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2/Final Addendum Docs/"/>
    </mc:Choice>
  </mc:AlternateContent>
  <xr:revisionPtr revIDLastSave="154" documentId="8_{4C73C6D7-2C36-4DD9-8F40-7D4653DBF8FB}" xr6:coauthVersionLast="47" xr6:coauthVersionMax="47" xr10:uidLastSave="{607485F6-68E3-4295-9929-33F79EF0D89D}"/>
  <bookViews>
    <workbookView xWindow="28680" yWindow="-120" windowWidth="29040" windowHeight="15720" activeTab="4"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<sst xmlns="http://schemas.openxmlformats.org/spreadsheetml/2006/main" count="668" uniqueCount="175">
  <si>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</si>
  <si>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</si>
  <si>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</si>
  <si>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</si>
  <si>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</si>
  <si>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</si>
  <si>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</si>
  <si>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</si>
  <si>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</si>
  <si>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</si>
  <si>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</si>
  <si>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</si>
  <si>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</si>
  <si>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</si>
  <si>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</si>
  <si>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</si>
  <si>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</si>
  <si>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</si>
  <si>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</si>
  <si>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</si>
  <si>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</si>
  <si>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</si>
  <si>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</si>
  <si>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</si>
  <si>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</si>
  <si>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</si>
  <si>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</si>
  <si>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</si>
  <si>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</si>
  <si>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</si>
  <si>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</si>
  <si>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</si>
  <si>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</si>
  <si>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</si>
  <si>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</si>
  <si>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</si>
  <si>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</si>
  <si>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</si>
  <si>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</si>
  <si>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</si>
  <si>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</si>
  <si>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</si>
  <si>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</si>
  <si>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</si>
  <si>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</si>
  <si>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</si>
  <si>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</si>
  <si>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</si>
  <si>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</si>
  <si>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</si>
  <si>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</si>
  <si>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</si>
  <si>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</si>
  <si>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</si>
  <si>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</si>
  <si>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</si>
  <si>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</si>
  <si>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</si>
  <si>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</si>
  <si>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</si>
  <si>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</si>
  <si>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</si>
  <si>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</si>
  <si>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</si>
  <si>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</si>
  <si>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</si>
  <si>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</si>
  <si>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</si>
  <si>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</si>
  <si>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</si>
  <si>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</si>
  <si>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</si>
  <si>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</si>
  <si>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</si>
  <si>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</si>
  <si>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</si>
  <si>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</si>
  <si>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</si>
  <si>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</si>
  <si>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</si>
  <si>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</si>
  <si>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</si>
  <si>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</si>
  <si>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</si>
  <si>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</si>
  <si>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</si>
  <si>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</si>
  <si>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</si>
  <si>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</si>
  <si>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</si>
  <si>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</si>
  <si>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</si>
  <si>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</si>
  <si>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</si>
  <si>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</si>
  <si>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</si>
  <si>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</si>
  <si>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</si>
  <si>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</si>
  <si>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</si>
  <si>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</si>
  <si>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</si>
  <si>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</si>
  <si>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</si>
  <si>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</si>
  <si>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</si>
  <si>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</si>
  <si>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</si>
  <si>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</si>
  <si>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</si>
  <si>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</si>
  <si>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</si>
  <si>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</si>
  <si>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</si>
  <si>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</si>
  <si>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</si>
  <si>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</si>
  <si>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</si>
  <si>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</si>
  <si>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</si>
  <si>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</si>
  <si>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</si>
  <si>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</si>
  <si>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</si>
  <si>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</si>
  <si>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</si>
  <si>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</si>
  <si>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</si>
  <si>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</si>
  <si>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</si>
  <si>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</si>
  <si>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</si>
  <si>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</si>
  <si>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</si>
  <si>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</si>
  <si>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</si>
  <si>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</si>
  <si>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</si>
  <si>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</si>
  <si>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</si>
  <si>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</si>
  <si>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</si>
  <si>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</si>
  <si>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</si>
  <si>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</si>
  <si>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</si>
  <si>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</si>
  <si>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</si>
  <si>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</si>
  <si>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</si>
  <si>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</si>
  <si>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</si>
  <si>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</si>
  <si>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</si>
  <si>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</si>
  <si>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</si>
  <si>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</si>
  <si>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</si>
  <si>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</si>
  <si>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2 </t>
    </r>
  </si>
  <si>
    <r>
      <t xml:space="preserve">Program Area # </t>
    </r>
    <r>
      <rPr>
        <b/>
        <u/>
        <sz val="10.5"/>
        <rFont val="Arial"/>
        <family val="2"/>
      </rPr>
      <t>2</t>
    </r>
    <r>
      <rPr>
        <b/>
        <sz val="10.5"/>
        <rFont val="Arial"/>
        <family val="2"/>
      </rPr>
      <t xml:space="preserve"> </t>
    </r>
  </si>
  <si>
    <t>***PROFIT/SERVICE FEE</t>
  </si>
  <si>
    <t xml:space="preserve">                           OPTIONAL YEAR</t>
  </si>
  <si>
    <r>
      <t xml:space="preserve">**SUBCONTRACTORS COSTS </t>
    </r>
    <r>
      <rPr>
        <i/>
        <sz val="10.5"/>
        <rFont val="Arial"/>
        <family val="2"/>
      </rPr>
      <t>(Excluding Section F. Service Modalities and Section G. RHWH)</t>
    </r>
  </si>
  <si>
    <t>SERVICE MODALITIES:</t>
  </si>
  <si>
    <t>TOTAL SERVICE MODALITIES COSTS (F)</t>
  </si>
  <si>
    <t xml:space="preserve">$ </t>
  </si>
  <si>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</sst>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1">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44" fontId="11" fillId="0" borderId="28" xfId="2"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0" xfId="1" applyFont="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0" fillId="0" borderId="5" xfId="1" applyFont="1" applyBorder="1" applyAlignment="1">
      <alignment horizontal="left" vertical="center"/>
    </xf>
    <xf numFmtId="0" fontId="10" fillId="0" borderId="2" xfId="1" applyFont="1" applyBorder="1" applyAlignment="1">
      <alignment horizontal="lef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topLeftCell="A56"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41" t="s">
        <v>159</v>
      </c>
      <c r="K1" s="141"/>
    </row>
    <row r="2" spans="1:13" ht="15.75" customHeight="1">
      <c r="A2" s="88"/>
      <c r="B2" s="140" t="s">
        <v>0</v>
      </c>
      <c r="C2" s="141"/>
      <c r="D2" s="141"/>
      <c r="E2" s="141"/>
      <c r="F2" s="141"/>
      <c r="G2" s="141"/>
      <c r="H2" s="141"/>
      <c r="I2" s="141"/>
      <c r="J2" s="141"/>
      <c r="K2" s="141"/>
    </row>
    <row r="3" spans="1:13" ht="15.75" customHeight="1">
      <c r="A3" s="88"/>
      <c r="B3" s="141" t="s">
        <v>44</v>
      </c>
      <c r="C3" s="141"/>
      <c r="D3" s="141"/>
      <c r="E3" s="141"/>
      <c r="F3" s="141"/>
      <c r="G3" s="141"/>
      <c r="H3" s="141"/>
      <c r="I3" s="141"/>
      <c r="J3" s="141"/>
      <c r="K3" s="141"/>
    </row>
    <row r="4" spans="1:13" ht="15.75" customHeight="1">
      <c r="A4" s="88"/>
      <c r="B4" s="141" t="s">
        <v>45</v>
      </c>
      <c r="C4" s="141"/>
      <c r="D4" s="141"/>
      <c r="E4" s="141"/>
      <c r="F4" s="141"/>
      <c r="G4" s="141"/>
      <c r="H4" s="141"/>
      <c r="I4" s="141"/>
      <c r="J4" s="141"/>
      <c r="K4" s="141"/>
    </row>
    <row r="5" spans="1:13" ht="15.75" customHeight="1" thickBot="1">
      <c r="A5" s="88"/>
      <c r="B5" s="90"/>
      <c r="C5" s="90"/>
      <c r="D5" s="90"/>
      <c r="E5" s="90"/>
      <c r="F5" s="88"/>
      <c r="G5" s="88"/>
      <c r="H5" s="90"/>
      <c r="I5" s="90"/>
      <c r="J5" s="90"/>
      <c r="K5" s="90"/>
    </row>
    <row r="6" spans="1:13" ht="50.4">
      <c r="A6" s="88"/>
      <c r="B6" s="98" t="s">
        <v>1</v>
      </c>
      <c r="C6" s="97" t="s">
        <v>156</v>
      </c>
      <c r="D6" s="99" t="s">
        <v>155</v>
      </c>
      <c r="E6" s="142" t="s">
        <v>3</v>
      </c>
      <c r="F6" s="143"/>
      <c r="G6" s="14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7"/>
      <c r="D18" s="138"/>
      <c r="E18" s="138"/>
      <c r="F18" s="138"/>
      <c r="G18" s="138"/>
      <c r="H18" s="138"/>
      <c r="I18" s="138"/>
      <c r="J18" s="139"/>
      <c r="K18" s="108"/>
      <c r="L18" s="80"/>
      <c r="M18" s="81"/>
    </row>
    <row r="19" spans="1:13" ht="15.75" customHeight="1" thickBot="1">
      <c r="A19" s="88"/>
      <c r="B19" s="102"/>
      <c r="C19" s="133" t="s">
        <v>9</v>
      </c>
      <c r="D19" s="133"/>
      <c r="E19" s="133"/>
      <c r="F19" s="133"/>
      <c r="G19" s="133"/>
      <c r="H19" s="133"/>
      <c r="I19" s="133"/>
      <c r="J19" s="133"/>
      <c r="K19" s="108">
        <v>0</v>
      </c>
      <c r="L19" s="80"/>
      <c r="M19" s="81"/>
    </row>
    <row r="20" spans="1:13" ht="50.4">
      <c r="A20" s="88"/>
      <c r="B20" s="109" t="s">
        <v>10</v>
      </c>
      <c r="C20" s="110" t="s">
        <v>157</v>
      </c>
      <c r="D20" s="99" t="s">
        <v>155</v>
      </c>
      <c r="E20" s="134" t="s">
        <v>11</v>
      </c>
      <c r="F20" s="135"/>
      <c r="G20" s="135"/>
      <c r="H20" s="110" t="s">
        <v>12</v>
      </c>
      <c r="I20" s="134" t="s">
        <v>13</v>
      </c>
      <c r="J20" s="136"/>
      <c r="K20" s="111" t="s">
        <v>7</v>
      </c>
      <c r="L20" s="80"/>
      <c r="M20" s="81"/>
    </row>
    <row r="21" spans="1:13" ht="15.75" customHeight="1">
      <c r="A21" s="88"/>
      <c r="B21" s="102"/>
      <c r="C21" s="112"/>
      <c r="D21" s="113"/>
      <c r="E21" s="11">
        <v>0</v>
      </c>
      <c r="F21" s="86" t="s">
        <v>8</v>
      </c>
      <c r="G21" s="11">
        <v>0</v>
      </c>
      <c r="H21" s="11">
        <v>0</v>
      </c>
      <c r="I21" s="132"/>
      <c r="J21" s="132"/>
      <c r="K21" s="8">
        <v>0</v>
      </c>
      <c r="L21" s="80"/>
      <c r="M21" s="81"/>
    </row>
    <row r="22" spans="1:13" ht="15.75" customHeight="1">
      <c r="A22" s="88"/>
      <c r="B22" s="102"/>
      <c r="C22" s="112"/>
      <c r="D22" s="113"/>
      <c r="E22" s="11">
        <v>0</v>
      </c>
      <c r="F22" s="86" t="s">
        <v>8</v>
      </c>
      <c r="G22" s="11">
        <v>0</v>
      </c>
      <c r="H22" s="11">
        <v>0</v>
      </c>
      <c r="I22" s="132"/>
      <c r="J22" s="132"/>
      <c r="K22" s="8">
        <v>0</v>
      </c>
      <c r="L22" s="80"/>
      <c r="M22" s="81"/>
    </row>
    <row r="23" spans="1:13" ht="15.75" customHeight="1">
      <c r="A23" s="88"/>
      <c r="B23" s="102"/>
      <c r="C23" s="112"/>
      <c r="D23" s="113"/>
      <c r="E23" s="11">
        <v>0</v>
      </c>
      <c r="F23" s="86" t="s">
        <v>8</v>
      </c>
      <c r="G23" s="11">
        <v>0</v>
      </c>
      <c r="H23" s="11">
        <v>0</v>
      </c>
      <c r="I23" s="132"/>
      <c r="J23" s="132"/>
      <c r="K23" s="8">
        <v>0</v>
      </c>
      <c r="L23" s="80"/>
      <c r="M23" s="81"/>
    </row>
    <row r="24" spans="1:13" ht="15.75" customHeight="1">
      <c r="A24" s="88"/>
      <c r="B24" s="102"/>
      <c r="C24" s="112"/>
      <c r="D24" s="113"/>
      <c r="E24" s="11">
        <v>0</v>
      </c>
      <c r="F24" s="86" t="s">
        <v>8</v>
      </c>
      <c r="G24" s="11">
        <v>0</v>
      </c>
      <c r="H24" s="11">
        <v>0</v>
      </c>
      <c r="I24" s="132"/>
      <c r="J24" s="132"/>
      <c r="K24" s="8">
        <v>0</v>
      </c>
      <c r="L24" s="80"/>
      <c r="M24" s="81"/>
    </row>
    <row r="25" spans="1:13" ht="15.75" customHeight="1">
      <c r="A25" s="88"/>
      <c r="B25" s="102"/>
      <c r="C25" s="112"/>
      <c r="D25" s="113"/>
      <c r="E25" s="11">
        <v>0</v>
      </c>
      <c r="F25" s="86" t="s">
        <v>8</v>
      </c>
      <c r="G25" s="11">
        <v>0</v>
      </c>
      <c r="H25" s="11">
        <v>0</v>
      </c>
      <c r="I25" s="132"/>
      <c r="J25" s="132"/>
      <c r="K25" s="8">
        <v>0</v>
      </c>
      <c r="L25" s="80"/>
      <c r="M25" s="81"/>
    </row>
    <row r="26" spans="1:13" ht="15.75" customHeight="1">
      <c r="A26" s="88"/>
      <c r="B26" s="102"/>
      <c r="C26" s="112"/>
      <c r="D26" s="113"/>
      <c r="E26" s="11">
        <v>0</v>
      </c>
      <c r="F26" s="86" t="s">
        <v>8</v>
      </c>
      <c r="G26" s="11">
        <v>0</v>
      </c>
      <c r="H26" s="11">
        <v>0</v>
      </c>
      <c r="I26" s="132"/>
      <c r="J26" s="132"/>
      <c r="K26" s="8">
        <v>0</v>
      </c>
      <c r="L26" s="80"/>
      <c r="M26" s="81"/>
    </row>
    <row r="27" spans="1:13" ht="15.75" customHeight="1">
      <c r="A27" s="88"/>
      <c r="B27" s="102"/>
      <c r="C27" s="112"/>
      <c r="D27" s="113"/>
      <c r="E27" s="11">
        <v>0</v>
      </c>
      <c r="F27" s="86" t="s">
        <v>8</v>
      </c>
      <c r="G27" s="11">
        <v>0</v>
      </c>
      <c r="H27" s="11">
        <v>0</v>
      </c>
      <c r="I27" s="132"/>
      <c r="J27" s="132"/>
      <c r="K27" s="8">
        <v>0</v>
      </c>
      <c r="L27" s="80"/>
      <c r="M27" s="81"/>
    </row>
    <row r="28" spans="1:13" ht="15.75" customHeight="1">
      <c r="A28" s="88"/>
      <c r="B28" s="102"/>
      <c r="C28" s="112"/>
      <c r="D28" s="113"/>
      <c r="E28" s="11">
        <v>0</v>
      </c>
      <c r="F28" s="86" t="s">
        <v>8</v>
      </c>
      <c r="G28" s="11">
        <v>0</v>
      </c>
      <c r="H28" s="11">
        <v>0</v>
      </c>
      <c r="I28" s="132"/>
      <c r="J28" s="132"/>
      <c r="K28" s="8">
        <v>0</v>
      </c>
      <c r="L28" s="80"/>
      <c r="M28" s="81"/>
    </row>
    <row r="29" spans="1:13" ht="15.75" customHeight="1">
      <c r="A29" s="88"/>
      <c r="B29" s="102"/>
      <c r="C29" s="112"/>
      <c r="D29" s="113"/>
      <c r="E29" s="11">
        <v>0</v>
      </c>
      <c r="F29" s="86" t="s">
        <v>8</v>
      </c>
      <c r="G29" s="11">
        <v>0</v>
      </c>
      <c r="H29" s="11">
        <v>0</v>
      </c>
      <c r="I29" s="132"/>
      <c r="J29" s="132"/>
      <c r="K29" s="8">
        <v>0</v>
      </c>
      <c r="L29" s="80"/>
      <c r="M29" s="81"/>
    </row>
    <row r="30" spans="1:13" ht="15.75" customHeight="1">
      <c r="A30" s="88"/>
      <c r="B30" s="102"/>
      <c r="C30" s="112"/>
      <c r="D30" s="113"/>
      <c r="E30" s="11">
        <v>0</v>
      </c>
      <c r="F30" s="86" t="s">
        <v>8</v>
      </c>
      <c r="G30" s="11">
        <v>0</v>
      </c>
      <c r="H30" s="11">
        <v>0</v>
      </c>
      <c r="I30" s="132"/>
      <c r="J30" s="132"/>
      <c r="K30" s="8">
        <v>0</v>
      </c>
      <c r="L30" s="80"/>
      <c r="M30" s="81"/>
    </row>
    <row r="31" spans="1:13" ht="15.75" customHeight="1">
      <c r="A31" s="88"/>
      <c r="B31" s="102"/>
      <c r="C31" s="112"/>
      <c r="D31" s="113"/>
      <c r="E31" s="11">
        <v>0</v>
      </c>
      <c r="F31" s="86" t="s">
        <v>8</v>
      </c>
      <c r="G31" s="11">
        <v>0</v>
      </c>
      <c r="H31" s="11">
        <v>0</v>
      </c>
      <c r="I31" s="132"/>
      <c r="J31" s="132"/>
      <c r="K31" s="8">
        <v>0</v>
      </c>
      <c r="L31" s="80"/>
      <c r="M31" s="81"/>
    </row>
    <row r="32" spans="1:13" ht="15.75" customHeight="1">
      <c r="A32" s="88"/>
      <c r="B32" s="102"/>
      <c r="C32" s="112"/>
      <c r="D32" s="113"/>
      <c r="E32" s="11">
        <v>0</v>
      </c>
      <c r="F32" s="86" t="s">
        <v>8</v>
      </c>
      <c r="G32" s="11">
        <v>0</v>
      </c>
      <c r="H32" s="11">
        <v>0</v>
      </c>
      <c r="I32" s="132"/>
      <c r="J32" s="132"/>
      <c r="K32" s="8">
        <v>0</v>
      </c>
      <c r="L32" s="80"/>
      <c r="M32" s="81"/>
    </row>
    <row r="33" spans="1:22" ht="15.75" customHeight="1">
      <c r="A33" s="88"/>
      <c r="B33" s="102"/>
      <c r="C33" s="112"/>
      <c r="D33" s="113"/>
      <c r="E33" s="11">
        <v>0</v>
      </c>
      <c r="F33" s="86" t="s">
        <v>8</v>
      </c>
      <c r="G33" s="11">
        <v>0</v>
      </c>
      <c r="H33" s="11">
        <v>0</v>
      </c>
      <c r="I33" s="132"/>
      <c r="J33" s="132"/>
      <c r="K33" s="8">
        <v>0</v>
      </c>
      <c r="L33" s="80"/>
      <c r="M33" s="81"/>
    </row>
    <row r="34" spans="1:22" ht="15.75" customHeight="1">
      <c r="A34" s="88"/>
      <c r="B34" s="102"/>
      <c r="C34" s="112"/>
      <c r="D34" s="113"/>
      <c r="E34" s="11">
        <v>0</v>
      </c>
      <c r="F34" s="86" t="s">
        <v>8</v>
      </c>
      <c r="G34" s="11">
        <v>0</v>
      </c>
      <c r="H34" s="11">
        <v>0</v>
      </c>
      <c r="I34" s="132"/>
      <c r="J34" s="132"/>
      <c r="K34" s="8">
        <v>0</v>
      </c>
      <c r="L34" s="80"/>
      <c r="M34" s="81"/>
    </row>
    <row r="35" spans="1:22" ht="15.75" customHeight="1">
      <c r="A35" s="88"/>
      <c r="B35" s="102"/>
      <c r="C35" s="112"/>
      <c r="D35" s="113"/>
      <c r="E35" s="11">
        <v>0</v>
      </c>
      <c r="F35" s="86" t="s">
        <v>8</v>
      </c>
      <c r="G35" s="11">
        <v>0</v>
      </c>
      <c r="H35" s="11">
        <v>0</v>
      </c>
      <c r="I35" s="132"/>
      <c r="J35" s="132"/>
      <c r="K35" s="8">
        <v>0</v>
      </c>
      <c r="L35" s="80"/>
      <c r="M35" s="81"/>
    </row>
    <row r="36" spans="1:22" ht="15.75" customHeight="1">
      <c r="A36" s="88"/>
      <c r="B36" s="102"/>
      <c r="C36" s="112"/>
      <c r="D36" s="113"/>
      <c r="E36" s="11">
        <v>0</v>
      </c>
      <c r="F36" s="86" t="s">
        <v>8</v>
      </c>
      <c r="G36" s="11">
        <v>0</v>
      </c>
      <c r="H36" s="11">
        <v>0</v>
      </c>
      <c r="I36" s="132"/>
      <c r="J36" s="132"/>
      <c r="K36" s="8">
        <v>0</v>
      </c>
      <c r="L36" s="80"/>
      <c r="M36" s="81"/>
    </row>
    <row r="37" spans="1:22" ht="15.75" customHeight="1">
      <c r="A37" s="88"/>
      <c r="B37" s="102"/>
      <c r="C37" s="112"/>
      <c r="D37" s="113"/>
      <c r="E37" s="11">
        <v>0</v>
      </c>
      <c r="F37" s="86" t="s">
        <v>8</v>
      </c>
      <c r="G37" s="11">
        <v>0</v>
      </c>
      <c r="H37" s="11">
        <v>0</v>
      </c>
      <c r="I37" s="132"/>
      <c r="J37" s="132"/>
      <c r="K37" s="8">
        <v>0</v>
      </c>
      <c r="L37" s="80"/>
    </row>
    <row r="38" spans="1:22" ht="15.75" customHeight="1">
      <c r="A38" s="88"/>
      <c r="B38" s="102"/>
      <c r="C38" s="157" t="s">
        <v>14</v>
      </c>
      <c r="D38" s="158"/>
      <c r="E38" s="158"/>
      <c r="F38" s="158"/>
      <c r="G38" s="158"/>
      <c r="H38" s="158"/>
      <c r="I38" s="158"/>
      <c r="J38" s="159"/>
      <c r="K38" s="8">
        <v>0</v>
      </c>
      <c r="L38" s="80"/>
      <c r="M38" s="85"/>
      <c r="N38" s="85"/>
      <c r="O38" s="85"/>
      <c r="P38" s="85"/>
      <c r="Q38" s="85"/>
      <c r="R38" s="85"/>
      <c r="S38" s="85"/>
      <c r="T38" s="85"/>
      <c r="U38" s="85"/>
      <c r="V38" s="85"/>
    </row>
    <row r="39" spans="1:22" ht="15.75" customHeight="1">
      <c r="A39" s="88"/>
      <c r="B39" s="114"/>
      <c r="C39" s="160"/>
      <c r="D39" s="161"/>
      <c r="E39" s="161"/>
      <c r="F39" s="161"/>
      <c r="G39" s="161"/>
      <c r="H39" s="161"/>
      <c r="I39" s="161"/>
      <c r="J39" s="162"/>
      <c r="K39" s="8"/>
      <c r="L39" s="80"/>
    </row>
    <row r="40" spans="1:22" ht="15.75" customHeight="1">
      <c r="A40" s="88"/>
      <c r="B40" s="115" t="s">
        <v>15</v>
      </c>
      <c r="C40" s="145" t="s">
        <v>16</v>
      </c>
      <c r="D40" s="146"/>
      <c r="E40" s="146"/>
      <c r="F40" s="146"/>
      <c r="G40" s="146"/>
      <c r="H40" s="146"/>
      <c r="I40" s="146"/>
      <c r="J40" s="147"/>
      <c r="K40" s="8">
        <v>0</v>
      </c>
      <c r="L40" s="80"/>
    </row>
    <row r="41" spans="1:22" ht="15.75" customHeight="1">
      <c r="A41" s="88"/>
      <c r="B41" s="116"/>
      <c r="C41" s="151" t="s">
        <v>17</v>
      </c>
      <c r="D41" s="152"/>
      <c r="E41" s="152"/>
      <c r="F41" s="152"/>
      <c r="G41" s="152"/>
      <c r="H41" s="152"/>
      <c r="I41" s="152"/>
      <c r="J41" s="153"/>
      <c r="K41" s="8">
        <v>0</v>
      </c>
      <c r="L41" s="80"/>
    </row>
    <row r="42" spans="1:22" ht="15.75" customHeight="1">
      <c r="A42" s="88"/>
      <c r="B42" s="117" t="s">
        <v>18</v>
      </c>
      <c r="C42" s="154" t="s">
        <v>163</v>
      </c>
      <c r="D42" s="155"/>
      <c r="E42" s="155"/>
      <c r="F42" s="155"/>
      <c r="G42" s="155"/>
      <c r="H42" s="155"/>
      <c r="I42" s="155"/>
      <c r="J42" s="155"/>
      <c r="K42" s="156"/>
      <c r="L42" s="80"/>
    </row>
    <row r="43" spans="1:22" ht="15.75" customHeight="1">
      <c r="A43" s="88"/>
      <c r="B43" s="163"/>
      <c r="C43" s="165" t="s">
        <v>19</v>
      </c>
      <c r="D43" s="165"/>
      <c r="E43" s="165"/>
      <c r="F43" s="165"/>
      <c r="G43" s="165"/>
      <c r="H43" s="165"/>
      <c r="I43" s="165"/>
      <c r="J43" s="165"/>
      <c r="K43" s="118" t="s">
        <v>20</v>
      </c>
      <c r="L43" s="80"/>
    </row>
    <row r="44" spans="1:22" ht="15.75" customHeight="1">
      <c r="A44" s="88"/>
      <c r="B44" s="164"/>
      <c r="C44" s="166"/>
      <c r="D44" s="166"/>
      <c r="E44" s="166"/>
      <c r="F44" s="166"/>
      <c r="G44" s="166"/>
      <c r="H44" s="166"/>
      <c r="I44" s="166"/>
      <c r="J44" s="166"/>
      <c r="K44" s="4"/>
      <c r="L44" s="80"/>
    </row>
    <row r="45" spans="1:22" ht="15.75" customHeight="1">
      <c r="A45" s="88"/>
      <c r="B45" s="119"/>
      <c r="C45" s="160" t="s">
        <v>21</v>
      </c>
      <c r="D45" s="149"/>
      <c r="E45" s="149"/>
      <c r="F45" s="149"/>
      <c r="G45" s="149"/>
      <c r="H45" s="149"/>
      <c r="I45" s="149"/>
      <c r="J45" s="149"/>
      <c r="K45" s="8">
        <v>0</v>
      </c>
      <c r="L45" s="80"/>
    </row>
    <row r="46" spans="1:22" ht="15.75" customHeight="1">
      <c r="A46" s="88"/>
      <c r="B46" s="175" t="s">
        <v>22</v>
      </c>
      <c r="C46" s="177" t="s">
        <v>153</v>
      </c>
      <c r="D46" s="178"/>
      <c r="E46" s="178"/>
      <c r="F46" s="178"/>
      <c r="G46" s="178"/>
      <c r="H46" s="181" t="s">
        <v>23</v>
      </c>
      <c r="I46" s="181"/>
      <c r="J46" s="181"/>
      <c r="K46" s="165" t="s">
        <v>70</v>
      </c>
      <c r="L46" s="80"/>
      <c r="M46" s="85"/>
      <c r="N46" s="85"/>
      <c r="O46" s="85"/>
      <c r="P46" s="85"/>
      <c r="Q46" s="85"/>
      <c r="R46" s="85"/>
      <c r="S46" s="85"/>
      <c r="T46" s="85"/>
      <c r="U46" s="85"/>
      <c r="V46" s="85"/>
    </row>
    <row r="47" spans="1:22" ht="15.75" customHeight="1">
      <c r="A47" s="88"/>
      <c r="B47" s="176"/>
      <c r="C47" s="179"/>
      <c r="D47" s="180"/>
      <c r="E47" s="180"/>
      <c r="F47" s="180"/>
      <c r="G47" s="180"/>
      <c r="H47" s="181"/>
      <c r="I47" s="181"/>
      <c r="J47" s="181"/>
      <c r="K47" s="165"/>
      <c r="L47" s="80"/>
      <c r="M47" s="85"/>
      <c r="N47" s="85"/>
      <c r="O47" s="85"/>
      <c r="P47" s="85"/>
      <c r="Q47" s="85"/>
      <c r="R47" s="85"/>
      <c r="S47" s="85"/>
      <c r="T47" s="85"/>
      <c r="U47" s="85"/>
      <c r="V47" s="85"/>
    </row>
    <row r="48" spans="1:22" ht="15.75" customHeight="1">
      <c r="A48" s="88"/>
      <c r="B48" s="119"/>
      <c r="C48" s="185" t="s">
        <v>24</v>
      </c>
      <c r="D48" s="186"/>
      <c r="E48" s="186"/>
      <c r="F48" s="187"/>
      <c r="G48" s="187"/>
      <c r="H48" s="187"/>
      <c r="I48" s="187"/>
      <c r="J48" s="187"/>
      <c r="K48" s="8">
        <v>0</v>
      </c>
      <c r="L48" s="80"/>
    </row>
    <row r="49" spans="1:12" ht="15.75" customHeight="1">
      <c r="A49" s="88"/>
      <c r="B49" s="120" t="s">
        <v>25</v>
      </c>
      <c r="C49" s="121" t="s">
        <v>26</v>
      </c>
      <c r="D49" s="122"/>
      <c r="E49" s="122"/>
      <c r="F49" s="123"/>
      <c r="G49" s="148" t="s">
        <v>27</v>
      </c>
      <c r="H49" s="149"/>
      <c r="I49" s="150"/>
      <c r="J49" s="124" t="s">
        <v>28</v>
      </c>
      <c r="K49" s="8">
        <v>0</v>
      </c>
      <c r="L49" s="80"/>
    </row>
    <row r="50" spans="1:12" ht="15.75" customHeight="1">
      <c r="A50" s="88"/>
      <c r="B50" s="109" t="s">
        <v>29</v>
      </c>
      <c r="C50" s="145" t="s">
        <v>161</v>
      </c>
      <c r="D50" s="146"/>
      <c r="E50" s="146"/>
      <c r="F50" s="147"/>
      <c r="G50" s="148" t="s">
        <v>27</v>
      </c>
      <c r="H50" s="149"/>
      <c r="I50" s="150"/>
      <c r="J50" s="124" t="s">
        <v>28</v>
      </c>
      <c r="K50" s="8">
        <v>0</v>
      </c>
      <c r="L50" s="80"/>
    </row>
    <row r="51" spans="1:12" ht="15.75" customHeight="1">
      <c r="A51" s="88"/>
      <c r="B51" s="125"/>
      <c r="C51" s="182"/>
      <c r="D51" s="183"/>
      <c r="E51" s="183"/>
      <c r="F51" s="183"/>
      <c r="G51" s="183"/>
      <c r="H51" s="183"/>
      <c r="I51" s="183"/>
      <c r="J51" s="183"/>
      <c r="K51" s="184"/>
      <c r="L51" s="80"/>
    </row>
    <row r="52" spans="1:12" ht="15.75" customHeight="1">
      <c r="A52" s="88"/>
      <c r="B52" s="126" t="s">
        <v>30</v>
      </c>
      <c r="C52" s="121" t="s">
        <v>164</v>
      </c>
      <c r="D52" s="122"/>
      <c r="E52" s="122"/>
      <c r="F52" s="172" t="s">
        <v>32</v>
      </c>
      <c r="G52" s="172"/>
      <c r="H52" s="173" t="s">
        <v>33</v>
      </c>
      <c r="I52" s="173"/>
      <c r="J52" s="174"/>
      <c r="K52" s="127"/>
      <c r="L52" s="80"/>
    </row>
    <row r="53" spans="1:12" ht="15.75" customHeight="1">
      <c r="A53" s="88"/>
      <c r="B53" s="128"/>
      <c r="C53" s="192" t="s">
        <v>34</v>
      </c>
      <c r="D53" s="193"/>
      <c r="E53" s="194"/>
      <c r="F53" s="167"/>
      <c r="G53" s="168"/>
      <c r="H53" s="169"/>
      <c r="I53" s="170"/>
      <c r="J53" s="171"/>
      <c r="K53" s="8"/>
      <c r="L53" s="80"/>
    </row>
    <row r="54" spans="1:12" ht="15.75" customHeight="1">
      <c r="A54" s="88"/>
      <c r="B54" s="128"/>
      <c r="C54" s="165" t="s">
        <v>35</v>
      </c>
      <c r="D54" s="165"/>
      <c r="E54" s="165"/>
      <c r="F54" s="167"/>
      <c r="G54" s="168"/>
      <c r="H54" s="169"/>
      <c r="I54" s="170"/>
      <c r="J54" s="171"/>
      <c r="K54" s="8"/>
      <c r="L54" s="80"/>
    </row>
    <row r="55" spans="1:12" ht="15.75" customHeight="1">
      <c r="A55" s="88"/>
      <c r="B55" s="128"/>
      <c r="C55" s="165" t="s">
        <v>36</v>
      </c>
      <c r="D55" s="165"/>
      <c r="E55" s="165"/>
      <c r="F55" s="132"/>
      <c r="G55" s="132"/>
      <c r="H55" s="197"/>
      <c r="I55" s="197"/>
      <c r="J55" s="197"/>
      <c r="K55" s="4"/>
      <c r="L55" s="80"/>
    </row>
    <row r="56" spans="1:12" ht="15.75" customHeight="1">
      <c r="A56" s="88"/>
      <c r="B56" s="128"/>
      <c r="C56" s="165" t="s">
        <v>37</v>
      </c>
      <c r="D56" s="165"/>
      <c r="E56" s="165"/>
      <c r="F56" s="132"/>
      <c r="G56" s="132"/>
      <c r="H56" s="197"/>
      <c r="I56" s="197"/>
      <c r="J56" s="197"/>
      <c r="K56" s="4"/>
      <c r="L56" s="80"/>
    </row>
    <row r="57" spans="1:12" ht="15.75" customHeight="1">
      <c r="A57" s="88"/>
      <c r="B57" s="128"/>
      <c r="C57" s="165" t="s">
        <v>38</v>
      </c>
      <c r="D57" s="165"/>
      <c r="E57" s="165"/>
      <c r="F57" s="132"/>
      <c r="G57" s="132"/>
      <c r="H57" s="197"/>
      <c r="I57" s="197"/>
      <c r="J57" s="197"/>
      <c r="K57" s="4"/>
      <c r="L57" s="80"/>
    </row>
    <row r="58" spans="1:12" ht="15.75" customHeight="1">
      <c r="A58" s="88"/>
      <c r="B58" s="128"/>
      <c r="C58" s="198" t="s">
        <v>165</v>
      </c>
      <c r="D58" s="198"/>
      <c r="E58" s="198"/>
      <c r="F58" s="198"/>
      <c r="G58" s="198"/>
      <c r="H58" s="198"/>
      <c r="I58" s="198"/>
      <c r="J58" s="198"/>
      <c r="K58" s="8">
        <v>0</v>
      </c>
      <c r="L58" s="80"/>
    </row>
    <row r="59" spans="1:12" ht="15.75" customHeight="1" thickBot="1">
      <c r="A59" s="88"/>
      <c r="B59" s="128"/>
      <c r="C59" s="195"/>
      <c r="D59" s="196"/>
      <c r="E59" s="196"/>
      <c r="F59" s="196"/>
      <c r="G59" s="196"/>
      <c r="H59" s="196"/>
      <c r="I59" s="196"/>
      <c r="J59" s="196"/>
      <c r="K59" s="108"/>
      <c r="L59" s="80"/>
    </row>
    <row r="60" spans="1:12" ht="15.75" customHeight="1" thickBot="1">
      <c r="A60" s="88"/>
      <c r="B60" s="129"/>
      <c r="C60" s="195" t="s">
        <v>170</v>
      </c>
      <c r="D60" s="196"/>
      <c r="E60" s="196"/>
      <c r="F60" s="196"/>
      <c r="G60" s="196"/>
      <c r="H60" s="196"/>
      <c r="I60" s="196"/>
      <c r="J60" s="196"/>
      <c r="K60" s="8">
        <v>0</v>
      </c>
      <c r="L60" s="80"/>
    </row>
    <row r="61" spans="1:12" ht="15.75" customHeight="1">
      <c r="A61" s="88"/>
      <c r="B61" s="120" t="s">
        <v>39</v>
      </c>
      <c r="C61" s="145" t="s">
        <v>154</v>
      </c>
      <c r="D61" s="146"/>
      <c r="E61" s="146"/>
      <c r="F61" s="146"/>
      <c r="G61" s="146"/>
      <c r="H61" s="146"/>
      <c r="I61" s="146"/>
      <c r="J61" s="147"/>
      <c r="K61" s="130"/>
      <c r="L61" s="80"/>
    </row>
    <row r="62" spans="1:12" ht="10.199999999999999" customHeight="1">
      <c r="A62" s="88"/>
      <c r="B62" s="129"/>
      <c r="C62" s="192" t="s">
        <v>40</v>
      </c>
      <c r="D62" s="193"/>
      <c r="E62" s="193"/>
      <c r="F62" s="193"/>
      <c r="G62" s="193"/>
      <c r="H62" s="193"/>
      <c r="I62" s="193"/>
      <c r="J62" s="194"/>
      <c r="K62" s="96">
        <v>1882827</v>
      </c>
      <c r="L62" s="80"/>
    </row>
    <row r="63" spans="1:12" s="16" customFormat="1" ht="58.2" customHeight="1">
      <c r="A63" s="15"/>
      <c r="B63" s="189" t="s">
        <v>167</v>
      </c>
      <c r="C63" s="189"/>
      <c r="D63" s="189"/>
      <c r="E63" s="189"/>
      <c r="F63" s="189"/>
      <c r="G63" s="189"/>
      <c r="H63" s="189"/>
      <c r="I63" s="189"/>
      <c r="J63" s="189"/>
      <c r="K63" s="189"/>
      <c r="L63" s="84"/>
    </row>
    <row r="64" spans="1:12" s="16" customFormat="1" ht="16.95" customHeight="1">
      <c r="A64" s="15"/>
      <c r="B64" s="188" t="s">
        <v>41</v>
      </c>
      <c r="C64" s="188"/>
      <c r="D64" s="188"/>
      <c r="E64" s="188"/>
      <c r="F64" s="188"/>
      <c r="G64" s="188"/>
      <c r="H64" s="188"/>
      <c r="I64" s="188"/>
      <c r="J64" s="188"/>
      <c r="K64" s="188"/>
      <c r="L64" s="84"/>
    </row>
    <row r="65" spans="1:15" s="16" customFormat="1" ht="16.95" customHeight="1">
      <c r="A65" s="15"/>
      <c r="B65" s="190" t="s">
        <v>46</v>
      </c>
      <c r="C65" s="190"/>
      <c r="D65" s="190"/>
      <c r="E65" s="190"/>
      <c r="F65" s="190"/>
      <c r="G65" s="190"/>
      <c r="H65" s="190"/>
      <c r="I65" s="190"/>
      <c r="J65" s="190"/>
      <c r="K65" s="190"/>
      <c r="L65" s="89"/>
    </row>
    <row r="66" spans="1:15" ht="16.95" customHeight="1">
      <c r="A66" s="88"/>
      <c r="B66" s="191" t="s">
        <v>42</v>
      </c>
      <c r="C66" s="191"/>
      <c r="D66" s="191"/>
      <c r="E66" s="191"/>
      <c r="F66" s="191"/>
      <c r="G66" s="191"/>
      <c r="H66" s="191"/>
      <c r="I66" s="191"/>
      <c r="J66" s="191"/>
      <c r="K66" s="191"/>
      <c r="L66" s="15"/>
      <c r="M66" s="83"/>
      <c r="N66" s="88"/>
      <c r="O66" s="82"/>
    </row>
    <row r="67" spans="1:15" ht="30" customHeight="1">
      <c r="A67" s="88"/>
      <c r="B67" s="188" t="s">
        <v>43</v>
      </c>
      <c r="C67" s="188"/>
      <c r="D67" s="188"/>
      <c r="E67" s="188"/>
      <c r="F67" s="188"/>
      <c r="G67" s="188"/>
      <c r="H67" s="188"/>
      <c r="I67" s="188"/>
      <c r="J67" s="188"/>
      <c r="K67" s="188"/>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88"/>
      <c r="C69" s="188"/>
      <c r="D69" s="188"/>
      <c r="E69" s="188"/>
      <c r="F69" s="188"/>
      <c r="G69" s="188"/>
      <c r="H69" s="188"/>
      <c r="I69" s="188"/>
      <c r="J69" s="188"/>
      <c r="K69" s="188"/>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B-1.1
Addendum 2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topLeftCell="A53"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41" t="s">
        <v>160</v>
      </c>
      <c r="K1" s="199"/>
    </row>
    <row r="2" spans="1:13" ht="15.75" customHeight="1">
      <c r="A2" s="88"/>
      <c r="B2" s="140" t="s">
        <v>0</v>
      </c>
      <c r="C2" s="141"/>
      <c r="D2" s="141"/>
      <c r="E2" s="141"/>
      <c r="F2" s="141"/>
      <c r="G2" s="141"/>
      <c r="H2" s="141"/>
      <c r="I2" s="141"/>
      <c r="J2" s="141"/>
      <c r="K2" s="141"/>
    </row>
    <row r="3" spans="1:13" ht="15.75" customHeight="1">
      <c r="A3" s="88"/>
      <c r="B3" s="141" t="s">
        <v>47</v>
      </c>
      <c r="C3" s="141"/>
      <c r="D3" s="141"/>
      <c r="E3" s="141"/>
      <c r="F3" s="141"/>
      <c r="G3" s="141"/>
      <c r="H3" s="141"/>
      <c r="I3" s="141"/>
      <c r="J3" s="141"/>
      <c r="K3" s="141"/>
    </row>
    <row r="4" spans="1:13" ht="15.75" customHeight="1">
      <c r="A4" s="88"/>
      <c r="B4" s="141" t="s">
        <v>48</v>
      </c>
      <c r="C4" s="141"/>
      <c r="D4" s="141"/>
      <c r="E4" s="141"/>
      <c r="F4" s="141"/>
      <c r="G4" s="141"/>
      <c r="H4" s="141"/>
      <c r="I4" s="141"/>
      <c r="J4" s="141"/>
      <c r="K4" s="141"/>
    </row>
    <row r="5" spans="1:13" ht="15.75" customHeight="1" thickBot="1">
      <c r="A5" s="88"/>
      <c r="B5" s="90"/>
      <c r="C5" s="90"/>
      <c r="D5" s="90"/>
      <c r="E5" s="90"/>
      <c r="F5" s="88"/>
      <c r="G5" s="88"/>
      <c r="H5" s="90"/>
      <c r="I5" s="90"/>
      <c r="J5" s="90"/>
      <c r="K5" s="90"/>
    </row>
    <row r="6" spans="1:13" ht="50.4">
      <c r="A6" s="88"/>
      <c r="B6" s="98" t="s">
        <v>1</v>
      </c>
      <c r="C6" s="97" t="s">
        <v>156</v>
      </c>
      <c r="D6" s="99" t="s">
        <v>155</v>
      </c>
      <c r="E6" s="142" t="s">
        <v>3</v>
      </c>
      <c r="F6" s="143"/>
      <c r="G6" s="14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7"/>
      <c r="D18" s="138"/>
      <c r="E18" s="138"/>
      <c r="F18" s="138"/>
      <c r="G18" s="138"/>
      <c r="H18" s="138"/>
      <c r="I18" s="138"/>
      <c r="J18" s="139"/>
      <c r="K18" s="108"/>
      <c r="L18" s="80"/>
      <c r="M18" s="81"/>
    </row>
    <row r="19" spans="1:13" ht="15.75" customHeight="1" thickBot="1">
      <c r="A19" s="88"/>
      <c r="B19" s="102"/>
      <c r="C19" s="133" t="s">
        <v>9</v>
      </c>
      <c r="D19" s="133"/>
      <c r="E19" s="133"/>
      <c r="F19" s="133"/>
      <c r="G19" s="133"/>
      <c r="H19" s="133"/>
      <c r="I19" s="133"/>
      <c r="J19" s="133"/>
      <c r="K19" s="108">
        <v>0</v>
      </c>
      <c r="L19" s="80"/>
      <c r="M19" s="81"/>
    </row>
    <row r="20" spans="1:13" ht="50.4">
      <c r="A20" s="88"/>
      <c r="B20" s="109" t="s">
        <v>10</v>
      </c>
      <c r="C20" s="110" t="s">
        <v>157</v>
      </c>
      <c r="D20" s="99" t="s">
        <v>155</v>
      </c>
      <c r="E20" s="134" t="s">
        <v>11</v>
      </c>
      <c r="F20" s="135"/>
      <c r="G20" s="135"/>
      <c r="H20" s="110" t="s">
        <v>12</v>
      </c>
      <c r="I20" s="134" t="s">
        <v>13</v>
      </c>
      <c r="J20" s="136"/>
      <c r="K20" s="111" t="s">
        <v>7</v>
      </c>
      <c r="L20" s="80"/>
      <c r="M20" s="81"/>
    </row>
    <row r="21" spans="1:13" ht="15.75" customHeight="1">
      <c r="A21" s="88"/>
      <c r="B21" s="102"/>
      <c r="C21" s="112"/>
      <c r="D21" s="113"/>
      <c r="E21" s="11">
        <v>0</v>
      </c>
      <c r="F21" s="86" t="s">
        <v>8</v>
      </c>
      <c r="G21" s="11">
        <v>0</v>
      </c>
      <c r="H21" s="11">
        <v>0</v>
      </c>
      <c r="I21" s="132"/>
      <c r="J21" s="132"/>
      <c r="K21" s="8">
        <v>0</v>
      </c>
      <c r="L21" s="80"/>
      <c r="M21" s="81"/>
    </row>
    <row r="22" spans="1:13" ht="15.75" customHeight="1">
      <c r="A22" s="88"/>
      <c r="B22" s="102"/>
      <c r="C22" s="112"/>
      <c r="D22" s="113"/>
      <c r="E22" s="11">
        <v>0</v>
      </c>
      <c r="F22" s="86" t="s">
        <v>8</v>
      </c>
      <c r="G22" s="11">
        <v>0</v>
      </c>
      <c r="H22" s="11">
        <v>0</v>
      </c>
      <c r="I22" s="132"/>
      <c r="J22" s="132"/>
      <c r="K22" s="8">
        <v>0</v>
      </c>
      <c r="L22" s="80"/>
      <c r="M22" s="81"/>
    </row>
    <row r="23" spans="1:13" ht="15.75" customHeight="1">
      <c r="A23" s="88"/>
      <c r="B23" s="102"/>
      <c r="C23" s="112"/>
      <c r="D23" s="113"/>
      <c r="E23" s="11">
        <v>0</v>
      </c>
      <c r="F23" s="86" t="s">
        <v>8</v>
      </c>
      <c r="G23" s="11">
        <v>0</v>
      </c>
      <c r="H23" s="11">
        <v>0</v>
      </c>
      <c r="I23" s="132"/>
      <c r="J23" s="132"/>
      <c r="K23" s="8">
        <v>0</v>
      </c>
      <c r="L23" s="80"/>
      <c r="M23" s="81"/>
    </row>
    <row r="24" spans="1:13" ht="15.75" customHeight="1">
      <c r="A24" s="88"/>
      <c r="B24" s="102"/>
      <c r="C24" s="112"/>
      <c r="D24" s="113"/>
      <c r="E24" s="11">
        <v>0</v>
      </c>
      <c r="F24" s="86" t="s">
        <v>8</v>
      </c>
      <c r="G24" s="11">
        <v>0</v>
      </c>
      <c r="H24" s="11">
        <v>0</v>
      </c>
      <c r="I24" s="132"/>
      <c r="J24" s="132"/>
      <c r="K24" s="8">
        <v>0</v>
      </c>
      <c r="L24" s="80"/>
      <c r="M24" s="81"/>
    </row>
    <row r="25" spans="1:13" ht="15.75" customHeight="1">
      <c r="A25" s="88"/>
      <c r="B25" s="102"/>
      <c r="C25" s="112"/>
      <c r="D25" s="113"/>
      <c r="E25" s="11">
        <v>0</v>
      </c>
      <c r="F25" s="86" t="s">
        <v>8</v>
      </c>
      <c r="G25" s="11">
        <v>0</v>
      </c>
      <c r="H25" s="11">
        <v>0</v>
      </c>
      <c r="I25" s="132"/>
      <c r="J25" s="132"/>
      <c r="K25" s="8">
        <v>0</v>
      </c>
      <c r="L25" s="80"/>
      <c r="M25" s="81"/>
    </row>
    <row r="26" spans="1:13" ht="15.75" customHeight="1">
      <c r="A26" s="88"/>
      <c r="B26" s="102"/>
      <c r="C26" s="112"/>
      <c r="D26" s="113"/>
      <c r="E26" s="11">
        <v>0</v>
      </c>
      <c r="F26" s="86" t="s">
        <v>8</v>
      </c>
      <c r="G26" s="11">
        <v>0</v>
      </c>
      <c r="H26" s="11">
        <v>0</v>
      </c>
      <c r="I26" s="132"/>
      <c r="J26" s="132"/>
      <c r="K26" s="8">
        <v>0</v>
      </c>
      <c r="L26" s="80"/>
      <c r="M26" s="81"/>
    </row>
    <row r="27" spans="1:13" ht="15.75" customHeight="1">
      <c r="A27" s="88"/>
      <c r="B27" s="102"/>
      <c r="C27" s="112"/>
      <c r="D27" s="113"/>
      <c r="E27" s="11">
        <v>0</v>
      </c>
      <c r="F27" s="86" t="s">
        <v>8</v>
      </c>
      <c r="G27" s="11">
        <v>0</v>
      </c>
      <c r="H27" s="11">
        <v>0</v>
      </c>
      <c r="I27" s="132"/>
      <c r="J27" s="132"/>
      <c r="K27" s="8">
        <v>0</v>
      </c>
      <c r="L27" s="80"/>
      <c r="M27" s="81"/>
    </row>
    <row r="28" spans="1:13" ht="15.75" customHeight="1">
      <c r="A28" s="88"/>
      <c r="B28" s="102"/>
      <c r="C28" s="112"/>
      <c r="D28" s="113"/>
      <c r="E28" s="11">
        <v>0</v>
      </c>
      <c r="F28" s="86" t="s">
        <v>8</v>
      </c>
      <c r="G28" s="11">
        <v>0</v>
      </c>
      <c r="H28" s="11">
        <v>0</v>
      </c>
      <c r="I28" s="132"/>
      <c r="J28" s="132"/>
      <c r="K28" s="8">
        <v>0</v>
      </c>
      <c r="L28" s="80"/>
      <c r="M28" s="81"/>
    </row>
    <row r="29" spans="1:13" ht="15.75" customHeight="1">
      <c r="A29" s="88"/>
      <c r="B29" s="102"/>
      <c r="C29" s="112"/>
      <c r="D29" s="113"/>
      <c r="E29" s="11">
        <v>0</v>
      </c>
      <c r="F29" s="86" t="s">
        <v>8</v>
      </c>
      <c r="G29" s="11">
        <v>0</v>
      </c>
      <c r="H29" s="11">
        <v>0</v>
      </c>
      <c r="I29" s="132"/>
      <c r="J29" s="132"/>
      <c r="K29" s="8">
        <v>0</v>
      </c>
      <c r="L29" s="80"/>
      <c r="M29" s="81"/>
    </row>
    <row r="30" spans="1:13" ht="15.75" customHeight="1">
      <c r="A30" s="88"/>
      <c r="B30" s="102"/>
      <c r="C30" s="112"/>
      <c r="D30" s="113"/>
      <c r="E30" s="11">
        <v>0</v>
      </c>
      <c r="F30" s="86" t="s">
        <v>8</v>
      </c>
      <c r="G30" s="11">
        <v>0</v>
      </c>
      <c r="H30" s="11">
        <v>0</v>
      </c>
      <c r="I30" s="132"/>
      <c r="J30" s="132"/>
      <c r="K30" s="8">
        <v>0</v>
      </c>
      <c r="L30" s="80"/>
      <c r="M30" s="81"/>
    </row>
    <row r="31" spans="1:13" ht="15.75" customHeight="1">
      <c r="A31" s="88"/>
      <c r="B31" s="102"/>
      <c r="C31" s="112"/>
      <c r="D31" s="113"/>
      <c r="E31" s="11">
        <v>0</v>
      </c>
      <c r="F31" s="86" t="s">
        <v>8</v>
      </c>
      <c r="G31" s="11">
        <v>0</v>
      </c>
      <c r="H31" s="11">
        <v>0</v>
      </c>
      <c r="I31" s="132"/>
      <c r="J31" s="132"/>
      <c r="K31" s="8">
        <v>0</v>
      </c>
      <c r="L31" s="80"/>
      <c r="M31" s="81"/>
    </row>
    <row r="32" spans="1:13" ht="15.75" customHeight="1">
      <c r="A32" s="88"/>
      <c r="B32" s="102"/>
      <c r="C32" s="112"/>
      <c r="D32" s="113"/>
      <c r="E32" s="11">
        <v>0</v>
      </c>
      <c r="F32" s="86" t="s">
        <v>8</v>
      </c>
      <c r="G32" s="11">
        <v>0</v>
      </c>
      <c r="H32" s="11">
        <v>0</v>
      </c>
      <c r="I32" s="132"/>
      <c r="J32" s="132"/>
      <c r="K32" s="8">
        <v>0</v>
      </c>
      <c r="L32" s="80"/>
      <c r="M32" s="81"/>
    </row>
    <row r="33" spans="1:22" ht="15.75" customHeight="1">
      <c r="A33" s="88"/>
      <c r="B33" s="102"/>
      <c r="C33" s="112"/>
      <c r="D33" s="113"/>
      <c r="E33" s="11">
        <v>0</v>
      </c>
      <c r="F33" s="86" t="s">
        <v>8</v>
      </c>
      <c r="G33" s="11">
        <v>0</v>
      </c>
      <c r="H33" s="11">
        <v>0</v>
      </c>
      <c r="I33" s="132"/>
      <c r="J33" s="132"/>
      <c r="K33" s="8">
        <v>0</v>
      </c>
      <c r="L33" s="80"/>
      <c r="M33" s="81"/>
    </row>
    <row r="34" spans="1:22" ht="15.75" customHeight="1">
      <c r="A34" s="88"/>
      <c r="B34" s="102"/>
      <c r="C34" s="112"/>
      <c r="D34" s="113"/>
      <c r="E34" s="11">
        <v>0</v>
      </c>
      <c r="F34" s="86" t="s">
        <v>8</v>
      </c>
      <c r="G34" s="11">
        <v>0</v>
      </c>
      <c r="H34" s="11">
        <v>0</v>
      </c>
      <c r="I34" s="132"/>
      <c r="J34" s="132"/>
      <c r="K34" s="8">
        <v>0</v>
      </c>
      <c r="L34" s="80"/>
      <c r="M34" s="81"/>
    </row>
    <row r="35" spans="1:22" ht="15.75" customHeight="1">
      <c r="A35" s="88"/>
      <c r="B35" s="102"/>
      <c r="C35" s="112"/>
      <c r="D35" s="113"/>
      <c r="E35" s="11">
        <v>0</v>
      </c>
      <c r="F35" s="86" t="s">
        <v>8</v>
      </c>
      <c r="G35" s="11">
        <v>0</v>
      </c>
      <c r="H35" s="11">
        <v>0</v>
      </c>
      <c r="I35" s="132"/>
      <c r="J35" s="132"/>
      <c r="K35" s="8">
        <v>0</v>
      </c>
      <c r="L35" s="80"/>
      <c r="M35" s="81"/>
    </row>
    <row r="36" spans="1:22" ht="15.75" customHeight="1">
      <c r="A36" s="88"/>
      <c r="B36" s="102"/>
      <c r="C36" s="112"/>
      <c r="D36" s="113"/>
      <c r="E36" s="11">
        <v>0</v>
      </c>
      <c r="F36" s="86" t="s">
        <v>8</v>
      </c>
      <c r="G36" s="11">
        <v>0</v>
      </c>
      <c r="H36" s="11">
        <v>0</v>
      </c>
      <c r="I36" s="132"/>
      <c r="J36" s="132"/>
      <c r="K36" s="8">
        <v>0</v>
      </c>
      <c r="L36" s="80"/>
      <c r="M36" s="81"/>
    </row>
    <row r="37" spans="1:22" ht="15.75" customHeight="1">
      <c r="A37" s="88"/>
      <c r="B37" s="102"/>
      <c r="C37" s="112"/>
      <c r="D37" s="113"/>
      <c r="E37" s="11">
        <v>0</v>
      </c>
      <c r="F37" s="86" t="s">
        <v>8</v>
      </c>
      <c r="G37" s="11">
        <v>0</v>
      </c>
      <c r="H37" s="11">
        <v>0</v>
      </c>
      <c r="I37" s="132"/>
      <c r="J37" s="132"/>
      <c r="K37" s="8">
        <v>0</v>
      </c>
      <c r="L37" s="80"/>
    </row>
    <row r="38" spans="1:22" ht="15.75" customHeight="1">
      <c r="A38" s="88"/>
      <c r="B38" s="102"/>
      <c r="C38" s="157" t="s">
        <v>14</v>
      </c>
      <c r="D38" s="158"/>
      <c r="E38" s="158"/>
      <c r="F38" s="158"/>
      <c r="G38" s="158"/>
      <c r="H38" s="158"/>
      <c r="I38" s="158"/>
      <c r="J38" s="159"/>
      <c r="K38" s="8">
        <v>0</v>
      </c>
      <c r="L38" s="80"/>
      <c r="M38" s="85"/>
      <c r="N38" s="85"/>
      <c r="O38" s="85"/>
      <c r="P38" s="85"/>
      <c r="Q38" s="85"/>
      <c r="R38" s="85"/>
      <c r="S38" s="85"/>
      <c r="T38" s="85"/>
      <c r="U38" s="85"/>
      <c r="V38" s="85"/>
    </row>
    <row r="39" spans="1:22" ht="15.75" customHeight="1">
      <c r="A39" s="88"/>
      <c r="B39" s="114"/>
      <c r="C39" s="160"/>
      <c r="D39" s="161"/>
      <c r="E39" s="161"/>
      <c r="F39" s="161"/>
      <c r="G39" s="161"/>
      <c r="H39" s="161"/>
      <c r="I39" s="161"/>
      <c r="J39" s="162"/>
      <c r="K39" s="8"/>
      <c r="L39" s="80"/>
    </row>
    <row r="40" spans="1:22" ht="15.75" customHeight="1">
      <c r="A40" s="88"/>
      <c r="B40" s="115" t="s">
        <v>15</v>
      </c>
      <c r="C40" s="145" t="s">
        <v>16</v>
      </c>
      <c r="D40" s="146"/>
      <c r="E40" s="146"/>
      <c r="F40" s="146"/>
      <c r="G40" s="146"/>
      <c r="H40" s="146"/>
      <c r="I40" s="146"/>
      <c r="J40" s="147"/>
      <c r="K40" s="8">
        <v>0</v>
      </c>
      <c r="L40" s="80"/>
    </row>
    <row r="41" spans="1:22" ht="15.75" customHeight="1">
      <c r="A41" s="88"/>
      <c r="B41" s="116"/>
      <c r="C41" s="151" t="s">
        <v>17</v>
      </c>
      <c r="D41" s="152"/>
      <c r="E41" s="152"/>
      <c r="F41" s="152"/>
      <c r="G41" s="152"/>
      <c r="H41" s="152"/>
      <c r="I41" s="152"/>
      <c r="J41" s="153"/>
      <c r="K41" s="8">
        <v>0</v>
      </c>
      <c r="L41" s="80"/>
    </row>
    <row r="42" spans="1:22" ht="15.75" customHeight="1">
      <c r="A42" s="88"/>
      <c r="B42" s="117" t="s">
        <v>18</v>
      </c>
      <c r="C42" s="154" t="s">
        <v>163</v>
      </c>
      <c r="D42" s="155"/>
      <c r="E42" s="155"/>
      <c r="F42" s="155"/>
      <c r="G42" s="155"/>
      <c r="H42" s="155"/>
      <c r="I42" s="155"/>
      <c r="J42" s="155"/>
      <c r="K42" s="156"/>
      <c r="L42" s="80"/>
    </row>
    <row r="43" spans="1:22" ht="15.75" customHeight="1">
      <c r="A43" s="88"/>
      <c r="B43" s="163"/>
      <c r="C43" s="165" t="s">
        <v>19</v>
      </c>
      <c r="D43" s="165"/>
      <c r="E43" s="165"/>
      <c r="F43" s="165"/>
      <c r="G43" s="165"/>
      <c r="H43" s="165"/>
      <c r="I43" s="165"/>
      <c r="J43" s="165"/>
      <c r="K43" s="118" t="s">
        <v>20</v>
      </c>
      <c r="L43" s="80"/>
    </row>
    <row r="44" spans="1:22" ht="15.75" customHeight="1">
      <c r="A44" s="88"/>
      <c r="B44" s="164"/>
      <c r="C44" s="166"/>
      <c r="D44" s="166"/>
      <c r="E44" s="166"/>
      <c r="F44" s="166"/>
      <c r="G44" s="166"/>
      <c r="H44" s="166"/>
      <c r="I44" s="166"/>
      <c r="J44" s="166"/>
      <c r="K44" s="4"/>
      <c r="L44" s="80"/>
    </row>
    <row r="45" spans="1:22" ht="15.75" customHeight="1">
      <c r="A45" s="88"/>
      <c r="B45" s="119"/>
      <c r="C45" s="160" t="s">
        <v>21</v>
      </c>
      <c r="D45" s="149"/>
      <c r="E45" s="149"/>
      <c r="F45" s="149"/>
      <c r="G45" s="149"/>
      <c r="H45" s="149"/>
      <c r="I45" s="149"/>
      <c r="J45" s="149"/>
      <c r="K45" s="8">
        <v>0</v>
      </c>
      <c r="L45" s="80"/>
    </row>
    <row r="46" spans="1:22" ht="15.75" customHeight="1">
      <c r="A46" s="88"/>
      <c r="B46" s="175" t="s">
        <v>22</v>
      </c>
      <c r="C46" s="177" t="s">
        <v>153</v>
      </c>
      <c r="D46" s="178"/>
      <c r="E46" s="178"/>
      <c r="F46" s="178"/>
      <c r="G46" s="178"/>
      <c r="H46" s="181" t="s">
        <v>23</v>
      </c>
      <c r="I46" s="181"/>
      <c r="J46" s="181"/>
      <c r="K46" s="165" t="s">
        <v>166</v>
      </c>
      <c r="L46" s="80"/>
      <c r="M46" s="85"/>
      <c r="N46" s="85"/>
      <c r="O46" s="85"/>
      <c r="P46" s="85"/>
      <c r="Q46" s="85"/>
      <c r="R46" s="85"/>
      <c r="S46" s="85"/>
      <c r="T46" s="85"/>
      <c r="U46" s="85"/>
      <c r="V46" s="85"/>
    </row>
    <row r="47" spans="1:22" ht="15.75" customHeight="1">
      <c r="A47" s="88"/>
      <c r="B47" s="176"/>
      <c r="C47" s="179"/>
      <c r="D47" s="180"/>
      <c r="E47" s="180"/>
      <c r="F47" s="180"/>
      <c r="G47" s="180"/>
      <c r="H47" s="181"/>
      <c r="I47" s="181"/>
      <c r="J47" s="181"/>
      <c r="K47" s="181"/>
      <c r="L47" s="80"/>
      <c r="M47" s="85"/>
      <c r="N47" s="85"/>
      <c r="O47" s="85"/>
      <c r="P47" s="85"/>
      <c r="Q47" s="85"/>
      <c r="R47" s="85"/>
      <c r="S47" s="85"/>
      <c r="T47" s="85"/>
      <c r="U47" s="85"/>
      <c r="V47" s="85"/>
    </row>
    <row r="48" spans="1:22" ht="15.75" customHeight="1">
      <c r="A48" s="88"/>
      <c r="B48" s="119"/>
      <c r="C48" s="185" t="s">
        <v>24</v>
      </c>
      <c r="D48" s="186"/>
      <c r="E48" s="186"/>
      <c r="F48" s="187"/>
      <c r="G48" s="187"/>
      <c r="H48" s="187"/>
      <c r="I48" s="187"/>
      <c r="J48" s="187"/>
      <c r="K48" s="8"/>
      <c r="L48" s="80"/>
    </row>
    <row r="49" spans="1:12" ht="15.75" customHeight="1">
      <c r="A49" s="88"/>
      <c r="B49" s="120" t="s">
        <v>25</v>
      </c>
      <c r="C49" s="121" t="s">
        <v>26</v>
      </c>
      <c r="D49" s="122"/>
      <c r="E49" s="122"/>
      <c r="F49" s="123"/>
      <c r="G49" s="148" t="s">
        <v>27</v>
      </c>
      <c r="H49" s="149"/>
      <c r="I49" s="150"/>
      <c r="J49" s="124" t="s">
        <v>28</v>
      </c>
      <c r="K49" s="8">
        <v>0</v>
      </c>
      <c r="L49" s="80"/>
    </row>
    <row r="50" spans="1:12" ht="15.75" customHeight="1">
      <c r="A50" s="88"/>
      <c r="B50" s="109" t="s">
        <v>29</v>
      </c>
      <c r="C50" s="145" t="s">
        <v>161</v>
      </c>
      <c r="D50" s="146"/>
      <c r="E50" s="146"/>
      <c r="F50" s="147"/>
      <c r="G50" s="148" t="s">
        <v>27</v>
      </c>
      <c r="H50" s="149"/>
      <c r="I50" s="150"/>
      <c r="J50" s="124" t="s">
        <v>28</v>
      </c>
      <c r="K50" s="8">
        <v>0</v>
      </c>
      <c r="L50" s="80"/>
    </row>
    <row r="51" spans="1:12" ht="15.75" customHeight="1">
      <c r="A51" s="88"/>
      <c r="B51" s="125"/>
      <c r="C51" s="182"/>
      <c r="D51" s="183"/>
      <c r="E51" s="183"/>
      <c r="F51" s="183"/>
      <c r="G51" s="183"/>
      <c r="H51" s="183"/>
      <c r="I51" s="183"/>
      <c r="J51" s="183"/>
      <c r="K51" s="184"/>
      <c r="L51" s="80"/>
    </row>
    <row r="52" spans="1:12" ht="15.75" customHeight="1">
      <c r="A52" s="88"/>
      <c r="B52" s="126" t="s">
        <v>30</v>
      </c>
      <c r="C52" s="121" t="s">
        <v>164</v>
      </c>
      <c r="D52" s="122"/>
      <c r="E52" s="122"/>
      <c r="F52" s="172" t="s">
        <v>32</v>
      </c>
      <c r="G52" s="172"/>
      <c r="H52" s="173" t="s">
        <v>33</v>
      </c>
      <c r="I52" s="173"/>
      <c r="J52" s="174"/>
      <c r="K52" s="127"/>
      <c r="L52" s="80"/>
    </row>
    <row r="53" spans="1:12" ht="15.75" customHeight="1">
      <c r="A53" s="88"/>
      <c r="B53" s="128"/>
      <c r="C53" s="192" t="s">
        <v>34</v>
      </c>
      <c r="D53" s="193"/>
      <c r="E53" s="194"/>
      <c r="F53" s="167"/>
      <c r="G53" s="168"/>
      <c r="H53" s="169"/>
      <c r="I53" s="170"/>
      <c r="J53" s="171"/>
      <c r="K53" s="8"/>
      <c r="L53" s="80"/>
    </row>
    <row r="54" spans="1:12" ht="15.75" customHeight="1">
      <c r="A54" s="88"/>
      <c r="B54" s="128"/>
      <c r="C54" s="165" t="s">
        <v>35</v>
      </c>
      <c r="D54" s="165"/>
      <c r="E54" s="165"/>
      <c r="F54" s="167"/>
      <c r="G54" s="168"/>
      <c r="H54" s="169"/>
      <c r="I54" s="170"/>
      <c r="J54" s="171"/>
      <c r="K54" s="8"/>
      <c r="L54" s="80"/>
    </row>
    <row r="55" spans="1:12" ht="15.75" customHeight="1">
      <c r="A55" s="88"/>
      <c r="B55" s="128"/>
      <c r="C55" s="165" t="s">
        <v>36</v>
      </c>
      <c r="D55" s="165"/>
      <c r="E55" s="165"/>
      <c r="F55" s="132"/>
      <c r="G55" s="132"/>
      <c r="H55" s="197"/>
      <c r="I55" s="197"/>
      <c r="J55" s="197"/>
      <c r="K55" s="4"/>
      <c r="L55" s="80"/>
    </row>
    <row r="56" spans="1:12" ht="15.75" customHeight="1">
      <c r="A56" s="88"/>
      <c r="B56" s="128"/>
      <c r="C56" s="165" t="s">
        <v>37</v>
      </c>
      <c r="D56" s="165"/>
      <c r="E56" s="165"/>
      <c r="F56" s="132"/>
      <c r="G56" s="132"/>
      <c r="H56" s="197"/>
      <c r="I56" s="197"/>
      <c r="J56" s="197"/>
      <c r="K56" s="4"/>
      <c r="L56" s="80"/>
    </row>
    <row r="57" spans="1:12" ht="15.75" customHeight="1">
      <c r="A57" s="88"/>
      <c r="B57" s="128"/>
      <c r="C57" s="165" t="s">
        <v>38</v>
      </c>
      <c r="D57" s="165"/>
      <c r="E57" s="165"/>
      <c r="F57" s="132"/>
      <c r="G57" s="132"/>
      <c r="H57" s="197"/>
      <c r="I57" s="197"/>
      <c r="J57" s="197"/>
      <c r="K57" s="4"/>
      <c r="L57" s="80"/>
    </row>
    <row r="58" spans="1:12" ht="15.75" customHeight="1">
      <c r="A58" s="88"/>
      <c r="B58" s="128"/>
      <c r="C58" s="198" t="s">
        <v>165</v>
      </c>
      <c r="D58" s="198"/>
      <c r="E58" s="198"/>
      <c r="F58" s="198"/>
      <c r="G58" s="198"/>
      <c r="H58" s="198"/>
      <c r="I58" s="198"/>
      <c r="J58" s="198"/>
      <c r="K58" s="8">
        <v>0</v>
      </c>
      <c r="L58" s="80"/>
    </row>
    <row r="59" spans="1:12" ht="15.75" customHeight="1" thickBot="1">
      <c r="A59" s="88"/>
      <c r="B59" s="128"/>
      <c r="C59" s="195"/>
      <c r="D59" s="196"/>
      <c r="E59" s="196"/>
      <c r="F59" s="196"/>
      <c r="G59" s="196"/>
      <c r="H59" s="196"/>
      <c r="I59" s="196"/>
      <c r="J59" s="196"/>
      <c r="K59" s="108"/>
      <c r="L59" s="80"/>
    </row>
    <row r="60" spans="1:12" ht="15.75" customHeight="1" thickBot="1">
      <c r="A60" s="88"/>
      <c r="B60" s="129"/>
      <c r="C60" s="195" t="s">
        <v>171</v>
      </c>
      <c r="D60" s="196"/>
      <c r="E60" s="196"/>
      <c r="F60" s="196"/>
      <c r="G60" s="196"/>
      <c r="H60" s="196"/>
      <c r="I60" s="196"/>
      <c r="J60" s="196"/>
      <c r="K60" s="8">
        <v>0</v>
      </c>
      <c r="L60" s="80"/>
    </row>
    <row r="61" spans="1:12" ht="15.75" customHeight="1">
      <c r="A61" s="88"/>
      <c r="B61" s="120" t="s">
        <v>39</v>
      </c>
      <c r="C61" s="145" t="s">
        <v>154</v>
      </c>
      <c r="D61" s="146"/>
      <c r="E61" s="146"/>
      <c r="F61" s="146"/>
      <c r="G61" s="146"/>
      <c r="H61" s="146"/>
      <c r="I61" s="146"/>
      <c r="J61" s="147"/>
      <c r="K61" s="130"/>
      <c r="L61" s="80"/>
    </row>
    <row r="62" spans="1:12" ht="10.199999999999999" customHeight="1">
      <c r="A62" s="88"/>
      <c r="B62" s="129"/>
      <c r="C62" s="192" t="s">
        <v>40</v>
      </c>
      <c r="D62" s="193"/>
      <c r="E62" s="193"/>
      <c r="F62" s="193"/>
      <c r="G62" s="193"/>
      <c r="H62" s="193"/>
      <c r="I62" s="193"/>
      <c r="J62" s="194"/>
      <c r="K62" s="96">
        <v>1882827</v>
      </c>
      <c r="L62" s="80"/>
    </row>
    <row r="63" spans="1:12" s="16" customFormat="1" ht="58.2" customHeight="1">
      <c r="A63" s="15"/>
      <c r="B63" s="189" t="s">
        <v>167</v>
      </c>
      <c r="C63" s="189"/>
      <c r="D63" s="189"/>
      <c r="E63" s="189"/>
      <c r="F63" s="189"/>
      <c r="G63" s="189"/>
      <c r="H63" s="189"/>
      <c r="I63" s="189"/>
      <c r="J63" s="189"/>
      <c r="K63" s="189"/>
      <c r="L63" s="84"/>
    </row>
    <row r="64" spans="1:12" s="16" customFormat="1" ht="16.95" customHeight="1">
      <c r="A64" s="15"/>
      <c r="B64" s="188" t="s">
        <v>41</v>
      </c>
      <c r="C64" s="188"/>
      <c r="D64" s="188"/>
      <c r="E64" s="188"/>
      <c r="F64" s="188"/>
      <c r="G64" s="188"/>
      <c r="H64" s="188"/>
      <c r="I64" s="188"/>
      <c r="J64" s="188"/>
      <c r="K64" s="188"/>
      <c r="L64" s="84"/>
    </row>
    <row r="65" spans="1:15" s="16" customFormat="1" ht="16.95" customHeight="1">
      <c r="A65" s="15"/>
      <c r="B65" s="190" t="s">
        <v>46</v>
      </c>
      <c r="C65" s="190"/>
      <c r="D65" s="190"/>
      <c r="E65" s="190"/>
      <c r="F65" s="190"/>
      <c r="G65" s="190"/>
      <c r="H65" s="190"/>
      <c r="I65" s="190"/>
      <c r="J65" s="190"/>
      <c r="K65" s="190"/>
      <c r="L65" s="89"/>
    </row>
    <row r="66" spans="1:15" ht="16.95" customHeight="1">
      <c r="A66" s="88"/>
      <c r="B66" s="191" t="s">
        <v>42</v>
      </c>
      <c r="C66" s="191"/>
      <c r="D66" s="191"/>
      <c r="E66" s="191"/>
      <c r="F66" s="191"/>
      <c r="G66" s="191"/>
      <c r="H66" s="191"/>
      <c r="I66" s="191"/>
      <c r="J66" s="191"/>
      <c r="K66" s="191"/>
      <c r="L66" s="15"/>
      <c r="M66" s="83"/>
      <c r="N66" s="88"/>
      <c r="O66" s="82"/>
    </row>
    <row r="67" spans="1:15" ht="30" customHeight="1">
      <c r="A67" s="88"/>
      <c r="B67" s="188" t="s">
        <v>43</v>
      </c>
      <c r="C67" s="188"/>
      <c r="D67" s="188"/>
      <c r="E67" s="188"/>
      <c r="F67" s="188"/>
      <c r="G67" s="188"/>
      <c r="H67" s="188"/>
      <c r="I67" s="188"/>
      <c r="J67" s="188"/>
      <c r="K67" s="188"/>
      <c r="L67" s="84"/>
      <c r="M67" s="83"/>
      <c r="N67" s="88"/>
      <c r="O67" s="82"/>
    </row>
    <row r="68" spans="1:15" ht="2.4" hidden="1" customHeight="1">
      <c r="A68" s="88"/>
      <c r="B68" s="87"/>
      <c r="C68" s="87"/>
      <c r="D68" s="87"/>
      <c r="E68" s="87"/>
      <c r="F68" s="88"/>
      <c r="G68" s="88"/>
      <c r="H68" s="87"/>
      <c r="I68" s="87"/>
      <c r="J68" s="87"/>
      <c r="K68" s="87"/>
      <c r="L68" s="87"/>
      <c r="M68" s="83"/>
      <c r="N68" s="88"/>
      <c r="O68" s="82"/>
    </row>
    <row r="69" spans="1:15" ht="30" customHeight="1">
      <c r="A69" s="88"/>
      <c r="B69" s="188"/>
      <c r="C69" s="188"/>
      <c r="D69" s="188"/>
      <c r="E69" s="188"/>
      <c r="F69" s="188"/>
      <c r="G69" s="188"/>
      <c r="H69" s="188"/>
      <c r="I69" s="188"/>
      <c r="J69" s="188"/>
      <c r="K69" s="188"/>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B-1.2
Addendum 2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53"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3"/>
      <c r="H1" s="2"/>
      <c r="I1" s="3"/>
      <c r="J1" s="141" t="s">
        <v>159</v>
      </c>
      <c r="K1" s="199"/>
    </row>
    <row r="2" spans="1:13" ht="15.75" customHeight="1">
      <c r="A2" s="88"/>
      <c r="B2" s="140" t="s">
        <v>0</v>
      </c>
      <c r="C2" s="141"/>
      <c r="D2" s="141"/>
      <c r="E2" s="141"/>
      <c r="F2" s="141"/>
      <c r="G2" s="141"/>
      <c r="H2" s="141"/>
      <c r="I2" s="141"/>
      <c r="J2" s="141"/>
      <c r="K2" s="141"/>
    </row>
    <row r="3" spans="1:13" ht="15.75" customHeight="1">
      <c r="A3" s="88"/>
      <c r="B3" s="141" t="s">
        <v>49</v>
      </c>
      <c r="C3" s="141"/>
      <c r="D3" s="141"/>
      <c r="E3" s="141"/>
      <c r="F3" s="141"/>
      <c r="G3" s="141"/>
      <c r="H3" s="141"/>
      <c r="I3" s="141"/>
      <c r="J3" s="141"/>
      <c r="K3" s="141"/>
    </row>
    <row r="4" spans="1:13" ht="15.75" customHeight="1">
      <c r="A4" s="88"/>
      <c r="B4" s="141" t="s">
        <v>50</v>
      </c>
      <c r="C4" s="141"/>
      <c r="D4" s="141"/>
      <c r="E4" s="141"/>
      <c r="F4" s="141"/>
      <c r="G4" s="141"/>
      <c r="H4" s="141"/>
      <c r="I4" s="141"/>
      <c r="J4" s="141"/>
      <c r="K4" s="141"/>
    </row>
    <row r="5" spans="1:13" ht="15.75" customHeight="1" thickBot="1">
      <c r="A5" s="88"/>
      <c r="B5" s="90"/>
      <c r="C5" s="90"/>
      <c r="D5" s="90"/>
      <c r="E5" s="90"/>
      <c r="F5" s="88"/>
      <c r="G5" s="88"/>
      <c r="H5" s="90"/>
      <c r="I5" s="90"/>
      <c r="J5" s="90"/>
      <c r="K5" s="90"/>
    </row>
    <row r="6" spans="1:13" ht="50.4">
      <c r="A6" s="88"/>
      <c r="B6" s="98" t="s">
        <v>1</v>
      </c>
      <c r="C6" s="97" t="s">
        <v>156</v>
      </c>
      <c r="D6" s="99" t="s">
        <v>155</v>
      </c>
      <c r="E6" s="142" t="s">
        <v>3</v>
      </c>
      <c r="F6" s="143"/>
      <c r="G6" s="14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7"/>
      <c r="D18" s="138"/>
      <c r="E18" s="138"/>
      <c r="F18" s="138"/>
      <c r="G18" s="138"/>
      <c r="H18" s="138"/>
      <c r="I18" s="138"/>
      <c r="J18" s="139"/>
      <c r="K18" s="108"/>
      <c r="L18" s="80"/>
      <c r="M18" s="81"/>
    </row>
    <row r="19" spans="1:13" ht="15.75" customHeight="1" thickBot="1">
      <c r="A19" s="88"/>
      <c r="B19" s="102"/>
      <c r="C19" s="133" t="s">
        <v>9</v>
      </c>
      <c r="D19" s="133"/>
      <c r="E19" s="133"/>
      <c r="F19" s="133"/>
      <c r="G19" s="133"/>
      <c r="H19" s="133"/>
      <c r="I19" s="133"/>
      <c r="J19" s="133"/>
      <c r="K19" s="108">
        <v>0</v>
      </c>
      <c r="L19" s="80"/>
      <c r="M19" s="81"/>
    </row>
    <row r="20" spans="1:13" ht="50.4">
      <c r="A20" s="88"/>
      <c r="B20" s="109" t="s">
        <v>10</v>
      </c>
      <c r="C20" s="110" t="s">
        <v>157</v>
      </c>
      <c r="D20" s="99" t="s">
        <v>155</v>
      </c>
      <c r="E20" s="134" t="s">
        <v>11</v>
      </c>
      <c r="F20" s="135"/>
      <c r="G20" s="135"/>
      <c r="H20" s="110" t="s">
        <v>12</v>
      </c>
      <c r="I20" s="134" t="s">
        <v>13</v>
      </c>
      <c r="J20" s="136"/>
      <c r="K20" s="111" t="s">
        <v>7</v>
      </c>
      <c r="L20" s="80"/>
      <c r="M20" s="81"/>
    </row>
    <row r="21" spans="1:13" ht="15.75" customHeight="1">
      <c r="A21" s="88"/>
      <c r="B21" s="102"/>
      <c r="C21" s="112"/>
      <c r="D21" s="113"/>
      <c r="E21" s="11">
        <v>0</v>
      </c>
      <c r="F21" s="86" t="s">
        <v>8</v>
      </c>
      <c r="G21" s="11">
        <v>0</v>
      </c>
      <c r="H21" s="11">
        <v>0</v>
      </c>
      <c r="I21" s="132"/>
      <c r="J21" s="132"/>
      <c r="K21" s="8">
        <v>0</v>
      </c>
      <c r="L21" s="80"/>
      <c r="M21" s="81"/>
    </row>
    <row r="22" spans="1:13" ht="15.75" customHeight="1">
      <c r="A22" s="88"/>
      <c r="B22" s="102"/>
      <c r="C22" s="112"/>
      <c r="D22" s="113"/>
      <c r="E22" s="11">
        <v>0</v>
      </c>
      <c r="F22" s="86" t="s">
        <v>8</v>
      </c>
      <c r="G22" s="11">
        <v>0</v>
      </c>
      <c r="H22" s="11">
        <v>0</v>
      </c>
      <c r="I22" s="132"/>
      <c r="J22" s="132"/>
      <c r="K22" s="8">
        <v>0</v>
      </c>
      <c r="L22" s="80"/>
      <c r="M22" s="81"/>
    </row>
    <row r="23" spans="1:13" ht="15.75" customHeight="1">
      <c r="A23" s="88"/>
      <c r="B23" s="102"/>
      <c r="C23" s="112"/>
      <c r="D23" s="113"/>
      <c r="E23" s="11">
        <v>0</v>
      </c>
      <c r="F23" s="86" t="s">
        <v>8</v>
      </c>
      <c r="G23" s="11">
        <v>0</v>
      </c>
      <c r="H23" s="11">
        <v>0</v>
      </c>
      <c r="I23" s="132"/>
      <c r="J23" s="132"/>
      <c r="K23" s="8">
        <v>0</v>
      </c>
      <c r="L23" s="80"/>
      <c r="M23" s="81"/>
    </row>
    <row r="24" spans="1:13" ht="15.75" customHeight="1">
      <c r="A24" s="88"/>
      <c r="B24" s="102"/>
      <c r="C24" s="112"/>
      <c r="D24" s="113"/>
      <c r="E24" s="11">
        <v>0</v>
      </c>
      <c r="F24" s="86" t="s">
        <v>8</v>
      </c>
      <c r="G24" s="11">
        <v>0</v>
      </c>
      <c r="H24" s="11">
        <v>0</v>
      </c>
      <c r="I24" s="132"/>
      <c r="J24" s="132"/>
      <c r="K24" s="8">
        <v>0</v>
      </c>
      <c r="L24" s="80"/>
      <c r="M24" s="81"/>
    </row>
    <row r="25" spans="1:13" ht="15.75" customHeight="1">
      <c r="A25" s="88"/>
      <c r="B25" s="102"/>
      <c r="C25" s="112"/>
      <c r="D25" s="113"/>
      <c r="E25" s="11">
        <v>0</v>
      </c>
      <c r="F25" s="86" t="s">
        <v>8</v>
      </c>
      <c r="G25" s="11">
        <v>0</v>
      </c>
      <c r="H25" s="11">
        <v>0</v>
      </c>
      <c r="I25" s="132"/>
      <c r="J25" s="132"/>
      <c r="K25" s="8">
        <v>0</v>
      </c>
      <c r="L25" s="80"/>
      <c r="M25" s="81"/>
    </row>
    <row r="26" spans="1:13" ht="15.75" customHeight="1">
      <c r="A26" s="88"/>
      <c r="B26" s="102"/>
      <c r="C26" s="112"/>
      <c r="D26" s="113"/>
      <c r="E26" s="11">
        <v>0</v>
      </c>
      <c r="F26" s="86" t="s">
        <v>8</v>
      </c>
      <c r="G26" s="11">
        <v>0</v>
      </c>
      <c r="H26" s="11">
        <v>0</v>
      </c>
      <c r="I26" s="132"/>
      <c r="J26" s="132"/>
      <c r="K26" s="8">
        <v>0</v>
      </c>
      <c r="L26" s="80"/>
      <c r="M26" s="81"/>
    </row>
    <row r="27" spans="1:13" ht="15.75" customHeight="1">
      <c r="A27" s="88"/>
      <c r="B27" s="102"/>
      <c r="C27" s="112"/>
      <c r="D27" s="113"/>
      <c r="E27" s="11">
        <v>0</v>
      </c>
      <c r="F27" s="86" t="s">
        <v>8</v>
      </c>
      <c r="G27" s="11">
        <v>0</v>
      </c>
      <c r="H27" s="11">
        <v>0</v>
      </c>
      <c r="I27" s="132"/>
      <c r="J27" s="132"/>
      <c r="K27" s="8">
        <v>0</v>
      </c>
      <c r="L27" s="80"/>
      <c r="M27" s="81"/>
    </row>
    <row r="28" spans="1:13" ht="15.75" customHeight="1">
      <c r="A28" s="88"/>
      <c r="B28" s="102"/>
      <c r="C28" s="112"/>
      <c r="D28" s="113"/>
      <c r="E28" s="11">
        <v>0</v>
      </c>
      <c r="F28" s="86" t="s">
        <v>8</v>
      </c>
      <c r="G28" s="11">
        <v>0</v>
      </c>
      <c r="H28" s="11">
        <v>0</v>
      </c>
      <c r="I28" s="132"/>
      <c r="J28" s="132"/>
      <c r="K28" s="8">
        <v>0</v>
      </c>
      <c r="L28" s="80"/>
      <c r="M28" s="81"/>
    </row>
    <row r="29" spans="1:13" ht="15.75" customHeight="1">
      <c r="A29" s="88"/>
      <c r="B29" s="102"/>
      <c r="C29" s="112"/>
      <c r="D29" s="113"/>
      <c r="E29" s="11">
        <v>0</v>
      </c>
      <c r="F29" s="86" t="s">
        <v>8</v>
      </c>
      <c r="G29" s="11">
        <v>0</v>
      </c>
      <c r="H29" s="11">
        <v>0</v>
      </c>
      <c r="I29" s="132"/>
      <c r="J29" s="132"/>
      <c r="K29" s="8">
        <v>0</v>
      </c>
      <c r="L29" s="80"/>
      <c r="M29" s="81"/>
    </row>
    <row r="30" spans="1:13" ht="15.75" customHeight="1">
      <c r="A30" s="88"/>
      <c r="B30" s="102"/>
      <c r="C30" s="112"/>
      <c r="D30" s="113"/>
      <c r="E30" s="11">
        <v>0</v>
      </c>
      <c r="F30" s="86" t="s">
        <v>8</v>
      </c>
      <c r="G30" s="11">
        <v>0</v>
      </c>
      <c r="H30" s="11">
        <v>0</v>
      </c>
      <c r="I30" s="132"/>
      <c r="J30" s="132"/>
      <c r="K30" s="8">
        <v>0</v>
      </c>
      <c r="L30" s="80"/>
      <c r="M30" s="81"/>
    </row>
    <row r="31" spans="1:13" ht="15.75" customHeight="1">
      <c r="A31" s="88"/>
      <c r="B31" s="102"/>
      <c r="C31" s="112"/>
      <c r="D31" s="113"/>
      <c r="E31" s="11">
        <v>0</v>
      </c>
      <c r="F31" s="86" t="s">
        <v>8</v>
      </c>
      <c r="G31" s="11">
        <v>0</v>
      </c>
      <c r="H31" s="11">
        <v>0</v>
      </c>
      <c r="I31" s="132"/>
      <c r="J31" s="132"/>
      <c r="K31" s="8">
        <v>0</v>
      </c>
      <c r="L31" s="80"/>
      <c r="M31" s="81"/>
    </row>
    <row r="32" spans="1:13" ht="15.75" customHeight="1">
      <c r="A32" s="88"/>
      <c r="B32" s="102"/>
      <c r="C32" s="112"/>
      <c r="D32" s="113"/>
      <c r="E32" s="11">
        <v>0</v>
      </c>
      <c r="F32" s="86" t="s">
        <v>8</v>
      </c>
      <c r="G32" s="11">
        <v>0</v>
      </c>
      <c r="H32" s="11">
        <v>0</v>
      </c>
      <c r="I32" s="132"/>
      <c r="J32" s="132"/>
      <c r="K32" s="8">
        <v>0</v>
      </c>
      <c r="L32" s="80"/>
      <c r="M32" s="81"/>
    </row>
    <row r="33" spans="1:22" ht="15.75" customHeight="1">
      <c r="A33" s="88"/>
      <c r="B33" s="102"/>
      <c r="C33" s="112"/>
      <c r="D33" s="113"/>
      <c r="E33" s="11">
        <v>0</v>
      </c>
      <c r="F33" s="86" t="s">
        <v>8</v>
      </c>
      <c r="G33" s="11">
        <v>0</v>
      </c>
      <c r="H33" s="11">
        <v>0</v>
      </c>
      <c r="I33" s="132"/>
      <c r="J33" s="132"/>
      <c r="K33" s="8">
        <v>0</v>
      </c>
      <c r="L33" s="80"/>
      <c r="M33" s="81"/>
    </row>
    <row r="34" spans="1:22" ht="15.75" customHeight="1">
      <c r="A34" s="88"/>
      <c r="B34" s="102"/>
      <c r="C34" s="112"/>
      <c r="D34" s="113"/>
      <c r="E34" s="11">
        <v>0</v>
      </c>
      <c r="F34" s="86" t="s">
        <v>8</v>
      </c>
      <c r="G34" s="11">
        <v>0</v>
      </c>
      <c r="H34" s="11">
        <v>0</v>
      </c>
      <c r="I34" s="132"/>
      <c r="J34" s="132"/>
      <c r="K34" s="8">
        <v>0</v>
      </c>
      <c r="L34" s="80"/>
      <c r="M34" s="81"/>
    </row>
    <row r="35" spans="1:22" ht="15.75" customHeight="1">
      <c r="A35" s="88"/>
      <c r="B35" s="102"/>
      <c r="C35" s="112"/>
      <c r="D35" s="113"/>
      <c r="E35" s="11">
        <v>0</v>
      </c>
      <c r="F35" s="86" t="s">
        <v>8</v>
      </c>
      <c r="G35" s="11">
        <v>0</v>
      </c>
      <c r="H35" s="11">
        <v>0</v>
      </c>
      <c r="I35" s="132"/>
      <c r="J35" s="132"/>
      <c r="K35" s="8">
        <v>0</v>
      </c>
      <c r="L35" s="80"/>
      <c r="M35" s="81"/>
    </row>
    <row r="36" spans="1:22" ht="15.75" customHeight="1">
      <c r="A36" s="88"/>
      <c r="B36" s="102"/>
      <c r="C36" s="112"/>
      <c r="D36" s="113"/>
      <c r="E36" s="11">
        <v>0</v>
      </c>
      <c r="F36" s="86" t="s">
        <v>8</v>
      </c>
      <c r="G36" s="11">
        <v>0</v>
      </c>
      <c r="H36" s="11">
        <v>0</v>
      </c>
      <c r="I36" s="132"/>
      <c r="J36" s="132"/>
      <c r="K36" s="8">
        <v>0</v>
      </c>
      <c r="L36" s="80"/>
      <c r="M36" s="81"/>
    </row>
    <row r="37" spans="1:22" ht="15.75" customHeight="1">
      <c r="A37" s="88"/>
      <c r="B37" s="102"/>
      <c r="C37" s="112"/>
      <c r="D37" s="113"/>
      <c r="E37" s="11">
        <v>0</v>
      </c>
      <c r="F37" s="86" t="s">
        <v>8</v>
      </c>
      <c r="G37" s="11">
        <v>0</v>
      </c>
      <c r="H37" s="11">
        <v>0</v>
      </c>
      <c r="I37" s="132"/>
      <c r="J37" s="132"/>
      <c r="K37" s="8">
        <v>0</v>
      </c>
      <c r="L37" s="80"/>
    </row>
    <row r="38" spans="1:22" ht="15.75" customHeight="1">
      <c r="A38" s="88"/>
      <c r="B38" s="102"/>
      <c r="C38" s="157" t="s">
        <v>14</v>
      </c>
      <c r="D38" s="158"/>
      <c r="E38" s="158"/>
      <c r="F38" s="158"/>
      <c r="G38" s="158"/>
      <c r="H38" s="158"/>
      <c r="I38" s="158"/>
      <c r="J38" s="159"/>
      <c r="K38" s="8">
        <v>0</v>
      </c>
      <c r="L38" s="80"/>
      <c r="M38" s="85"/>
      <c r="N38" s="85"/>
      <c r="O38" s="85"/>
      <c r="P38" s="85"/>
      <c r="Q38" s="85"/>
      <c r="R38" s="85"/>
      <c r="S38" s="85"/>
      <c r="T38" s="85"/>
      <c r="U38" s="85"/>
      <c r="V38" s="85"/>
    </row>
    <row r="39" spans="1:22" ht="15.75" customHeight="1">
      <c r="A39" s="88"/>
      <c r="B39" s="114"/>
      <c r="C39" s="160"/>
      <c r="D39" s="161"/>
      <c r="E39" s="161"/>
      <c r="F39" s="161"/>
      <c r="G39" s="161"/>
      <c r="H39" s="161"/>
      <c r="I39" s="161"/>
      <c r="J39" s="162"/>
      <c r="K39" s="8"/>
      <c r="L39" s="80"/>
    </row>
    <row r="40" spans="1:22" ht="15.75" customHeight="1">
      <c r="A40" s="88"/>
      <c r="B40" s="115" t="s">
        <v>15</v>
      </c>
      <c r="C40" s="145" t="s">
        <v>16</v>
      </c>
      <c r="D40" s="146"/>
      <c r="E40" s="146"/>
      <c r="F40" s="146"/>
      <c r="G40" s="146"/>
      <c r="H40" s="146"/>
      <c r="I40" s="146"/>
      <c r="J40" s="147"/>
      <c r="K40" s="8">
        <v>0</v>
      </c>
      <c r="L40" s="80"/>
    </row>
    <row r="41" spans="1:22" ht="15.75" customHeight="1">
      <c r="A41" s="88"/>
      <c r="B41" s="116"/>
      <c r="C41" s="151" t="s">
        <v>17</v>
      </c>
      <c r="D41" s="152"/>
      <c r="E41" s="152"/>
      <c r="F41" s="152"/>
      <c r="G41" s="152"/>
      <c r="H41" s="152"/>
      <c r="I41" s="152"/>
      <c r="J41" s="153"/>
      <c r="K41" s="8">
        <v>0</v>
      </c>
      <c r="L41" s="80"/>
    </row>
    <row r="42" spans="1:22" ht="15.75" customHeight="1">
      <c r="A42" s="88"/>
      <c r="B42" s="117" t="s">
        <v>18</v>
      </c>
      <c r="C42" s="154" t="s">
        <v>163</v>
      </c>
      <c r="D42" s="155"/>
      <c r="E42" s="155"/>
      <c r="F42" s="155"/>
      <c r="G42" s="155"/>
      <c r="H42" s="155"/>
      <c r="I42" s="155"/>
      <c r="J42" s="155"/>
      <c r="K42" s="156"/>
      <c r="L42" s="80"/>
    </row>
    <row r="43" spans="1:22" ht="15.75" customHeight="1">
      <c r="A43" s="88"/>
      <c r="B43" s="163"/>
      <c r="C43" s="165" t="s">
        <v>19</v>
      </c>
      <c r="D43" s="165"/>
      <c r="E43" s="165"/>
      <c r="F43" s="165"/>
      <c r="G43" s="165"/>
      <c r="H43" s="165"/>
      <c r="I43" s="165"/>
      <c r="J43" s="165"/>
      <c r="K43" s="118" t="s">
        <v>20</v>
      </c>
      <c r="L43" s="80"/>
    </row>
    <row r="44" spans="1:22" ht="15.75" customHeight="1">
      <c r="A44" s="88"/>
      <c r="B44" s="164"/>
      <c r="C44" s="166"/>
      <c r="D44" s="166"/>
      <c r="E44" s="166"/>
      <c r="F44" s="166"/>
      <c r="G44" s="166"/>
      <c r="H44" s="166"/>
      <c r="I44" s="166"/>
      <c r="J44" s="166"/>
      <c r="K44" s="4"/>
      <c r="L44" s="80"/>
    </row>
    <row r="45" spans="1:22" ht="15.75" customHeight="1">
      <c r="A45" s="88"/>
      <c r="B45" s="119"/>
      <c r="C45" s="160" t="s">
        <v>21</v>
      </c>
      <c r="D45" s="149"/>
      <c r="E45" s="149"/>
      <c r="F45" s="149"/>
      <c r="G45" s="149"/>
      <c r="H45" s="149"/>
      <c r="I45" s="149"/>
      <c r="J45" s="149"/>
      <c r="K45" s="8">
        <v>0</v>
      </c>
      <c r="L45" s="80"/>
    </row>
    <row r="46" spans="1:22" ht="15.75" customHeight="1">
      <c r="A46" s="88"/>
      <c r="B46" s="175" t="s">
        <v>22</v>
      </c>
      <c r="C46" s="177" t="s">
        <v>153</v>
      </c>
      <c r="D46" s="178"/>
      <c r="E46" s="178"/>
      <c r="F46" s="178"/>
      <c r="G46" s="178"/>
      <c r="H46" s="181" t="s">
        <v>23</v>
      </c>
      <c r="I46" s="181"/>
      <c r="J46" s="181"/>
      <c r="K46" s="165" t="s">
        <v>70</v>
      </c>
      <c r="L46" s="80"/>
      <c r="M46" s="85"/>
      <c r="N46" s="85"/>
      <c r="O46" s="85"/>
      <c r="P46" s="85"/>
      <c r="Q46" s="85"/>
      <c r="R46" s="85"/>
      <c r="S46" s="85"/>
      <c r="T46" s="85"/>
      <c r="U46" s="85"/>
      <c r="V46" s="85"/>
    </row>
    <row r="47" spans="1:22" ht="15.75" customHeight="1">
      <c r="A47" s="88"/>
      <c r="B47" s="176"/>
      <c r="C47" s="179"/>
      <c r="D47" s="180"/>
      <c r="E47" s="180"/>
      <c r="F47" s="180"/>
      <c r="G47" s="180"/>
      <c r="H47" s="181"/>
      <c r="I47" s="181"/>
      <c r="J47" s="181"/>
      <c r="K47" s="181"/>
      <c r="L47" s="80"/>
      <c r="M47" s="85"/>
      <c r="N47" s="85"/>
      <c r="O47" s="85"/>
      <c r="P47" s="85"/>
      <c r="Q47" s="85"/>
      <c r="R47" s="85"/>
      <c r="S47" s="85"/>
      <c r="T47" s="85"/>
      <c r="U47" s="85"/>
      <c r="V47" s="85"/>
    </row>
    <row r="48" spans="1:22" ht="15.75" customHeight="1">
      <c r="A48" s="88"/>
      <c r="B48" s="119"/>
      <c r="C48" s="200" t="s">
        <v>24</v>
      </c>
      <c r="D48" s="201"/>
      <c r="E48" s="201"/>
      <c r="F48" s="202"/>
      <c r="G48" s="202"/>
      <c r="H48" s="202"/>
      <c r="I48" s="202"/>
      <c r="J48" s="202"/>
      <c r="K48" s="8">
        <v>0</v>
      </c>
      <c r="L48" s="80"/>
    </row>
    <row r="49" spans="1:12" ht="15.75" customHeight="1">
      <c r="A49" s="88"/>
      <c r="B49" s="120" t="s">
        <v>25</v>
      </c>
      <c r="C49" s="121" t="s">
        <v>26</v>
      </c>
      <c r="D49" s="122"/>
      <c r="E49" s="122"/>
      <c r="F49" s="123"/>
      <c r="G49" s="148" t="s">
        <v>27</v>
      </c>
      <c r="H49" s="149"/>
      <c r="I49" s="150"/>
      <c r="J49" s="124" t="s">
        <v>28</v>
      </c>
      <c r="K49" s="8">
        <v>0</v>
      </c>
      <c r="L49" s="80"/>
    </row>
    <row r="50" spans="1:12" ht="15.75" customHeight="1">
      <c r="A50" s="88"/>
      <c r="B50" s="109" t="s">
        <v>29</v>
      </c>
      <c r="C50" s="145" t="s">
        <v>161</v>
      </c>
      <c r="D50" s="146"/>
      <c r="E50" s="146"/>
      <c r="F50" s="147"/>
      <c r="G50" s="148" t="s">
        <v>27</v>
      </c>
      <c r="H50" s="149"/>
      <c r="I50" s="150"/>
      <c r="J50" s="124" t="s">
        <v>28</v>
      </c>
      <c r="K50" s="8">
        <v>0</v>
      </c>
      <c r="L50" s="80"/>
    </row>
    <row r="51" spans="1:12" ht="15.75" customHeight="1">
      <c r="A51" s="88"/>
      <c r="B51" s="125"/>
      <c r="C51" s="182"/>
      <c r="D51" s="183"/>
      <c r="E51" s="183"/>
      <c r="F51" s="183"/>
      <c r="G51" s="183"/>
      <c r="H51" s="183"/>
      <c r="I51" s="183"/>
      <c r="J51" s="183"/>
      <c r="K51" s="184"/>
      <c r="L51" s="80"/>
    </row>
    <row r="52" spans="1:12" ht="15.75" customHeight="1">
      <c r="A52" s="88"/>
      <c r="B52" s="126" t="s">
        <v>30</v>
      </c>
      <c r="C52" s="121" t="s">
        <v>164</v>
      </c>
      <c r="D52" s="122"/>
      <c r="E52" s="122"/>
      <c r="F52" s="172" t="s">
        <v>32</v>
      </c>
      <c r="G52" s="172"/>
      <c r="H52" s="173" t="s">
        <v>33</v>
      </c>
      <c r="I52" s="173"/>
      <c r="J52" s="174"/>
      <c r="K52" s="127"/>
      <c r="L52" s="80"/>
    </row>
    <row r="53" spans="1:12" ht="15.75" customHeight="1">
      <c r="A53" s="88"/>
      <c r="B53" s="128"/>
      <c r="C53" s="192" t="s">
        <v>34</v>
      </c>
      <c r="D53" s="193"/>
      <c r="E53" s="194"/>
      <c r="F53" s="167"/>
      <c r="G53" s="168"/>
      <c r="H53" s="169"/>
      <c r="I53" s="170"/>
      <c r="J53" s="171"/>
      <c r="K53" s="8"/>
      <c r="L53" s="80"/>
    </row>
    <row r="54" spans="1:12" ht="15.75" customHeight="1">
      <c r="A54" s="88"/>
      <c r="B54" s="128"/>
      <c r="C54" s="165" t="s">
        <v>35</v>
      </c>
      <c r="D54" s="165"/>
      <c r="E54" s="165"/>
      <c r="F54" s="167"/>
      <c r="G54" s="168"/>
      <c r="H54" s="169"/>
      <c r="I54" s="170"/>
      <c r="J54" s="171"/>
      <c r="K54" s="8"/>
      <c r="L54" s="80"/>
    </row>
    <row r="55" spans="1:12" ht="15.75" customHeight="1">
      <c r="A55" s="88"/>
      <c r="B55" s="128"/>
      <c r="C55" s="165" t="s">
        <v>36</v>
      </c>
      <c r="D55" s="165"/>
      <c r="E55" s="165"/>
      <c r="F55" s="132"/>
      <c r="G55" s="132"/>
      <c r="H55" s="197"/>
      <c r="I55" s="197"/>
      <c r="J55" s="197"/>
      <c r="K55" s="4"/>
      <c r="L55" s="80"/>
    </row>
    <row r="56" spans="1:12" ht="15.75" customHeight="1">
      <c r="A56" s="88"/>
      <c r="B56" s="128"/>
      <c r="C56" s="165" t="s">
        <v>37</v>
      </c>
      <c r="D56" s="165"/>
      <c r="E56" s="165"/>
      <c r="F56" s="132"/>
      <c r="G56" s="132"/>
      <c r="H56" s="197"/>
      <c r="I56" s="197"/>
      <c r="J56" s="197"/>
      <c r="K56" s="4"/>
      <c r="L56" s="80"/>
    </row>
    <row r="57" spans="1:12" ht="15.75" customHeight="1">
      <c r="A57" s="88"/>
      <c r="B57" s="128"/>
      <c r="C57" s="165" t="s">
        <v>38</v>
      </c>
      <c r="D57" s="165"/>
      <c r="E57" s="165"/>
      <c r="F57" s="132"/>
      <c r="G57" s="132"/>
      <c r="H57" s="197"/>
      <c r="I57" s="197"/>
      <c r="J57" s="197"/>
      <c r="K57" s="4"/>
      <c r="L57" s="80"/>
    </row>
    <row r="58" spans="1:12" ht="15.75" customHeight="1">
      <c r="A58" s="88"/>
      <c r="B58" s="128"/>
      <c r="C58" s="198" t="s">
        <v>165</v>
      </c>
      <c r="D58" s="198"/>
      <c r="E58" s="198"/>
      <c r="F58" s="198"/>
      <c r="G58" s="198"/>
      <c r="H58" s="198"/>
      <c r="I58" s="198"/>
      <c r="J58" s="198"/>
      <c r="K58" s="8">
        <v>0</v>
      </c>
      <c r="L58" s="80"/>
    </row>
    <row r="59" spans="1:12" ht="15.75" customHeight="1" thickBot="1">
      <c r="A59" s="88"/>
      <c r="B59" s="128"/>
      <c r="C59" s="195"/>
      <c r="D59" s="196"/>
      <c r="E59" s="196"/>
      <c r="F59" s="196"/>
      <c r="G59" s="196"/>
      <c r="H59" s="196"/>
      <c r="I59" s="196"/>
      <c r="J59" s="196"/>
      <c r="K59" s="108"/>
      <c r="L59" s="80"/>
    </row>
    <row r="60" spans="1:12" ht="15.75" customHeight="1" thickBot="1">
      <c r="A60" s="88"/>
      <c r="B60" s="129"/>
      <c r="C60" s="195" t="s">
        <v>172</v>
      </c>
      <c r="D60" s="196"/>
      <c r="E60" s="196"/>
      <c r="F60" s="196"/>
      <c r="G60" s="196"/>
      <c r="H60" s="196"/>
      <c r="I60" s="196"/>
      <c r="J60" s="196"/>
      <c r="K60" s="8">
        <v>0</v>
      </c>
      <c r="L60" s="80"/>
    </row>
    <row r="61" spans="1:12" ht="15.75" customHeight="1">
      <c r="A61" s="88"/>
      <c r="B61" s="120" t="s">
        <v>39</v>
      </c>
      <c r="C61" s="145" t="s">
        <v>154</v>
      </c>
      <c r="D61" s="146"/>
      <c r="E61" s="146"/>
      <c r="F61" s="146"/>
      <c r="G61" s="146"/>
      <c r="H61" s="146"/>
      <c r="I61" s="146"/>
      <c r="J61" s="147"/>
      <c r="K61" s="130"/>
      <c r="L61" s="80"/>
    </row>
    <row r="62" spans="1:12" ht="10.199999999999999" customHeight="1">
      <c r="A62" s="88"/>
      <c r="B62" s="129"/>
      <c r="C62" s="192" t="s">
        <v>40</v>
      </c>
      <c r="D62" s="193"/>
      <c r="E62" s="193"/>
      <c r="F62" s="193"/>
      <c r="G62" s="193"/>
      <c r="H62" s="193"/>
      <c r="I62" s="193"/>
      <c r="J62" s="194"/>
      <c r="K62" s="96">
        <v>1882827</v>
      </c>
      <c r="L62" s="80"/>
    </row>
    <row r="63" spans="1:12" s="16" customFormat="1" ht="58.2" customHeight="1">
      <c r="A63" s="15"/>
      <c r="B63" s="189" t="s">
        <v>167</v>
      </c>
      <c r="C63" s="189"/>
      <c r="D63" s="189"/>
      <c r="E63" s="189"/>
      <c r="F63" s="189"/>
      <c r="G63" s="189"/>
      <c r="H63" s="189"/>
      <c r="I63" s="189"/>
      <c r="J63" s="189"/>
      <c r="K63" s="189"/>
      <c r="L63" s="84"/>
    </row>
    <row r="64" spans="1:12" s="16" customFormat="1" ht="16.95" customHeight="1">
      <c r="A64" s="15"/>
      <c r="B64" s="188" t="s">
        <v>41</v>
      </c>
      <c r="C64" s="188"/>
      <c r="D64" s="188"/>
      <c r="E64" s="188"/>
      <c r="F64" s="188"/>
      <c r="G64" s="188"/>
      <c r="H64" s="188"/>
      <c r="I64" s="188"/>
      <c r="J64" s="188"/>
      <c r="K64" s="188"/>
      <c r="L64" s="84"/>
    </row>
    <row r="65" spans="1:15" s="16" customFormat="1" ht="16.95" customHeight="1">
      <c r="A65" s="15"/>
      <c r="B65" s="190" t="s">
        <v>46</v>
      </c>
      <c r="C65" s="190"/>
      <c r="D65" s="190"/>
      <c r="E65" s="190"/>
      <c r="F65" s="190"/>
      <c r="G65" s="190"/>
      <c r="H65" s="190"/>
      <c r="I65" s="190"/>
      <c r="J65" s="190"/>
      <c r="K65" s="190"/>
      <c r="L65" s="89"/>
    </row>
    <row r="66" spans="1:15" ht="16.95" customHeight="1">
      <c r="A66" s="88"/>
      <c r="B66" s="191" t="s">
        <v>42</v>
      </c>
      <c r="C66" s="191"/>
      <c r="D66" s="191"/>
      <c r="E66" s="191"/>
      <c r="F66" s="191"/>
      <c r="G66" s="191"/>
      <c r="H66" s="191"/>
      <c r="I66" s="191"/>
      <c r="J66" s="191"/>
      <c r="K66" s="191"/>
      <c r="L66" s="15"/>
      <c r="M66" s="83"/>
      <c r="N66" s="88"/>
      <c r="O66" s="82"/>
    </row>
    <row r="67" spans="1:15" ht="25.95" customHeight="1">
      <c r="A67" s="88"/>
      <c r="B67" s="188" t="s">
        <v>43</v>
      </c>
      <c r="C67" s="188"/>
      <c r="D67" s="188"/>
      <c r="E67" s="188"/>
      <c r="F67" s="188"/>
      <c r="G67" s="188"/>
      <c r="H67" s="188"/>
      <c r="I67" s="188"/>
      <c r="J67" s="188"/>
      <c r="K67" s="188"/>
      <c r="L67" s="84"/>
      <c r="M67" s="83"/>
      <c r="N67" s="88"/>
      <c r="O67" s="82"/>
    </row>
    <row r="68" spans="1:15" ht="30" customHeight="1">
      <c r="A68" s="88"/>
      <c r="B68" s="188"/>
      <c r="C68" s="188"/>
      <c r="D68" s="188"/>
      <c r="E68" s="188"/>
      <c r="F68" s="188"/>
      <c r="G68" s="188"/>
      <c r="H68" s="188"/>
      <c r="I68" s="188"/>
      <c r="J68" s="188"/>
      <c r="K68" s="188"/>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B-1.3
Addendum 2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view="pageLayout" topLeftCell="A41"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31" t="s">
        <v>162</v>
      </c>
      <c r="F1" s="88"/>
      <c r="G1" s="88"/>
      <c r="H1" s="2"/>
      <c r="I1" s="3"/>
      <c r="J1" s="141" t="s">
        <v>159</v>
      </c>
      <c r="K1" s="199"/>
    </row>
    <row r="2" spans="1:13" ht="15.75" customHeight="1">
      <c r="A2" s="88"/>
      <c r="B2" s="140" t="s">
        <v>0</v>
      </c>
      <c r="C2" s="141"/>
      <c r="D2" s="141"/>
      <c r="E2" s="141"/>
      <c r="F2" s="141"/>
      <c r="G2" s="141"/>
      <c r="H2" s="141"/>
      <c r="I2" s="141"/>
      <c r="J2" s="141"/>
      <c r="K2" s="141"/>
    </row>
    <row r="3" spans="1:13" ht="15.75" customHeight="1">
      <c r="A3" s="88"/>
      <c r="B3" s="141" t="s">
        <v>51</v>
      </c>
      <c r="C3" s="141"/>
      <c r="D3" s="141"/>
      <c r="E3" s="141"/>
      <c r="F3" s="141"/>
      <c r="G3" s="141"/>
      <c r="H3" s="141"/>
      <c r="I3" s="141"/>
      <c r="J3" s="141"/>
      <c r="K3" s="141"/>
    </row>
    <row r="4" spans="1:13" ht="15.75" customHeight="1">
      <c r="A4" s="88"/>
      <c r="B4" s="141" t="s">
        <v>52</v>
      </c>
      <c r="C4" s="141"/>
      <c r="D4" s="141"/>
      <c r="E4" s="141"/>
      <c r="F4" s="141"/>
      <c r="G4" s="141"/>
      <c r="H4" s="141"/>
      <c r="I4" s="141"/>
      <c r="J4" s="141"/>
      <c r="K4" s="141"/>
    </row>
    <row r="5" spans="1:13" ht="15.75" customHeight="1" thickBot="1">
      <c r="A5" s="88"/>
      <c r="B5" s="90"/>
      <c r="C5" s="90"/>
      <c r="D5" s="90"/>
      <c r="E5" s="90"/>
      <c r="F5" s="88"/>
      <c r="G5" s="88"/>
      <c r="H5" s="90"/>
      <c r="I5" s="90"/>
      <c r="J5" s="90"/>
      <c r="K5" s="90"/>
    </row>
    <row r="6" spans="1:13" ht="50.4">
      <c r="A6" s="88"/>
      <c r="B6" s="98" t="s">
        <v>1</v>
      </c>
      <c r="C6" s="97" t="s">
        <v>156</v>
      </c>
      <c r="D6" s="99" t="s">
        <v>155</v>
      </c>
      <c r="E6" s="142" t="s">
        <v>3</v>
      </c>
      <c r="F6" s="143"/>
      <c r="G6" s="14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7"/>
      <c r="D18" s="138"/>
      <c r="E18" s="138"/>
      <c r="F18" s="138"/>
      <c r="G18" s="138"/>
      <c r="H18" s="138"/>
      <c r="I18" s="138"/>
      <c r="J18" s="139"/>
      <c r="K18" s="108"/>
      <c r="L18" s="80"/>
      <c r="M18" s="81"/>
    </row>
    <row r="19" spans="1:13" ht="15.75" customHeight="1" thickBot="1">
      <c r="A19" s="88"/>
      <c r="B19" s="102"/>
      <c r="C19" s="133" t="s">
        <v>9</v>
      </c>
      <c r="D19" s="133"/>
      <c r="E19" s="133"/>
      <c r="F19" s="133"/>
      <c r="G19" s="133"/>
      <c r="H19" s="133"/>
      <c r="I19" s="133"/>
      <c r="J19" s="133"/>
      <c r="K19" s="108">
        <v>0</v>
      </c>
      <c r="L19" s="80"/>
      <c r="M19" s="81"/>
    </row>
    <row r="20" spans="1:13" ht="50.4">
      <c r="A20" s="88"/>
      <c r="B20" s="109" t="s">
        <v>10</v>
      </c>
      <c r="C20" s="110" t="s">
        <v>157</v>
      </c>
      <c r="D20" s="99" t="s">
        <v>155</v>
      </c>
      <c r="E20" s="134" t="s">
        <v>11</v>
      </c>
      <c r="F20" s="135"/>
      <c r="G20" s="135"/>
      <c r="H20" s="110" t="s">
        <v>12</v>
      </c>
      <c r="I20" s="134" t="s">
        <v>13</v>
      </c>
      <c r="J20" s="136"/>
      <c r="K20" s="111" t="s">
        <v>7</v>
      </c>
      <c r="L20" s="80"/>
      <c r="M20" s="81"/>
    </row>
    <row r="21" spans="1:13" ht="15.75" customHeight="1">
      <c r="A21" s="88"/>
      <c r="B21" s="102"/>
      <c r="C21" s="112"/>
      <c r="D21" s="113"/>
      <c r="E21" s="11">
        <v>0</v>
      </c>
      <c r="F21" s="86" t="s">
        <v>8</v>
      </c>
      <c r="G21" s="11">
        <v>0</v>
      </c>
      <c r="H21" s="11">
        <v>0</v>
      </c>
      <c r="I21" s="132"/>
      <c r="J21" s="132"/>
      <c r="K21" s="8">
        <v>0</v>
      </c>
      <c r="L21" s="80"/>
      <c r="M21" s="81"/>
    </row>
    <row r="22" spans="1:13" ht="15.75" customHeight="1">
      <c r="A22" s="88"/>
      <c r="B22" s="102"/>
      <c r="C22" s="112"/>
      <c r="D22" s="113"/>
      <c r="E22" s="11">
        <v>0</v>
      </c>
      <c r="F22" s="86" t="s">
        <v>8</v>
      </c>
      <c r="G22" s="11">
        <v>0</v>
      </c>
      <c r="H22" s="11">
        <v>0</v>
      </c>
      <c r="I22" s="132"/>
      <c r="J22" s="132"/>
      <c r="K22" s="8">
        <v>0</v>
      </c>
      <c r="L22" s="80"/>
      <c r="M22" s="81"/>
    </row>
    <row r="23" spans="1:13" ht="15.75" customHeight="1">
      <c r="A23" s="88"/>
      <c r="B23" s="102"/>
      <c r="C23" s="112"/>
      <c r="D23" s="113"/>
      <c r="E23" s="11">
        <v>0</v>
      </c>
      <c r="F23" s="86" t="s">
        <v>8</v>
      </c>
      <c r="G23" s="11">
        <v>0</v>
      </c>
      <c r="H23" s="11">
        <v>0</v>
      </c>
      <c r="I23" s="132"/>
      <c r="J23" s="132"/>
      <c r="K23" s="8">
        <v>0</v>
      </c>
      <c r="L23" s="80"/>
      <c r="M23" s="81"/>
    </row>
    <row r="24" spans="1:13" ht="15.75" customHeight="1">
      <c r="A24" s="88"/>
      <c r="B24" s="102"/>
      <c r="C24" s="112"/>
      <c r="D24" s="113"/>
      <c r="E24" s="11">
        <v>0</v>
      </c>
      <c r="F24" s="86" t="s">
        <v>8</v>
      </c>
      <c r="G24" s="11">
        <v>0</v>
      </c>
      <c r="H24" s="11">
        <v>0</v>
      </c>
      <c r="I24" s="132"/>
      <c r="J24" s="132"/>
      <c r="K24" s="8">
        <v>0</v>
      </c>
      <c r="L24" s="80"/>
      <c r="M24" s="81"/>
    </row>
    <row r="25" spans="1:13" ht="15.75" customHeight="1">
      <c r="A25" s="88"/>
      <c r="B25" s="102"/>
      <c r="C25" s="112"/>
      <c r="D25" s="113"/>
      <c r="E25" s="11">
        <v>0</v>
      </c>
      <c r="F25" s="86" t="s">
        <v>8</v>
      </c>
      <c r="G25" s="11">
        <v>0</v>
      </c>
      <c r="H25" s="11">
        <v>0</v>
      </c>
      <c r="I25" s="132"/>
      <c r="J25" s="132"/>
      <c r="K25" s="8">
        <v>0</v>
      </c>
      <c r="L25" s="80"/>
      <c r="M25" s="81"/>
    </row>
    <row r="26" spans="1:13" ht="15.75" customHeight="1">
      <c r="A26" s="88"/>
      <c r="B26" s="102"/>
      <c r="C26" s="112"/>
      <c r="D26" s="113"/>
      <c r="E26" s="11">
        <v>0</v>
      </c>
      <c r="F26" s="86" t="s">
        <v>8</v>
      </c>
      <c r="G26" s="11">
        <v>0</v>
      </c>
      <c r="H26" s="11">
        <v>0</v>
      </c>
      <c r="I26" s="132"/>
      <c r="J26" s="132"/>
      <c r="K26" s="8">
        <v>0</v>
      </c>
      <c r="L26" s="80"/>
      <c r="M26" s="81"/>
    </row>
    <row r="27" spans="1:13" ht="15.75" customHeight="1">
      <c r="A27" s="88"/>
      <c r="B27" s="102"/>
      <c r="C27" s="112"/>
      <c r="D27" s="113"/>
      <c r="E27" s="11">
        <v>0</v>
      </c>
      <c r="F27" s="86" t="s">
        <v>8</v>
      </c>
      <c r="G27" s="11">
        <v>0</v>
      </c>
      <c r="H27" s="11">
        <v>0</v>
      </c>
      <c r="I27" s="132"/>
      <c r="J27" s="132"/>
      <c r="K27" s="8">
        <v>0</v>
      </c>
      <c r="L27" s="80"/>
      <c r="M27" s="81"/>
    </row>
    <row r="28" spans="1:13" ht="15.75" customHeight="1">
      <c r="A28" s="88"/>
      <c r="B28" s="102"/>
      <c r="C28" s="112"/>
      <c r="D28" s="113"/>
      <c r="E28" s="11">
        <v>0</v>
      </c>
      <c r="F28" s="86" t="s">
        <v>8</v>
      </c>
      <c r="G28" s="11">
        <v>0</v>
      </c>
      <c r="H28" s="11">
        <v>0</v>
      </c>
      <c r="I28" s="132"/>
      <c r="J28" s="132"/>
      <c r="K28" s="8">
        <v>0</v>
      </c>
      <c r="L28" s="80"/>
      <c r="M28" s="81"/>
    </row>
    <row r="29" spans="1:13" ht="15.75" customHeight="1">
      <c r="A29" s="88"/>
      <c r="B29" s="102"/>
      <c r="C29" s="112"/>
      <c r="D29" s="113"/>
      <c r="E29" s="11">
        <v>0</v>
      </c>
      <c r="F29" s="86" t="s">
        <v>8</v>
      </c>
      <c r="G29" s="11">
        <v>0</v>
      </c>
      <c r="H29" s="11">
        <v>0</v>
      </c>
      <c r="I29" s="132"/>
      <c r="J29" s="132"/>
      <c r="K29" s="8">
        <v>0</v>
      </c>
      <c r="L29" s="80"/>
      <c r="M29" s="81"/>
    </row>
    <row r="30" spans="1:13" ht="15.75" customHeight="1">
      <c r="A30" s="88"/>
      <c r="B30" s="102"/>
      <c r="C30" s="112"/>
      <c r="D30" s="113"/>
      <c r="E30" s="11">
        <v>0</v>
      </c>
      <c r="F30" s="86" t="s">
        <v>8</v>
      </c>
      <c r="G30" s="11">
        <v>0</v>
      </c>
      <c r="H30" s="11">
        <v>0</v>
      </c>
      <c r="I30" s="132"/>
      <c r="J30" s="132"/>
      <c r="K30" s="8">
        <v>0</v>
      </c>
      <c r="L30" s="80"/>
      <c r="M30" s="81"/>
    </row>
    <row r="31" spans="1:13" ht="15.75" customHeight="1">
      <c r="A31" s="88"/>
      <c r="B31" s="102"/>
      <c r="C31" s="112"/>
      <c r="D31" s="113"/>
      <c r="E31" s="11">
        <v>0</v>
      </c>
      <c r="F31" s="86" t="s">
        <v>8</v>
      </c>
      <c r="G31" s="11">
        <v>0</v>
      </c>
      <c r="H31" s="11">
        <v>0</v>
      </c>
      <c r="I31" s="132"/>
      <c r="J31" s="132"/>
      <c r="K31" s="8">
        <v>0</v>
      </c>
      <c r="L31" s="80"/>
      <c r="M31" s="81"/>
    </row>
    <row r="32" spans="1:13" ht="15.75" customHeight="1">
      <c r="A32" s="88"/>
      <c r="B32" s="102"/>
      <c r="C32" s="112"/>
      <c r="D32" s="113"/>
      <c r="E32" s="11">
        <v>0</v>
      </c>
      <c r="F32" s="86" t="s">
        <v>8</v>
      </c>
      <c r="G32" s="11">
        <v>0</v>
      </c>
      <c r="H32" s="11">
        <v>0</v>
      </c>
      <c r="I32" s="132"/>
      <c r="J32" s="132"/>
      <c r="K32" s="8">
        <v>0</v>
      </c>
      <c r="L32" s="80"/>
      <c r="M32" s="81"/>
    </row>
    <row r="33" spans="1:22" ht="15.75" customHeight="1">
      <c r="A33" s="88"/>
      <c r="B33" s="102"/>
      <c r="C33" s="112"/>
      <c r="D33" s="113"/>
      <c r="E33" s="11">
        <v>0</v>
      </c>
      <c r="F33" s="86" t="s">
        <v>8</v>
      </c>
      <c r="G33" s="11">
        <v>0</v>
      </c>
      <c r="H33" s="11">
        <v>0</v>
      </c>
      <c r="I33" s="132"/>
      <c r="J33" s="132"/>
      <c r="K33" s="8">
        <v>0</v>
      </c>
      <c r="L33" s="80"/>
      <c r="M33" s="81"/>
    </row>
    <row r="34" spans="1:22" ht="15.75" customHeight="1">
      <c r="A34" s="88"/>
      <c r="B34" s="102"/>
      <c r="C34" s="112"/>
      <c r="D34" s="113"/>
      <c r="E34" s="11">
        <v>0</v>
      </c>
      <c r="F34" s="86" t="s">
        <v>8</v>
      </c>
      <c r="G34" s="11">
        <v>0</v>
      </c>
      <c r="H34" s="11">
        <v>0</v>
      </c>
      <c r="I34" s="132"/>
      <c r="J34" s="132"/>
      <c r="K34" s="8">
        <v>0</v>
      </c>
      <c r="L34" s="80"/>
      <c r="M34" s="81"/>
    </row>
    <row r="35" spans="1:22" ht="15.75" customHeight="1">
      <c r="A35" s="88"/>
      <c r="B35" s="102"/>
      <c r="C35" s="112"/>
      <c r="D35" s="113"/>
      <c r="E35" s="11">
        <v>0</v>
      </c>
      <c r="F35" s="86" t="s">
        <v>8</v>
      </c>
      <c r="G35" s="11">
        <v>0</v>
      </c>
      <c r="H35" s="11">
        <v>0</v>
      </c>
      <c r="I35" s="132"/>
      <c r="J35" s="132"/>
      <c r="K35" s="8">
        <v>0</v>
      </c>
      <c r="L35" s="80"/>
      <c r="M35" s="81"/>
    </row>
    <row r="36" spans="1:22" ht="15.75" customHeight="1">
      <c r="A36" s="88"/>
      <c r="B36" s="102"/>
      <c r="C36" s="112"/>
      <c r="D36" s="113"/>
      <c r="E36" s="11">
        <v>0</v>
      </c>
      <c r="F36" s="86" t="s">
        <v>8</v>
      </c>
      <c r="G36" s="11">
        <v>0</v>
      </c>
      <c r="H36" s="11">
        <v>0</v>
      </c>
      <c r="I36" s="132"/>
      <c r="J36" s="132"/>
      <c r="K36" s="8">
        <v>0</v>
      </c>
      <c r="L36" s="80"/>
      <c r="M36" s="81"/>
    </row>
    <row r="37" spans="1:22" ht="15.75" customHeight="1">
      <c r="A37" s="88"/>
      <c r="B37" s="102"/>
      <c r="C37" s="112"/>
      <c r="D37" s="113"/>
      <c r="E37" s="11">
        <v>0</v>
      </c>
      <c r="F37" s="86" t="s">
        <v>8</v>
      </c>
      <c r="G37" s="11">
        <v>0</v>
      </c>
      <c r="H37" s="11">
        <v>0</v>
      </c>
      <c r="I37" s="132"/>
      <c r="J37" s="132"/>
      <c r="K37" s="8">
        <v>0</v>
      </c>
      <c r="L37" s="80"/>
    </row>
    <row r="38" spans="1:22" ht="15.75" customHeight="1">
      <c r="A38" s="88"/>
      <c r="B38" s="102"/>
      <c r="C38" s="157" t="s">
        <v>14</v>
      </c>
      <c r="D38" s="158"/>
      <c r="E38" s="158"/>
      <c r="F38" s="158"/>
      <c r="G38" s="158"/>
      <c r="H38" s="158"/>
      <c r="I38" s="158"/>
      <c r="J38" s="159"/>
      <c r="K38" s="8">
        <v>0</v>
      </c>
      <c r="L38" s="80"/>
      <c r="M38" s="85"/>
      <c r="N38" s="85"/>
      <c r="O38" s="85"/>
      <c r="P38" s="85"/>
      <c r="Q38" s="85"/>
      <c r="R38" s="85"/>
      <c r="S38" s="85"/>
      <c r="T38" s="85"/>
      <c r="U38" s="85"/>
      <c r="V38" s="85"/>
    </row>
    <row r="39" spans="1:22" ht="15.75" customHeight="1">
      <c r="A39" s="88"/>
      <c r="B39" s="114"/>
      <c r="C39" s="160"/>
      <c r="D39" s="161"/>
      <c r="E39" s="161"/>
      <c r="F39" s="161"/>
      <c r="G39" s="161"/>
      <c r="H39" s="161"/>
      <c r="I39" s="161"/>
      <c r="J39" s="162"/>
      <c r="K39" s="8"/>
      <c r="L39" s="80"/>
    </row>
    <row r="40" spans="1:22" ht="15.75" customHeight="1">
      <c r="A40" s="88"/>
      <c r="B40" s="115" t="s">
        <v>15</v>
      </c>
      <c r="C40" s="145" t="s">
        <v>16</v>
      </c>
      <c r="D40" s="146"/>
      <c r="E40" s="146"/>
      <c r="F40" s="146"/>
      <c r="G40" s="146"/>
      <c r="H40" s="146"/>
      <c r="I40" s="146"/>
      <c r="J40" s="147"/>
      <c r="K40" s="8">
        <v>0</v>
      </c>
      <c r="L40" s="80"/>
    </row>
    <row r="41" spans="1:22" ht="15.75" customHeight="1">
      <c r="A41" s="88"/>
      <c r="B41" s="116"/>
      <c r="C41" s="151" t="s">
        <v>17</v>
      </c>
      <c r="D41" s="152"/>
      <c r="E41" s="152"/>
      <c r="F41" s="152"/>
      <c r="G41" s="152"/>
      <c r="H41" s="152"/>
      <c r="I41" s="152"/>
      <c r="J41" s="153"/>
      <c r="K41" s="8">
        <v>0</v>
      </c>
      <c r="L41" s="80"/>
    </row>
    <row r="42" spans="1:22" ht="15.75" customHeight="1">
      <c r="A42" s="88"/>
      <c r="B42" s="117" t="s">
        <v>18</v>
      </c>
      <c r="C42" s="154" t="s">
        <v>163</v>
      </c>
      <c r="D42" s="155"/>
      <c r="E42" s="155"/>
      <c r="F42" s="155"/>
      <c r="G42" s="155"/>
      <c r="H42" s="155"/>
      <c r="I42" s="155"/>
      <c r="J42" s="155"/>
      <c r="K42" s="156"/>
      <c r="L42" s="80"/>
    </row>
    <row r="43" spans="1:22" ht="15.75" customHeight="1">
      <c r="A43" s="88"/>
      <c r="B43" s="163"/>
      <c r="C43" s="165" t="s">
        <v>19</v>
      </c>
      <c r="D43" s="165"/>
      <c r="E43" s="165"/>
      <c r="F43" s="165"/>
      <c r="G43" s="165"/>
      <c r="H43" s="165"/>
      <c r="I43" s="165"/>
      <c r="J43" s="165"/>
      <c r="K43" s="118" t="s">
        <v>20</v>
      </c>
      <c r="L43" s="80"/>
    </row>
    <row r="44" spans="1:22" ht="15.75" customHeight="1">
      <c r="A44" s="88"/>
      <c r="B44" s="164"/>
      <c r="C44" s="166"/>
      <c r="D44" s="166"/>
      <c r="E44" s="166"/>
      <c r="F44" s="166"/>
      <c r="G44" s="166"/>
      <c r="H44" s="166"/>
      <c r="I44" s="166"/>
      <c r="J44" s="166"/>
      <c r="K44" s="4"/>
      <c r="L44" s="80"/>
    </row>
    <row r="45" spans="1:22" ht="15.75" customHeight="1">
      <c r="A45" s="88"/>
      <c r="B45" s="119"/>
      <c r="C45" s="160" t="s">
        <v>21</v>
      </c>
      <c r="D45" s="149"/>
      <c r="E45" s="149"/>
      <c r="F45" s="149"/>
      <c r="G45" s="149"/>
      <c r="H45" s="149"/>
      <c r="I45" s="149"/>
      <c r="J45" s="149"/>
      <c r="K45" s="8">
        <v>0</v>
      </c>
      <c r="L45" s="80"/>
    </row>
    <row r="46" spans="1:22" ht="15.75" customHeight="1">
      <c r="A46" s="88"/>
      <c r="B46" s="175" t="s">
        <v>22</v>
      </c>
      <c r="C46" s="177" t="s">
        <v>153</v>
      </c>
      <c r="D46" s="178"/>
      <c r="E46" s="178"/>
      <c r="F46" s="178"/>
      <c r="G46" s="178"/>
      <c r="H46" s="203" t="s">
        <v>23</v>
      </c>
      <c r="I46" s="203"/>
      <c r="J46" s="203"/>
      <c r="K46" s="165" t="s">
        <v>70</v>
      </c>
      <c r="L46" s="80"/>
      <c r="M46" s="85"/>
      <c r="N46" s="85"/>
      <c r="O46" s="85"/>
      <c r="P46" s="85"/>
      <c r="Q46" s="85"/>
      <c r="R46" s="85"/>
      <c r="S46" s="85"/>
      <c r="T46" s="85"/>
      <c r="U46" s="85"/>
      <c r="V46" s="85"/>
    </row>
    <row r="47" spans="1:22" ht="15.75" customHeight="1">
      <c r="A47" s="88"/>
      <c r="B47" s="176"/>
      <c r="C47" s="179"/>
      <c r="D47" s="180"/>
      <c r="E47" s="180"/>
      <c r="F47" s="180"/>
      <c r="G47" s="180"/>
      <c r="H47" s="204"/>
      <c r="I47" s="204"/>
      <c r="J47" s="204"/>
      <c r="K47" s="181"/>
      <c r="L47" s="80"/>
      <c r="M47" s="85"/>
      <c r="N47" s="85"/>
      <c r="O47" s="85"/>
      <c r="P47" s="85"/>
      <c r="Q47" s="85"/>
      <c r="R47" s="85"/>
      <c r="S47" s="85"/>
      <c r="T47" s="85"/>
      <c r="U47" s="85"/>
      <c r="V47" s="85"/>
    </row>
    <row r="48" spans="1:22" ht="15.75" customHeight="1">
      <c r="A48" s="88"/>
      <c r="B48" s="119"/>
      <c r="C48" s="200" t="s">
        <v>24</v>
      </c>
      <c r="D48" s="201"/>
      <c r="E48" s="201"/>
      <c r="F48" s="202"/>
      <c r="G48" s="202"/>
      <c r="H48" s="202"/>
      <c r="I48" s="202"/>
      <c r="J48" s="202"/>
      <c r="K48" s="8">
        <v>0</v>
      </c>
      <c r="L48" s="80"/>
    </row>
    <row r="49" spans="1:12" ht="15.75" customHeight="1">
      <c r="A49" s="88"/>
      <c r="B49" s="120" t="s">
        <v>25</v>
      </c>
      <c r="C49" s="121" t="s">
        <v>26</v>
      </c>
      <c r="D49" s="122"/>
      <c r="E49" s="122"/>
      <c r="F49" s="123"/>
      <c r="G49" s="148" t="s">
        <v>27</v>
      </c>
      <c r="H49" s="149"/>
      <c r="I49" s="150"/>
      <c r="J49" s="124" t="s">
        <v>28</v>
      </c>
      <c r="K49" s="8">
        <v>0</v>
      </c>
      <c r="L49" s="80"/>
    </row>
    <row r="50" spans="1:12" ht="15.75" customHeight="1">
      <c r="A50" s="88"/>
      <c r="B50" s="109" t="s">
        <v>29</v>
      </c>
      <c r="C50" s="145" t="s">
        <v>161</v>
      </c>
      <c r="D50" s="146"/>
      <c r="E50" s="146"/>
      <c r="F50" s="147"/>
      <c r="G50" s="148" t="s">
        <v>27</v>
      </c>
      <c r="H50" s="149"/>
      <c r="I50" s="150"/>
      <c r="J50" s="124" t="s">
        <v>28</v>
      </c>
      <c r="K50" s="8">
        <v>0</v>
      </c>
      <c r="L50" s="80"/>
    </row>
    <row r="51" spans="1:12" ht="15.75" customHeight="1">
      <c r="A51" s="88"/>
      <c r="B51" s="125"/>
      <c r="C51" s="182"/>
      <c r="D51" s="183"/>
      <c r="E51" s="183"/>
      <c r="F51" s="183"/>
      <c r="G51" s="183"/>
      <c r="H51" s="183"/>
      <c r="I51" s="183"/>
      <c r="J51" s="183"/>
      <c r="K51" s="184"/>
      <c r="L51" s="80"/>
    </row>
    <row r="52" spans="1:12" ht="15.75" customHeight="1">
      <c r="A52" s="88"/>
      <c r="B52" s="126" t="s">
        <v>30</v>
      </c>
      <c r="C52" s="121" t="s">
        <v>164</v>
      </c>
      <c r="D52" s="122"/>
      <c r="E52" s="122"/>
      <c r="F52" s="172" t="s">
        <v>32</v>
      </c>
      <c r="G52" s="172"/>
      <c r="H52" s="173" t="s">
        <v>33</v>
      </c>
      <c r="I52" s="173"/>
      <c r="J52" s="174"/>
      <c r="K52" s="127"/>
      <c r="L52" s="80"/>
    </row>
    <row r="53" spans="1:12" ht="15.75" customHeight="1">
      <c r="A53" s="88"/>
      <c r="B53" s="128"/>
      <c r="C53" s="192" t="s">
        <v>34</v>
      </c>
      <c r="D53" s="193"/>
      <c r="E53" s="194"/>
      <c r="F53" s="167"/>
      <c r="G53" s="168"/>
      <c r="H53" s="169"/>
      <c r="I53" s="170"/>
      <c r="J53" s="171"/>
      <c r="K53" s="8"/>
      <c r="L53" s="80"/>
    </row>
    <row r="54" spans="1:12" ht="15.75" customHeight="1">
      <c r="A54" s="88"/>
      <c r="B54" s="128"/>
      <c r="C54" s="165" t="s">
        <v>35</v>
      </c>
      <c r="D54" s="165"/>
      <c r="E54" s="165"/>
      <c r="F54" s="167"/>
      <c r="G54" s="168"/>
      <c r="H54" s="169"/>
      <c r="I54" s="170"/>
      <c r="J54" s="171"/>
      <c r="K54" s="8"/>
      <c r="L54" s="80"/>
    </row>
    <row r="55" spans="1:12" ht="15.75" customHeight="1">
      <c r="A55" s="88"/>
      <c r="B55" s="128"/>
      <c r="C55" s="165" t="s">
        <v>36</v>
      </c>
      <c r="D55" s="165"/>
      <c r="E55" s="165"/>
      <c r="F55" s="132"/>
      <c r="G55" s="132"/>
      <c r="H55" s="197"/>
      <c r="I55" s="197"/>
      <c r="J55" s="197"/>
      <c r="K55" s="4"/>
      <c r="L55" s="80"/>
    </row>
    <row r="56" spans="1:12" ht="15.75" customHeight="1">
      <c r="A56" s="88"/>
      <c r="B56" s="128"/>
      <c r="C56" s="165" t="s">
        <v>37</v>
      </c>
      <c r="D56" s="165"/>
      <c r="E56" s="165"/>
      <c r="F56" s="132"/>
      <c r="G56" s="132"/>
      <c r="H56" s="197"/>
      <c r="I56" s="197"/>
      <c r="J56" s="197"/>
      <c r="K56" s="4"/>
      <c r="L56" s="80"/>
    </row>
    <row r="57" spans="1:12" ht="15.75" customHeight="1">
      <c r="A57" s="88"/>
      <c r="B57" s="128"/>
      <c r="C57" s="165" t="s">
        <v>38</v>
      </c>
      <c r="D57" s="165"/>
      <c r="E57" s="165"/>
      <c r="F57" s="132"/>
      <c r="G57" s="132"/>
      <c r="H57" s="197"/>
      <c r="I57" s="197"/>
      <c r="J57" s="197"/>
      <c r="K57" s="4"/>
      <c r="L57" s="80"/>
    </row>
    <row r="58" spans="1:12" ht="15.75" customHeight="1">
      <c r="A58" s="88"/>
      <c r="B58" s="128"/>
      <c r="C58" s="198" t="s">
        <v>165</v>
      </c>
      <c r="D58" s="198"/>
      <c r="E58" s="198"/>
      <c r="F58" s="198"/>
      <c r="G58" s="198"/>
      <c r="H58" s="198"/>
      <c r="I58" s="198"/>
      <c r="J58" s="198"/>
      <c r="K58" s="8">
        <v>0</v>
      </c>
      <c r="L58" s="80"/>
    </row>
    <row r="59" spans="1:12" ht="15.75" customHeight="1" thickBot="1">
      <c r="A59" s="88"/>
      <c r="B59" s="128"/>
      <c r="C59" s="195"/>
      <c r="D59" s="196"/>
      <c r="E59" s="196"/>
      <c r="F59" s="196"/>
      <c r="G59" s="196"/>
      <c r="H59" s="196"/>
      <c r="I59" s="196"/>
      <c r="J59" s="196"/>
      <c r="K59" s="108"/>
      <c r="L59" s="80"/>
    </row>
    <row r="60" spans="1:12" ht="15.75" customHeight="1" thickBot="1">
      <c r="A60" s="88"/>
      <c r="B60" s="129"/>
      <c r="C60" s="195" t="s">
        <v>173</v>
      </c>
      <c r="D60" s="196"/>
      <c r="E60" s="196"/>
      <c r="F60" s="196"/>
      <c r="G60" s="196"/>
      <c r="H60" s="196"/>
      <c r="I60" s="196"/>
      <c r="J60" s="196"/>
      <c r="K60" s="8">
        <v>0</v>
      </c>
      <c r="L60" s="80"/>
    </row>
    <row r="61" spans="1:12" ht="15.75" customHeight="1">
      <c r="A61" s="88"/>
      <c r="B61" s="120" t="s">
        <v>39</v>
      </c>
      <c r="C61" s="145" t="s">
        <v>154</v>
      </c>
      <c r="D61" s="146"/>
      <c r="E61" s="146"/>
      <c r="F61" s="146"/>
      <c r="G61" s="146"/>
      <c r="H61" s="146"/>
      <c r="I61" s="146"/>
      <c r="J61" s="147"/>
      <c r="K61" s="130"/>
      <c r="L61" s="80"/>
    </row>
    <row r="62" spans="1:12" ht="10.199999999999999" customHeight="1">
      <c r="A62" s="88"/>
      <c r="B62" s="129"/>
      <c r="C62" s="192" t="s">
        <v>40</v>
      </c>
      <c r="D62" s="193"/>
      <c r="E62" s="193"/>
      <c r="F62" s="193"/>
      <c r="G62" s="193"/>
      <c r="H62" s="193"/>
      <c r="I62" s="193"/>
      <c r="J62" s="194"/>
      <c r="K62" s="96">
        <v>1882827</v>
      </c>
      <c r="L62" s="80"/>
    </row>
    <row r="63" spans="1:12" s="16" customFormat="1" ht="58.2" customHeight="1">
      <c r="A63" s="15"/>
      <c r="B63" s="189" t="s">
        <v>167</v>
      </c>
      <c r="C63" s="189"/>
      <c r="D63" s="189"/>
      <c r="E63" s="189"/>
      <c r="F63" s="189"/>
      <c r="G63" s="189"/>
      <c r="H63" s="189"/>
      <c r="I63" s="189"/>
      <c r="J63" s="189"/>
      <c r="K63" s="189"/>
      <c r="L63" s="84"/>
    </row>
    <row r="64" spans="1:12" s="16" customFormat="1" ht="16.95" customHeight="1">
      <c r="A64" s="15"/>
      <c r="B64" s="188" t="s">
        <v>41</v>
      </c>
      <c r="C64" s="188"/>
      <c r="D64" s="188"/>
      <c r="E64" s="188"/>
      <c r="F64" s="188"/>
      <c r="G64" s="188"/>
      <c r="H64" s="188"/>
      <c r="I64" s="188"/>
      <c r="J64" s="188"/>
      <c r="K64" s="188"/>
      <c r="L64" s="84"/>
    </row>
    <row r="65" spans="1:15" s="16" customFormat="1" ht="16.95" customHeight="1">
      <c r="A65" s="15"/>
      <c r="B65" s="190" t="s">
        <v>46</v>
      </c>
      <c r="C65" s="190"/>
      <c r="D65" s="190"/>
      <c r="E65" s="190"/>
      <c r="F65" s="190"/>
      <c r="G65" s="190"/>
      <c r="H65" s="190"/>
      <c r="I65" s="190"/>
      <c r="J65" s="190"/>
      <c r="K65" s="190"/>
      <c r="L65" s="89"/>
    </row>
    <row r="66" spans="1:15" ht="16.95" customHeight="1">
      <c r="A66" s="88"/>
      <c r="B66" s="191" t="s">
        <v>42</v>
      </c>
      <c r="C66" s="191"/>
      <c r="D66" s="191"/>
      <c r="E66" s="191"/>
      <c r="F66" s="191"/>
      <c r="G66" s="191"/>
      <c r="H66" s="191"/>
      <c r="I66" s="191"/>
      <c r="J66" s="191"/>
      <c r="K66" s="191"/>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88" t="s">
        <v>158</v>
      </c>
      <c r="C68" s="188"/>
      <c r="D68" s="188"/>
      <c r="E68" s="188"/>
      <c r="F68" s="188"/>
      <c r="G68" s="188"/>
      <c r="H68" s="188"/>
      <c r="I68" s="188"/>
      <c r="J68" s="188"/>
      <c r="K68" s="188"/>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B-1.4
Addendum 2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8FD81-50EE-4A01-85C6-90CA411394A5}">
  <sheetPr>
    <pageSetUpPr fitToPage="1"/>
  </sheetPr>
  <dimension ref="A1:V68"/>
  <sheetViews>
    <sheetView showGridLines="0" tabSelected="1" view="pageLayout" topLeftCell="A53" zoomScale="115" zoomScaleNormal="130" zoomScalePageLayoutView="115" workbookViewId="0">
      <selection activeCell="C60" sqref="C60:J6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31" t="s">
        <v>162</v>
      </c>
      <c r="F1" s="88"/>
      <c r="G1" s="88"/>
      <c r="H1" s="2"/>
      <c r="I1" s="3"/>
      <c r="J1" s="141" t="s">
        <v>159</v>
      </c>
      <c r="K1" s="199"/>
    </row>
    <row r="2" spans="1:13" ht="15.75" customHeight="1">
      <c r="A2" s="88"/>
      <c r="B2" s="140" t="s">
        <v>0</v>
      </c>
      <c r="C2" s="141"/>
      <c r="D2" s="141"/>
      <c r="E2" s="141"/>
      <c r="F2" s="141"/>
      <c r="G2" s="141"/>
      <c r="H2" s="141"/>
      <c r="I2" s="141"/>
      <c r="J2" s="141"/>
      <c r="K2" s="141"/>
    </row>
    <row r="3" spans="1:13" ht="15.75" customHeight="1">
      <c r="A3" s="88"/>
      <c r="B3" s="141" t="s">
        <v>168</v>
      </c>
      <c r="C3" s="141"/>
      <c r="D3" s="141"/>
      <c r="E3" s="141"/>
      <c r="F3" s="141"/>
      <c r="G3" s="141"/>
      <c r="H3" s="141"/>
      <c r="I3" s="141"/>
      <c r="J3" s="141"/>
      <c r="K3" s="141"/>
    </row>
    <row r="4" spans="1:13" ht="15.75" customHeight="1">
      <c r="A4" s="88"/>
      <c r="B4" s="141" t="s">
        <v>169</v>
      </c>
      <c r="C4" s="141"/>
      <c r="D4" s="141"/>
      <c r="E4" s="141"/>
      <c r="F4" s="141"/>
      <c r="G4" s="141"/>
      <c r="H4" s="141"/>
      <c r="I4" s="141"/>
      <c r="J4" s="141"/>
      <c r="K4" s="141"/>
    </row>
    <row r="5" spans="1:13" ht="15.75" customHeight="1" thickBot="1">
      <c r="A5" s="88"/>
      <c r="B5" s="90"/>
      <c r="C5" s="90"/>
      <c r="D5" s="90"/>
      <c r="E5" s="90"/>
      <c r="F5" s="88"/>
      <c r="G5" s="88"/>
      <c r="H5" s="90"/>
      <c r="I5" s="90"/>
      <c r="J5" s="90"/>
      <c r="K5" s="90"/>
    </row>
    <row r="6" spans="1:13" ht="50.4">
      <c r="A6" s="88"/>
      <c r="B6" s="98" t="s">
        <v>1</v>
      </c>
      <c r="C6" s="97" t="s">
        <v>156</v>
      </c>
      <c r="D6" s="99" t="s">
        <v>155</v>
      </c>
      <c r="E6" s="142" t="s">
        <v>3</v>
      </c>
      <c r="F6" s="143"/>
      <c r="G6" s="144"/>
      <c r="H6" s="97" t="s">
        <v>4</v>
      </c>
      <c r="I6" s="97" t="s">
        <v>5</v>
      </c>
      <c r="J6" s="100" t="s">
        <v>6</v>
      </c>
      <c r="K6" s="101" t="s">
        <v>7</v>
      </c>
    </row>
    <row r="7" spans="1:13" ht="15.75" customHeight="1">
      <c r="A7" s="88"/>
      <c r="B7" s="102"/>
      <c r="C7" s="103"/>
      <c r="D7" s="104"/>
      <c r="E7" s="105">
        <v>0</v>
      </c>
      <c r="F7" s="86" t="s">
        <v>8</v>
      </c>
      <c r="G7" s="105">
        <v>0</v>
      </c>
      <c r="H7" s="6">
        <v>0</v>
      </c>
      <c r="I7" s="7"/>
      <c r="J7" s="18"/>
      <c r="K7" s="8">
        <v>0</v>
      </c>
      <c r="L7" s="80"/>
      <c r="M7" s="81"/>
    </row>
    <row r="8" spans="1:13" ht="15.75" customHeight="1">
      <c r="A8" s="88"/>
      <c r="B8" s="102"/>
      <c r="C8" s="103"/>
      <c r="D8" s="104"/>
      <c r="E8" s="105">
        <v>0</v>
      </c>
      <c r="F8" s="86" t="s">
        <v>8</v>
      </c>
      <c r="G8" s="105">
        <v>0</v>
      </c>
      <c r="H8" s="6">
        <v>0</v>
      </c>
      <c r="I8" s="106"/>
      <c r="J8" s="18"/>
      <c r="K8" s="8">
        <v>0</v>
      </c>
      <c r="L8" s="80"/>
      <c r="M8" s="81"/>
    </row>
    <row r="9" spans="1:13" ht="15.75" customHeight="1">
      <c r="A9" s="88"/>
      <c r="B9" s="102"/>
      <c r="C9" s="103"/>
      <c r="D9" s="104"/>
      <c r="E9" s="105">
        <v>0</v>
      </c>
      <c r="F9" s="86" t="s">
        <v>8</v>
      </c>
      <c r="G9" s="105">
        <v>0</v>
      </c>
      <c r="H9" s="6">
        <v>0</v>
      </c>
      <c r="I9" s="7"/>
      <c r="J9" s="18"/>
      <c r="K9" s="8">
        <v>0</v>
      </c>
      <c r="L9" s="80"/>
      <c r="M9" s="81"/>
    </row>
    <row r="10" spans="1:13" ht="15.75" customHeight="1">
      <c r="A10" s="88"/>
      <c r="B10" s="102"/>
      <c r="C10" s="103"/>
      <c r="D10" s="104"/>
      <c r="E10" s="105">
        <v>0</v>
      </c>
      <c r="F10" s="86" t="s">
        <v>8</v>
      </c>
      <c r="G10" s="105">
        <v>0</v>
      </c>
      <c r="H10" s="6">
        <v>0</v>
      </c>
      <c r="I10" s="7"/>
      <c r="J10" s="18"/>
      <c r="K10" s="8">
        <v>0</v>
      </c>
      <c r="L10" s="80"/>
      <c r="M10" s="81"/>
    </row>
    <row r="11" spans="1:13" ht="15.75" customHeight="1">
      <c r="A11" s="88"/>
      <c r="B11" s="102"/>
      <c r="C11" s="103"/>
      <c r="D11" s="104"/>
      <c r="E11" s="105">
        <v>0</v>
      </c>
      <c r="F11" s="86" t="s">
        <v>8</v>
      </c>
      <c r="G11" s="105">
        <v>0</v>
      </c>
      <c r="H11" s="6">
        <v>0</v>
      </c>
      <c r="I11" s="7"/>
      <c r="J11" s="18"/>
      <c r="K11" s="8">
        <v>0</v>
      </c>
      <c r="L11" s="80"/>
      <c r="M11" s="81"/>
    </row>
    <row r="12" spans="1:13" ht="15.75" customHeight="1">
      <c r="A12" s="88"/>
      <c r="B12" s="102"/>
      <c r="C12" s="103"/>
      <c r="D12" s="104"/>
      <c r="E12" s="105">
        <v>0</v>
      </c>
      <c r="F12" s="86" t="s">
        <v>8</v>
      </c>
      <c r="G12" s="105">
        <v>0</v>
      </c>
      <c r="H12" s="6">
        <v>0</v>
      </c>
      <c r="I12" s="7"/>
      <c r="J12" s="18"/>
      <c r="K12" s="8">
        <v>0</v>
      </c>
      <c r="L12" s="80"/>
      <c r="M12" s="81"/>
    </row>
    <row r="13" spans="1:13" ht="15.75" customHeight="1">
      <c r="A13" s="88"/>
      <c r="B13" s="102"/>
      <c r="C13" s="103"/>
      <c r="D13" s="104"/>
      <c r="E13" s="105">
        <v>0</v>
      </c>
      <c r="F13" s="86" t="s">
        <v>8</v>
      </c>
      <c r="G13" s="105">
        <v>0</v>
      </c>
      <c r="H13" s="6">
        <v>0</v>
      </c>
      <c r="I13" s="7"/>
      <c r="J13" s="18"/>
      <c r="K13" s="8">
        <v>0</v>
      </c>
      <c r="L13" s="80"/>
      <c r="M13" s="81"/>
    </row>
    <row r="14" spans="1:13" ht="15.75" customHeight="1">
      <c r="A14" s="88"/>
      <c r="B14" s="102"/>
      <c r="C14" s="103"/>
      <c r="D14" s="104"/>
      <c r="E14" s="105">
        <v>0</v>
      </c>
      <c r="F14" s="86" t="s">
        <v>8</v>
      </c>
      <c r="G14" s="105">
        <v>0</v>
      </c>
      <c r="H14" s="6">
        <v>0</v>
      </c>
      <c r="I14" s="7"/>
      <c r="J14" s="18"/>
      <c r="K14" s="8">
        <v>0</v>
      </c>
      <c r="L14" s="80"/>
      <c r="M14" s="81"/>
    </row>
    <row r="15" spans="1:13" ht="15.75" customHeight="1">
      <c r="A15" s="88"/>
      <c r="B15" s="102"/>
      <c r="C15" s="103"/>
      <c r="D15" s="104"/>
      <c r="E15" s="105">
        <v>0</v>
      </c>
      <c r="F15" s="86" t="s">
        <v>8</v>
      </c>
      <c r="G15" s="105">
        <v>0</v>
      </c>
      <c r="H15" s="6">
        <v>0</v>
      </c>
      <c r="I15" s="7"/>
      <c r="J15" s="18"/>
      <c r="K15" s="8">
        <v>0</v>
      </c>
      <c r="L15" s="80"/>
      <c r="M15" s="81"/>
    </row>
    <row r="16" spans="1:13" ht="15.75" customHeight="1">
      <c r="A16" s="88"/>
      <c r="B16" s="102"/>
      <c r="C16" s="103"/>
      <c r="D16" s="104"/>
      <c r="E16" s="105">
        <v>0</v>
      </c>
      <c r="F16" s="86" t="s">
        <v>8</v>
      </c>
      <c r="G16" s="105">
        <v>0</v>
      </c>
      <c r="H16" s="6">
        <v>0</v>
      </c>
      <c r="I16" s="7"/>
      <c r="J16" s="18"/>
      <c r="K16" s="8">
        <v>0</v>
      </c>
      <c r="L16" s="80"/>
      <c r="M16" s="81"/>
    </row>
    <row r="17" spans="1:13" ht="15.75" customHeight="1">
      <c r="A17" s="88"/>
      <c r="B17" s="107"/>
      <c r="C17" s="103"/>
      <c r="D17" s="104"/>
      <c r="E17" s="105">
        <v>0</v>
      </c>
      <c r="F17" s="86" t="s">
        <v>8</v>
      </c>
      <c r="G17" s="105">
        <v>0</v>
      </c>
      <c r="H17" s="6">
        <v>0</v>
      </c>
      <c r="I17" s="7"/>
      <c r="J17" s="18"/>
      <c r="K17" s="8">
        <v>0</v>
      </c>
      <c r="L17" s="80"/>
      <c r="M17" s="81"/>
    </row>
    <row r="18" spans="1:13" ht="15.75" customHeight="1">
      <c r="A18" s="88"/>
      <c r="B18" s="102"/>
      <c r="C18" s="137"/>
      <c r="D18" s="138"/>
      <c r="E18" s="138"/>
      <c r="F18" s="138"/>
      <c r="G18" s="138"/>
      <c r="H18" s="138"/>
      <c r="I18" s="138"/>
      <c r="J18" s="139"/>
      <c r="K18" s="108"/>
      <c r="L18" s="80"/>
      <c r="M18" s="81"/>
    </row>
    <row r="19" spans="1:13" ht="15.75" customHeight="1" thickBot="1">
      <c r="A19" s="88"/>
      <c r="B19" s="102"/>
      <c r="C19" s="133" t="s">
        <v>9</v>
      </c>
      <c r="D19" s="133"/>
      <c r="E19" s="133"/>
      <c r="F19" s="133"/>
      <c r="G19" s="133"/>
      <c r="H19" s="133"/>
      <c r="I19" s="133"/>
      <c r="J19" s="133"/>
      <c r="K19" s="108">
        <v>0</v>
      </c>
      <c r="L19" s="80"/>
      <c r="M19" s="81"/>
    </row>
    <row r="20" spans="1:13" ht="50.4">
      <c r="A20" s="88"/>
      <c r="B20" s="109" t="s">
        <v>10</v>
      </c>
      <c r="C20" s="110" t="s">
        <v>157</v>
      </c>
      <c r="D20" s="99" t="s">
        <v>155</v>
      </c>
      <c r="E20" s="134" t="s">
        <v>11</v>
      </c>
      <c r="F20" s="135"/>
      <c r="G20" s="135"/>
      <c r="H20" s="110" t="s">
        <v>12</v>
      </c>
      <c r="I20" s="134" t="s">
        <v>13</v>
      </c>
      <c r="J20" s="136"/>
      <c r="K20" s="111" t="s">
        <v>7</v>
      </c>
      <c r="L20" s="80"/>
      <c r="M20" s="81"/>
    </row>
    <row r="21" spans="1:13" ht="15.75" customHeight="1">
      <c r="A21" s="88"/>
      <c r="B21" s="102"/>
      <c r="C21" s="112"/>
      <c r="D21" s="113"/>
      <c r="E21" s="11">
        <v>0</v>
      </c>
      <c r="F21" s="86" t="s">
        <v>8</v>
      </c>
      <c r="G21" s="11">
        <v>0</v>
      </c>
      <c r="H21" s="11">
        <v>0</v>
      </c>
      <c r="I21" s="132"/>
      <c r="J21" s="132"/>
      <c r="K21" s="8">
        <v>0</v>
      </c>
      <c r="L21" s="80"/>
      <c r="M21" s="81"/>
    </row>
    <row r="22" spans="1:13" ht="15.75" customHeight="1">
      <c r="A22" s="88"/>
      <c r="B22" s="102"/>
      <c r="C22" s="112"/>
      <c r="D22" s="113"/>
      <c r="E22" s="11">
        <v>0</v>
      </c>
      <c r="F22" s="86" t="s">
        <v>8</v>
      </c>
      <c r="G22" s="11">
        <v>0</v>
      </c>
      <c r="H22" s="11">
        <v>0</v>
      </c>
      <c r="I22" s="132"/>
      <c r="J22" s="132"/>
      <c r="K22" s="8">
        <v>0</v>
      </c>
      <c r="L22" s="80"/>
      <c r="M22" s="81"/>
    </row>
    <row r="23" spans="1:13" ht="15.75" customHeight="1">
      <c r="A23" s="88"/>
      <c r="B23" s="102"/>
      <c r="C23" s="112"/>
      <c r="D23" s="113"/>
      <c r="E23" s="11">
        <v>0</v>
      </c>
      <c r="F23" s="86" t="s">
        <v>8</v>
      </c>
      <c r="G23" s="11">
        <v>0</v>
      </c>
      <c r="H23" s="11">
        <v>0</v>
      </c>
      <c r="I23" s="132"/>
      <c r="J23" s="132"/>
      <c r="K23" s="8">
        <v>0</v>
      </c>
      <c r="L23" s="80"/>
      <c r="M23" s="81"/>
    </row>
    <row r="24" spans="1:13" ht="15.75" customHeight="1">
      <c r="A24" s="88"/>
      <c r="B24" s="102"/>
      <c r="C24" s="112"/>
      <c r="D24" s="113"/>
      <c r="E24" s="11">
        <v>0</v>
      </c>
      <c r="F24" s="86" t="s">
        <v>8</v>
      </c>
      <c r="G24" s="11">
        <v>0</v>
      </c>
      <c r="H24" s="11">
        <v>0</v>
      </c>
      <c r="I24" s="132"/>
      <c r="J24" s="132"/>
      <c r="K24" s="8">
        <v>0</v>
      </c>
      <c r="L24" s="80"/>
      <c r="M24" s="81"/>
    </row>
    <row r="25" spans="1:13" ht="15.75" customHeight="1">
      <c r="A25" s="88"/>
      <c r="B25" s="102"/>
      <c r="C25" s="112"/>
      <c r="D25" s="113"/>
      <c r="E25" s="11">
        <v>0</v>
      </c>
      <c r="F25" s="86" t="s">
        <v>8</v>
      </c>
      <c r="G25" s="11">
        <v>0</v>
      </c>
      <c r="H25" s="11">
        <v>0</v>
      </c>
      <c r="I25" s="132"/>
      <c r="J25" s="132"/>
      <c r="K25" s="8">
        <v>0</v>
      </c>
      <c r="L25" s="80"/>
      <c r="M25" s="81"/>
    </row>
    <row r="26" spans="1:13" ht="15.75" customHeight="1">
      <c r="A26" s="88"/>
      <c r="B26" s="102"/>
      <c r="C26" s="112"/>
      <c r="D26" s="113"/>
      <c r="E26" s="11">
        <v>0</v>
      </c>
      <c r="F26" s="86" t="s">
        <v>8</v>
      </c>
      <c r="G26" s="11">
        <v>0</v>
      </c>
      <c r="H26" s="11">
        <v>0</v>
      </c>
      <c r="I26" s="132"/>
      <c r="J26" s="132"/>
      <c r="K26" s="8">
        <v>0</v>
      </c>
      <c r="L26" s="80"/>
      <c r="M26" s="81"/>
    </row>
    <row r="27" spans="1:13" ht="15.75" customHeight="1">
      <c r="A27" s="88"/>
      <c r="B27" s="102"/>
      <c r="C27" s="112"/>
      <c r="D27" s="113"/>
      <c r="E27" s="11">
        <v>0</v>
      </c>
      <c r="F27" s="86" t="s">
        <v>8</v>
      </c>
      <c r="G27" s="11">
        <v>0</v>
      </c>
      <c r="H27" s="11">
        <v>0</v>
      </c>
      <c r="I27" s="132"/>
      <c r="J27" s="132"/>
      <c r="K27" s="8">
        <v>0</v>
      </c>
      <c r="L27" s="80"/>
      <c r="M27" s="81"/>
    </row>
    <row r="28" spans="1:13" ht="15.75" customHeight="1">
      <c r="A28" s="88"/>
      <c r="B28" s="102"/>
      <c r="C28" s="112"/>
      <c r="D28" s="113"/>
      <c r="E28" s="11">
        <v>0</v>
      </c>
      <c r="F28" s="86" t="s">
        <v>8</v>
      </c>
      <c r="G28" s="11">
        <v>0</v>
      </c>
      <c r="H28" s="11">
        <v>0</v>
      </c>
      <c r="I28" s="132"/>
      <c r="J28" s="132"/>
      <c r="K28" s="8">
        <v>0</v>
      </c>
      <c r="L28" s="80"/>
      <c r="M28" s="81"/>
    </row>
    <row r="29" spans="1:13" ht="15.75" customHeight="1">
      <c r="A29" s="88"/>
      <c r="B29" s="102"/>
      <c r="C29" s="112"/>
      <c r="D29" s="113"/>
      <c r="E29" s="11">
        <v>0</v>
      </c>
      <c r="F29" s="86" t="s">
        <v>8</v>
      </c>
      <c r="G29" s="11">
        <v>0</v>
      </c>
      <c r="H29" s="11">
        <v>0</v>
      </c>
      <c r="I29" s="132"/>
      <c r="J29" s="132"/>
      <c r="K29" s="8">
        <v>0</v>
      </c>
      <c r="L29" s="80"/>
      <c r="M29" s="81"/>
    </row>
    <row r="30" spans="1:13" ht="15.75" customHeight="1">
      <c r="A30" s="88"/>
      <c r="B30" s="102"/>
      <c r="C30" s="112"/>
      <c r="D30" s="113"/>
      <c r="E30" s="11">
        <v>0</v>
      </c>
      <c r="F30" s="86" t="s">
        <v>8</v>
      </c>
      <c r="G30" s="11">
        <v>0</v>
      </c>
      <c r="H30" s="11">
        <v>0</v>
      </c>
      <c r="I30" s="132"/>
      <c r="J30" s="132"/>
      <c r="K30" s="8">
        <v>0</v>
      </c>
      <c r="L30" s="80"/>
      <c r="M30" s="81"/>
    </row>
    <row r="31" spans="1:13" ht="15.75" customHeight="1">
      <c r="A31" s="88"/>
      <c r="B31" s="102"/>
      <c r="C31" s="112"/>
      <c r="D31" s="113"/>
      <c r="E31" s="11">
        <v>0</v>
      </c>
      <c r="F31" s="86" t="s">
        <v>8</v>
      </c>
      <c r="G31" s="11">
        <v>0</v>
      </c>
      <c r="H31" s="11">
        <v>0</v>
      </c>
      <c r="I31" s="132"/>
      <c r="J31" s="132"/>
      <c r="K31" s="8">
        <v>0</v>
      </c>
      <c r="L31" s="80"/>
      <c r="M31" s="81"/>
    </row>
    <row r="32" spans="1:13" ht="15.75" customHeight="1">
      <c r="A32" s="88"/>
      <c r="B32" s="102"/>
      <c r="C32" s="112"/>
      <c r="D32" s="113"/>
      <c r="E32" s="11">
        <v>0</v>
      </c>
      <c r="F32" s="86" t="s">
        <v>8</v>
      </c>
      <c r="G32" s="11">
        <v>0</v>
      </c>
      <c r="H32" s="11">
        <v>0</v>
      </c>
      <c r="I32" s="132"/>
      <c r="J32" s="132"/>
      <c r="K32" s="8">
        <v>0</v>
      </c>
      <c r="L32" s="80"/>
      <c r="M32" s="81"/>
    </row>
    <row r="33" spans="1:22" ht="15.75" customHeight="1">
      <c r="A33" s="88"/>
      <c r="B33" s="102"/>
      <c r="C33" s="112"/>
      <c r="D33" s="113"/>
      <c r="E33" s="11">
        <v>0</v>
      </c>
      <c r="F33" s="86" t="s">
        <v>8</v>
      </c>
      <c r="G33" s="11">
        <v>0</v>
      </c>
      <c r="H33" s="11">
        <v>0</v>
      </c>
      <c r="I33" s="132"/>
      <c r="J33" s="132"/>
      <c r="K33" s="8">
        <v>0</v>
      </c>
      <c r="L33" s="80"/>
      <c r="M33" s="81"/>
    </row>
    <row r="34" spans="1:22" ht="15.75" customHeight="1">
      <c r="A34" s="88"/>
      <c r="B34" s="102"/>
      <c r="C34" s="112"/>
      <c r="D34" s="113"/>
      <c r="E34" s="11">
        <v>0</v>
      </c>
      <c r="F34" s="86" t="s">
        <v>8</v>
      </c>
      <c r="G34" s="11">
        <v>0</v>
      </c>
      <c r="H34" s="11">
        <v>0</v>
      </c>
      <c r="I34" s="132"/>
      <c r="J34" s="132"/>
      <c r="K34" s="8">
        <v>0</v>
      </c>
      <c r="L34" s="80"/>
      <c r="M34" s="81"/>
    </row>
    <row r="35" spans="1:22" ht="15.75" customHeight="1">
      <c r="A35" s="88"/>
      <c r="B35" s="102"/>
      <c r="C35" s="112"/>
      <c r="D35" s="113"/>
      <c r="E35" s="11">
        <v>0</v>
      </c>
      <c r="F35" s="86" t="s">
        <v>8</v>
      </c>
      <c r="G35" s="11">
        <v>0</v>
      </c>
      <c r="H35" s="11">
        <v>0</v>
      </c>
      <c r="I35" s="132"/>
      <c r="J35" s="132"/>
      <c r="K35" s="8">
        <v>0</v>
      </c>
      <c r="L35" s="80"/>
      <c r="M35" s="81"/>
    </row>
    <row r="36" spans="1:22" ht="15.75" customHeight="1">
      <c r="A36" s="88"/>
      <c r="B36" s="102"/>
      <c r="C36" s="112"/>
      <c r="D36" s="113"/>
      <c r="E36" s="11">
        <v>0</v>
      </c>
      <c r="F36" s="86" t="s">
        <v>8</v>
      </c>
      <c r="G36" s="11">
        <v>0</v>
      </c>
      <c r="H36" s="11">
        <v>0</v>
      </c>
      <c r="I36" s="132"/>
      <c r="J36" s="132"/>
      <c r="K36" s="8">
        <v>0</v>
      </c>
      <c r="L36" s="80"/>
      <c r="M36" s="81"/>
    </row>
    <row r="37" spans="1:22" ht="15.75" customHeight="1">
      <c r="A37" s="88"/>
      <c r="B37" s="102"/>
      <c r="C37" s="112"/>
      <c r="D37" s="113"/>
      <c r="E37" s="11">
        <v>0</v>
      </c>
      <c r="F37" s="86" t="s">
        <v>8</v>
      </c>
      <c r="G37" s="11">
        <v>0</v>
      </c>
      <c r="H37" s="11">
        <v>0</v>
      </c>
      <c r="I37" s="132"/>
      <c r="J37" s="132"/>
      <c r="K37" s="8">
        <v>0</v>
      </c>
      <c r="L37" s="80"/>
    </row>
    <row r="38" spans="1:22" ht="15.75" customHeight="1">
      <c r="A38" s="88"/>
      <c r="B38" s="102"/>
      <c r="C38" s="157" t="s">
        <v>14</v>
      </c>
      <c r="D38" s="158"/>
      <c r="E38" s="158"/>
      <c r="F38" s="158"/>
      <c r="G38" s="158"/>
      <c r="H38" s="158"/>
      <c r="I38" s="158"/>
      <c r="J38" s="159"/>
      <c r="K38" s="8">
        <v>0</v>
      </c>
      <c r="L38" s="80"/>
      <c r="M38" s="85"/>
      <c r="N38" s="85"/>
      <c r="O38" s="85"/>
      <c r="P38" s="85"/>
      <c r="Q38" s="85"/>
      <c r="R38" s="85"/>
      <c r="S38" s="85"/>
      <c r="T38" s="85"/>
      <c r="U38" s="85"/>
      <c r="V38" s="85"/>
    </row>
    <row r="39" spans="1:22" ht="15.75" customHeight="1">
      <c r="A39" s="88"/>
      <c r="B39" s="114"/>
      <c r="C39" s="160"/>
      <c r="D39" s="161"/>
      <c r="E39" s="161"/>
      <c r="F39" s="161"/>
      <c r="G39" s="161"/>
      <c r="H39" s="161"/>
      <c r="I39" s="161"/>
      <c r="J39" s="162"/>
      <c r="K39" s="8"/>
      <c r="L39" s="80"/>
    </row>
    <row r="40" spans="1:22" ht="15.75" customHeight="1">
      <c r="A40" s="88"/>
      <c r="B40" s="115" t="s">
        <v>15</v>
      </c>
      <c r="C40" s="145" t="s">
        <v>16</v>
      </c>
      <c r="D40" s="146"/>
      <c r="E40" s="146"/>
      <c r="F40" s="146"/>
      <c r="G40" s="146"/>
      <c r="H40" s="146"/>
      <c r="I40" s="146"/>
      <c r="J40" s="147"/>
      <c r="K40" s="8">
        <v>0</v>
      </c>
      <c r="L40" s="80"/>
    </row>
    <row r="41" spans="1:22" ht="15.75" customHeight="1">
      <c r="A41" s="88"/>
      <c r="B41" s="116"/>
      <c r="C41" s="151" t="s">
        <v>17</v>
      </c>
      <c r="D41" s="152"/>
      <c r="E41" s="152"/>
      <c r="F41" s="152"/>
      <c r="G41" s="152"/>
      <c r="H41" s="152"/>
      <c r="I41" s="152"/>
      <c r="J41" s="153"/>
      <c r="K41" s="8">
        <v>0</v>
      </c>
      <c r="L41" s="80"/>
    </row>
    <row r="42" spans="1:22" ht="15.75" customHeight="1">
      <c r="A42" s="88"/>
      <c r="B42" s="117" t="s">
        <v>18</v>
      </c>
      <c r="C42" s="154" t="s">
        <v>163</v>
      </c>
      <c r="D42" s="155"/>
      <c r="E42" s="155"/>
      <c r="F42" s="155"/>
      <c r="G42" s="155"/>
      <c r="H42" s="155"/>
      <c r="I42" s="155"/>
      <c r="J42" s="155"/>
      <c r="K42" s="156"/>
      <c r="L42" s="80"/>
    </row>
    <row r="43" spans="1:22" ht="15.75" customHeight="1">
      <c r="A43" s="88"/>
      <c r="B43" s="163"/>
      <c r="C43" s="165" t="s">
        <v>19</v>
      </c>
      <c r="D43" s="165"/>
      <c r="E43" s="165"/>
      <c r="F43" s="165"/>
      <c r="G43" s="165"/>
      <c r="H43" s="165"/>
      <c r="I43" s="165"/>
      <c r="J43" s="165"/>
      <c r="K43" s="118" t="s">
        <v>20</v>
      </c>
      <c r="L43" s="80"/>
    </row>
    <row r="44" spans="1:22" ht="15.75" customHeight="1">
      <c r="A44" s="88"/>
      <c r="B44" s="164"/>
      <c r="C44" s="166"/>
      <c r="D44" s="166"/>
      <c r="E44" s="166"/>
      <c r="F44" s="166"/>
      <c r="G44" s="166"/>
      <c r="H44" s="166"/>
      <c r="I44" s="166"/>
      <c r="J44" s="166"/>
      <c r="K44" s="4"/>
      <c r="L44" s="80"/>
    </row>
    <row r="45" spans="1:22" ht="15.75" customHeight="1">
      <c r="A45" s="88"/>
      <c r="B45" s="119"/>
      <c r="C45" s="160" t="s">
        <v>21</v>
      </c>
      <c r="D45" s="149"/>
      <c r="E45" s="149"/>
      <c r="F45" s="149"/>
      <c r="G45" s="149"/>
      <c r="H45" s="149"/>
      <c r="I45" s="149"/>
      <c r="J45" s="149"/>
      <c r="K45" s="8">
        <v>0</v>
      </c>
      <c r="L45" s="80"/>
    </row>
    <row r="46" spans="1:22" ht="15.75" customHeight="1">
      <c r="A46" s="88"/>
      <c r="B46" s="175" t="s">
        <v>22</v>
      </c>
      <c r="C46" s="177" t="s">
        <v>153</v>
      </c>
      <c r="D46" s="178"/>
      <c r="E46" s="178"/>
      <c r="F46" s="178"/>
      <c r="G46" s="178"/>
      <c r="H46" s="203" t="s">
        <v>23</v>
      </c>
      <c r="I46" s="203"/>
      <c r="J46" s="203"/>
      <c r="K46" s="165" t="s">
        <v>70</v>
      </c>
      <c r="L46" s="80"/>
      <c r="M46" s="85"/>
      <c r="N46" s="85"/>
      <c r="O46" s="85"/>
      <c r="P46" s="85"/>
      <c r="Q46" s="85"/>
      <c r="R46" s="85"/>
      <c r="S46" s="85"/>
      <c r="T46" s="85"/>
      <c r="U46" s="85"/>
      <c r="V46" s="85"/>
    </row>
    <row r="47" spans="1:22" ht="15.75" customHeight="1">
      <c r="A47" s="88"/>
      <c r="B47" s="176"/>
      <c r="C47" s="179"/>
      <c r="D47" s="180"/>
      <c r="E47" s="180"/>
      <c r="F47" s="180"/>
      <c r="G47" s="180"/>
      <c r="H47" s="204"/>
      <c r="I47" s="204"/>
      <c r="J47" s="204"/>
      <c r="K47" s="181"/>
      <c r="L47" s="80"/>
      <c r="M47" s="85"/>
      <c r="N47" s="85"/>
      <c r="O47" s="85"/>
      <c r="P47" s="85"/>
      <c r="Q47" s="85"/>
      <c r="R47" s="85"/>
      <c r="S47" s="85"/>
      <c r="T47" s="85"/>
      <c r="U47" s="85"/>
      <c r="V47" s="85"/>
    </row>
    <row r="48" spans="1:22" ht="15.75" customHeight="1">
      <c r="A48" s="88"/>
      <c r="B48" s="119"/>
      <c r="C48" s="200" t="s">
        <v>24</v>
      </c>
      <c r="D48" s="201"/>
      <c r="E48" s="201"/>
      <c r="F48" s="202"/>
      <c r="G48" s="202"/>
      <c r="H48" s="202"/>
      <c r="I48" s="202"/>
      <c r="J48" s="202"/>
      <c r="K48" s="8">
        <v>0</v>
      </c>
      <c r="L48" s="80"/>
    </row>
    <row r="49" spans="1:12" ht="15.75" customHeight="1">
      <c r="A49" s="88"/>
      <c r="B49" s="120" t="s">
        <v>25</v>
      </c>
      <c r="C49" s="121" t="s">
        <v>26</v>
      </c>
      <c r="D49" s="122"/>
      <c r="E49" s="122"/>
      <c r="F49" s="123"/>
      <c r="G49" s="148" t="s">
        <v>27</v>
      </c>
      <c r="H49" s="149"/>
      <c r="I49" s="150"/>
      <c r="J49" s="124" t="s">
        <v>28</v>
      </c>
      <c r="K49" s="8">
        <v>0</v>
      </c>
      <c r="L49" s="80"/>
    </row>
    <row r="50" spans="1:12" ht="15.75" customHeight="1">
      <c r="A50" s="88"/>
      <c r="B50" s="109" t="s">
        <v>29</v>
      </c>
      <c r="C50" s="145" t="s">
        <v>161</v>
      </c>
      <c r="D50" s="146"/>
      <c r="E50" s="146"/>
      <c r="F50" s="147"/>
      <c r="G50" s="148" t="s">
        <v>27</v>
      </c>
      <c r="H50" s="149"/>
      <c r="I50" s="150"/>
      <c r="J50" s="124" t="s">
        <v>28</v>
      </c>
      <c r="K50" s="8">
        <v>0</v>
      </c>
      <c r="L50" s="80"/>
    </row>
    <row r="51" spans="1:12" ht="15.75" customHeight="1">
      <c r="A51" s="88"/>
      <c r="B51" s="125"/>
      <c r="C51" s="182"/>
      <c r="D51" s="183"/>
      <c r="E51" s="183"/>
      <c r="F51" s="183"/>
      <c r="G51" s="183"/>
      <c r="H51" s="183"/>
      <c r="I51" s="183"/>
      <c r="J51" s="183"/>
      <c r="K51" s="184"/>
      <c r="L51" s="80"/>
    </row>
    <row r="52" spans="1:12" ht="15.75" customHeight="1">
      <c r="A52" s="88"/>
      <c r="B52" s="126" t="s">
        <v>30</v>
      </c>
      <c r="C52" s="121" t="s">
        <v>164</v>
      </c>
      <c r="D52" s="122"/>
      <c r="E52" s="122"/>
      <c r="F52" s="172" t="s">
        <v>32</v>
      </c>
      <c r="G52" s="172"/>
      <c r="H52" s="173" t="s">
        <v>33</v>
      </c>
      <c r="I52" s="173"/>
      <c r="J52" s="174"/>
      <c r="K52" s="127"/>
      <c r="L52" s="80"/>
    </row>
    <row r="53" spans="1:12" ht="15.75" customHeight="1">
      <c r="A53" s="88"/>
      <c r="B53" s="128"/>
      <c r="C53" s="192" t="s">
        <v>34</v>
      </c>
      <c r="D53" s="193"/>
      <c r="E53" s="194"/>
      <c r="F53" s="167"/>
      <c r="G53" s="168"/>
      <c r="H53" s="169"/>
      <c r="I53" s="170"/>
      <c r="J53" s="171"/>
      <c r="K53" s="8"/>
      <c r="L53" s="80"/>
    </row>
    <row r="54" spans="1:12" ht="15.75" customHeight="1">
      <c r="A54" s="88"/>
      <c r="B54" s="128"/>
      <c r="C54" s="165" t="s">
        <v>35</v>
      </c>
      <c r="D54" s="165"/>
      <c r="E54" s="165"/>
      <c r="F54" s="167"/>
      <c r="G54" s="168"/>
      <c r="H54" s="169"/>
      <c r="I54" s="170"/>
      <c r="J54" s="171"/>
      <c r="K54" s="8"/>
      <c r="L54" s="80"/>
    </row>
    <row r="55" spans="1:12" ht="15.75" customHeight="1">
      <c r="A55" s="88"/>
      <c r="B55" s="128"/>
      <c r="C55" s="165" t="s">
        <v>36</v>
      </c>
      <c r="D55" s="165"/>
      <c r="E55" s="165"/>
      <c r="F55" s="132"/>
      <c r="G55" s="132"/>
      <c r="H55" s="197"/>
      <c r="I55" s="197"/>
      <c r="J55" s="197"/>
      <c r="K55" s="4"/>
      <c r="L55" s="80"/>
    </row>
    <row r="56" spans="1:12" ht="15.75" customHeight="1">
      <c r="A56" s="88"/>
      <c r="B56" s="128"/>
      <c r="C56" s="165" t="s">
        <v>37</v>
      </c>
      <c r="D56" s="165"/>
      <c r="E56" s="165"/>
      <c r="F56" s="132"/>
      <c r="G56" s="132"/>
      <c r="H56" s="197"/>
      <c r="I56" s="197"/>
      <c r="J56" s="197"/>
      <c r="K56" s="4"/>
      <c r="L56" s="80"/>
    </row>
    <row r="57" spans="1:12" ht="15.75" customHeight="1">
      <c r="A57" s="88"/>
      <c r="B57" s="128"/>
      <c r="C57" s="165" t="s">
        <v>38</v>
      </c>
      <c r="D57" s="165"/>
      <c r="E57" s="165"/>
      <c r="F57" s="132"/>
      <c r="G57" s="132"/>
      <c r="H57" s="197"/>
      <c r="I57" s="197"/>
      <c r="J57" s="197"/>
      <c r="K57" s="4"/>
      <c r="L57" s="80"/>
    </row>
    <row r="58" spans="1:12" ht="15.75" customHeight="1">
      <c r="A58" s="88"/>
      <c r="B58" s="128"/>
      <c r="C58" s="198" t="s">
        <v>165</v>
      </c>
      <c r="D58" s="198"/>
      <c r="E58" s="198"/>
      <c r="F58" s="198"/>
      <c r="G58" s="198"/>
      <c r="H58" s="198"/>
      <c r="I58" s="198"/>
      <c r="J58" s="198"/>
      <c r="K58" s="8">
        <v>0</v>
      </c>
      <c r="L58" s="80"/>
    </row>
    <row r="59" spans="1:12" ht="15.75" customHeight="1" thickBot="1">
      <c r="A59" s="88"/>
      <c r="B59" s="128"/>
      <c r="C59" s="195"/>
      <c r="D59" s="196"/>
      <c r="E59" s="196"/>
      <c r="F59" s="196"/>
      <c r="G59" s="196"/>
      <c r="H59" s="196"/>
      <c r="I59" s="196"/>
      <c r="J59" s="196"/>
      <c r="K59" s="108"/>
      <c r="L59" s="80"/>
    </row>
    <row r="60" spans="1:12" ht="15.75" customHeight="1" thickBot="1">
      <c r="A60" s="88"/>
      <c r="B60" s="129"/>
      <c r="C60" s="195" t="s">
        <v>174</v>
      </c>
      <c r="D60" s="196"/>
      <c r="E60" s="196"/>
      <c r="F60" s="196"/>
      <c r="G60" s="196"/>
      <c r="H60" s="196"/>
      <c r="I60" s="196"/>
      <c r="J60" s="196"/>
      <c r="K60" s="8">
        <v>0</v>
      </c>
      <c r="L60" s="80"/>
    </row>
    <row r="61" spans="1:12" ht="15.75" customHeight="1">
      <c r="A61" s="88"/>
      <c r="B61" s="120" t="s">
        <v>39</v>
      </c>
      <c r="C61" s="145" t="s">
        <v>154</v>
      </c>
      <c r="D61" s="146"/>
      <c r="E61" s="146"/>
      <c r="F61" s="146"/>
      <c r="G61" s="146"/>
      <c r="H61" s="146"/>
      <c r="I61" s="146"/>
      <c r="J61" s="147"/>
      <c r="K61" s="130"/>
      <c r="L61" s="80"/>
    </row>
    <row r="62" spans="1:12" ht="10.199999999999999" customHeight="1">
      <c r="A62" s="88"/>
      <c r="B62" s="129"/>
      <c r="C62" s="192" t="s">
        <v>40</v>
      </c>
      <c r="D62" s="193"/>
      <c r="E62" s="193"/>
      <c r="F62" s="193"/>
      <c r="G62" s="193"/>
      <c r="H62" s="193"/>
      <c r="I62" s="193"/>
      <c r="J62" s="194"/>
      <c r="K62" s="96">
        <v>1882827</v>
      </c>
      <c r="L62" s="80"/>
    </row>
    <row r="63" spans="1:12" s="16" customFormat="1" ht="58.2" customHeight="1">
      <c r="A63" s="15"/>
      <c r="B63" s="189" t="s">
        <v>167</v>
      </c>
      <c r="C63" s="189"/>
      <c r="D63" s="189"/>
      <c r="E63" s="189"/>
      <c r="F63" s="189"/>
      <c r="G63" s="189"/>
      <c r="H63" s="189"/>
      <c r="I63" s="189"/>
      <c r="J63" s="189"/>
      <c r="K63" s="189"/>
      <c r="L63" s="84"/>
    </row>
    <row r="64" spans="1:12" s="16" customFormat="1" ht="16.95" customHeight="1">
      <c r="A64" s="15"/>
      <c r="B64" s="188" t="s">
        <v>41</v>
      </c>
      <c r="C64" s="188"/>
      <c r="D64" s="188"/>
      <c r="E64" s="188"/>
      <c r="F64" s="188"/>
      <c r="G64" s="188"/>
      <c r="H64" s="188"/>
      <c r="I64" s="188"/>
      <c r="J64" s="188"/>
      <c r="K64" s="188"/>
      <c r="L64" s="84"/>
    </row>
    <row r="65" spans="1:15" s="16" customFormat="1" ht="16.95" customHeight="1">
      <c r="A65" s="15"/>
      <c r="B65" s="190" t="s">
        <v>46</v>
      </c>
      <c r="C65" s="190"/>
      <c r="D65" s="190"/>
      <c r="E65" s="190"/>
      <c r="F65" s="190"/>
      <c r="G65" s="190"/>
      <c r="H65" s="190"/>
      <c r="I65" s="190"/>
      <c r="J65" s="190"/>
      <c r="K65" s="190"/>
      <c r="L65" s="89"/>
    </row>
    <row r="66" spans="1:15" ht="16.95" customHeight="1">
      <c r="A66" s="88"/>
      <c r="B66" s="191" t="s">
        <v>42</v>
      </c>
      <c r="C66" s="191"/>
      <c r="D66" s="191"/>
      <c r="E66" s="191"/>
      <c r="F66" s="191"/>
      <c r="G66" s="191"/>
      <c r="H66" s="191"/>
      <c r="I66" s="191"/>
      <c r="J66" s="191"/>
      <c r="K66" s="191"/>
      <c r="L66" s="15"/>
      <c r="M66" s="83"/>
      <c r="N66" s="88"/>
      <c r="O66" s="82"/>
    </row>
    <row r="67" spans="1:15" ht="1.95" customHeight="1">
      <c r="A67" s="88"/>
      <c r="B67" s="87"/>
      <c r="C67" s="87"/>
      <c r="D67" s="87"/>
      <c r="E67" s="87"/>
      <c r="F67" s="88"/>
      <c r="G67" s="88"/>
      <c r="H67" s="87"/>
      <c r="I67" s="87"/>
      <c r="J67" s="87"/>
      <c r="K67" s="87"/>
      <c r="L67" s="87"/>
      <c r="M67" s="83"/>
      <c r="N67" s="88"/>
      <c r="O67" s="82"/>
    </row>
    <row r="68" spans="1:15" ht="30" customHeight="1">
      <c r="A68" s="88"/>
      <c r="B68" s="188"/>
      <c r="C68" s="188"/>
      <c r="D68" s="188"/>
      <c r="E68" s="188"/>
      <c r="F68" s="188"/>
      <c r="G68" s="188"/>
      <c r="H68" s="188"/>
      <c r="I68" s="188"/>
      <c r="J68" s="188"/>
      <c r="K68" s="188"/>
      <c r="L68" s="88"/>
      <c r="M68" s="83"/>
      <c r="N68" s="88"/>
      <c r="O68" s="82"/>
    </row>
  </sheetData>
  <mergeCells count="71">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C62:J62"/>
    <mergeCell ref="B63:K63"/>
    <mergeCell ref="B64:K64"/>
    <mergeCell ref="B65:K65"/>
    <mergeCell ref="B66:K66"/>
  </mergeCells>
  <pageMargins left="0.5" right="0.5" top="0.75" bottom="0.5" header="0.3" footer="0.05"/>
  <pageSetup scale="63" orientation="portrait" r:id="rId1"/>
  <headerFooter>
    <oddHeader xml:space="preserve">&amp;L&amp;11&amp;K000000TBB
California Department of Corrections and Rehabilitation
Budget Proposal Rate Sheet&amp;R&amp;11RFP Number C5613147-D
Exhibit B-1.5
Addendum 2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22"/>
      <c r="C1" s="222"/>
      <c r="D1" s="222"/>
      <c r="E1" s="222"/>
      <c r="F1" s="222"/>
      <c r="G1" s="23"/>
      <c r="H1" s="23"/>
      <c r="K1" s="25"/>
    </row>
    <row r="2" spans="1:12" ht="13.8">
      <c r="A2" s="223"/>
      <c r="B2" s="223"/>
      <c r="C2" s="223"/>
      <c r="D2" s="223"/>
      <c r="E2" s="223"/>
      <c r="F2" s="23"/>
      <c r="G2" s="23"/>
      <c r="H2" s="23"/>
      <c r="K2" s="25"/>
    </row>
    <row r="3" spans="1:12" ht="13.8">
      <c r="A3" s="224"/>
      <c r="B3" s="224"/>
      <c r="C3" s="224"/>
      <c r="D3" s="224"/>
      <c r="E3" s="224"/>
      <c r="F3" s="224"/>
      <c r="G3" s="224"/>
      <c r="H3" s="224"/>
      <c r="I3" s="224"/>
      <c r="J3" s="224"/>
      <c r="K3" s="224"/>
      <c r="L3" s="224"/>
    </row>
    <row r="4" spans="1:12">
      <c r="I4" s="225"/>
      <c r="J4" s="225"/>
      <c r="K4" s="225"/>
      <c r="L4" s="225"/>
    </row>
    <row r="5" spans="1:12" ht="21">
      <c r="A5" s="226" t="s">
        <v>53</v>
      </c>
      <c r="B5" s="226"/>
      <c r="C5" s="226"/>
      <c r="D5" s="226"/>
      <c r="E5" s="226"/>
      <c r="F5" s="226"/>
      <c r="G5" s="226"/>
      <c r="H5" s="226"/>
      <c r="I5" s="226"/>
      <c r="J5" s="226"/>
      <c r="K5" s="226"/>
    </row>
    <row r="7" spans="1:12" ht="15.75" customHeight="1">
      <c r="A7" s="221" t="s">
        <v>54</v>
      </c>
      <c r="B7" s="221"/>
      <c r="C7" s="221"/>
      <c r="D7" s="221"/>
      <c r="E7" s="221"/>
      <c r="F7" s="221"/>
      <c r="G7" s="221"/>
      <c r="H7" s="221"/>
      <c r="I7" s="221"/>
      <c r="J7" s="221"/>
      <c r="K7" s="221"/>
    </row>
    <row r="8" spans="1:12" ht="15.75" customHeight="1">
      <c r="A8" s="221"/>
      <c r="B8" s="221"/>
      <c r="C8" s="221"/>
      <c r="D8" s="221"/>
      <c r="E8" s="221"/>
      <c r="F8" s="221"/>
      <c r="G8" s="221"/>
      <c r="H8" s="221"/>
      <c r="I8" s="221"/>
      <c r="J8" s="221"/>
      <c r="K8" s="221"/>
    </row>
    <row r="9" spans="1:12" ht="15.75" customHeight="1">
      <c r="A9" s="221"/>
      <c r="B9" s="221"/>
      <c r="C9" s="221"/>
      <c r="D9" s="221"/>
      <c r="E9" s="221"/>
      <c r="F9" s="221"/>
      <c r="G9" s="221"/>
      <c r="H9" s="221"/>
      <c r="I9" s="221"/>
      <c r="J9" s="221"/>
      <c r="K9" s="221"/>
    </row>
    <row r="10" spans="1:12" ht="13.8" thickBot="1"/>
    <row r="11" spans="1:12">
      <c r="A11" s="218"/>
      <c r="B11" s="219"/>
      <c r="C11" s="220"/>
      <c r="D11" s="218"/>
      <c r="E11" s="219"/>
      <c r="F11" s="220"/>
      <c r="G11" s="218"/>
      <c r="H11" s="219"/>
      <c r="I11" s="219"/>
      <c r="J11" s="219"/>
      <c r="K11" s="219"/>
      <c r="L11" s="220"/>
    </row>
    <row r="12" spans="1:12">
      <c r="A12" s="209" t="s">
        <v>55</v>
      </c>
      <c r="B12" s="210"/>
      <c r="C12" s="211"/>
      <c r="D12" s="209" t="s">
        <v>56</v>
      </c>
      <c r="E12" s="210"/>
      <c r="F12" s="211"/>
      <c r="G12" s="209" t="s">
        <v>57</v>
      </c>
      <c r="H12" s="210"/>
      <c r="I12" s="210"/>
      <c r="J12" s="210"/>
      <c r="K12" s="210"/>
      <c r="L12" s="211"/>
    </row>
    <row r="13" spans="1:12">
      <c r="A13" s="206"/>
      <c r="B13" s="207"/>
      <c r="C13" s="208"/>
      <c r="D13" s="209" t="s">
        <v>58</v>
      </c>
      <c r="E13" s="210"/>
      <c r="F13" s="211"/>
      <c r="G13" s="206"/>
      <c r="H13" s="207"/>
      <c r="I13" s="207"/>
      <c r="J13" s="207"/>
      <c r="K13" s="207"/>
      <c r="L13" s="208"/>
    </row>
    <row r="14" spans="1:12">
      <c r="A14" s="209" t="s">
        <v>59</v>
      </c>
      <c r="B14" s="210"/>
      <c r="C14" s="211"/>
      <c r="D14" s="209" t="s">
        <v>60</v>
      </c>
      <c r="E14" s="210"/>
      <c r="F14" s="211"/>
      <c r="G14" s="209" t="s">
        <v>61</v>
      </c>
      <c r="H14" s="210"/>
      <c r="I14" s="210"/>
      <c r="J14" s="210"/>
      <c r="K14" s="210"/>
      <c r="L14" s="211"/>
    </row>
    <row r="15" spans="1:12">
      <c r="A15" s="206"/>
      <c r="B15" s="207"/>
      <c r="C15" s="208"/>
      <c r="D15" s="209"/>
      <c r="E15" s="210"/>
      <c r="F15" s="211"/>
      <c r="G15" s="209" t="s">
        <v>62</v>
      </c>
      <c r="H15" s="210"/>
      <c r="I15" s="210"/>
      <c r="J15" s="210"/>
      <c r="K15" s="210"/>
      <c r="L15" s="211"/>
    </row>
    <row r="16" spans="1:12">
      <c r="A16" s="209" t="s">
        <v>63</v>
      </c>
      <c r="B16" s="210"/>
      <c r="C16" s="211"/>
      <c r="D16" s="209" t="s">
        <v>64</v>
      </c>
      <c r="E16" s="210"/>
      <c r="F16" s="211"/>
      <c r="G16" s="209" t="s">
        <v>65</v>
      </c>
      <c r="H16" s="210"/>
      <c r="I16" s="210"/>
      <c r="J16" s="210"/>
      <c r="K16" s="210"/>
      <c r="L16" s="211"/>
    </row>
    <row r="17" spans="1:12">
      <c r="A17" s="206"/>
      <c r="B17" s="207"/>
      <c r="C17" s="208"/>
      <c r="D17" s="209" t="s">
        <v>66</v>
      </c>
      <c r="E17" s="210"/>
      <c r="F17" s="211"/>
      <c r="G17" s="212" t="s">
        <v>67</v>
      </c>
      <c r="H17" s="213"/>
      <c r="I17" s="213"/>
      <c r="J17" s="213"/>
      <c r="K17" s="213"/>
      <c r="L17" s="214"/>
    </row>
    <row r="18" spans="1:12" ht="13.8" thickBot="1">
      <c r="A18" s="215"/>
      <c r="B18" s="216"/>
      <c r="C18" s="217"/>
      <c r="D18" s="215"/>
      <c r="E18" s="216"/>
      <c r="F18" s="217"/>
      <c r="G18" s="215"/>
      <c r="H18" s="216"/>
      <c r="I18" s="216"/>
      <c r="J18" s="216"/>
      <c r="K18" s="216"/>
      <c r="L18" s="217"/>
    </row>
    <row r="19" spans="1:12" ht="9" customHeight="1">
      <c r="A19" s="26"/>
      <c r="B19" s="27"/>
      <c r="C19" s="27"/>
      <c r="D19" s="26"/>
      <c r="E19" s="27"/>
      <c r="F19" s="28"/>
      <c r="G19" s="29"/>
      <c r="K19" s="27"/>
      <c r="L19" s="28"/>
    </row>
    <row r="20" spans="1:12">
      <c r="A20" s="29"/>
      <c r="D20" s="30" t="s">
        <v>68</v>
      </c>
      <c r="F20" s="31"/>
      <c r="G20" s="30" t="s">
        <v>69</v>
      </c>
      <c r="J20" s="32" t="s">
        <v>70</v>
      </c>
      <c r="K20" s="91">
        <v>36355</v>
      </c>
      <c r="L20" s="31"/>
    </row>
    <row r="21" spans="1:12">
      <c r="A21" s="29"/>
      <c r="B21" s="33" t="s">
        <v>71</v>
      </c>
      <c r="D21" s="34" t="s">
        <v>70</v>
      </c>
      <c r="E21" s="91"/>
      <c r="F21" s="31" t="s">
        <v>72</v>
      </c>
      <c r="G21" s="29"/>
      <c r="L21" s="31"/>
    </row>
    <row r="22" spans="1:12">
      <c r="A22" s="29"/>
      <c r="B22" s="35" t="s">
        <v>73</v>
      </c>
      <c r="D22" s="29"/>
      <c r="F22" s="31"/>
      <c r="G22" s="30" t="s">
        <v>74</v>
      </c>
      <c r="I22" s="33">
        <v>4</v>
      </c>
      <c r="J22" s="24" t="s">
        <v>75</v>
      </c>
      <c r="L22" s="31"/>
    </row>
    <row r="23" spans="1:12">
      <c r="A23" s="29"/>
      <c r="D23" s="30" t="s">
        <v>76</v>
      </c>
      <c r="F23" s="31"/>
      <c r="G23" s="29"/>
      <c r="L23" s="31"/>
    </row>
    <row r="24" spans="1:12">
      <c r="A24" s="29"/>
      <c r="B24" s="33" t="s">
        <v>77</v>
      </c>
      <c r="D24" s="34" t="s">
        <v>70</v>
      </c>
      <c r="E24" s="91"/>
      <c r="F24" s="31" t="s">
        <v>72</v>
      </c>
      <c r="G24" s="30" t="s">
        <v>78</v>
      </c>
      <c r="L24" s="31"/>
    </row>
    <row r="25" spans="1:12">
      <c r="A25" s="29"/>
      <c r="B25" s="35" t="s">
        <v>79</v>
      </c>
      <c r="D25" s="29"/>
      <c r="F25" s="31"/>
      <c r="G25" s="34" t="s">
        <v>70</v>
      </c>
      <c r="H25" s="205">
        <f>+K20/48</f>
        <v>757.39583333333337</v>
      </c>
      <c r="I25" s="205"/>
      <c r="J25" s="205"/>
      <c r="K25" s="24" t="s">
        <v>72</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68</v>
      </c>
      <c r="F28" s="31"/>
      <c r="G28" s="30" t="s">
        <v>69</v>
      </c>
      <c r="J28" s="32" t="s">
        <v>70</v>
      </c>
      <c r="K28" s="91">
        <f>+K20</f>
        <v>36355</v>
      </c>
      <c r="L28" s="31"/>
    </row>
    <row r="29" spans="1:12">
      <c r="A29" s="29"/>
      <c r="B29" s="33" t="s">
        <v>71</v>
      </c>
      <c r="D29" s="34" t="s">
        <v>70</v>
      </c>
      <c r="E29" s="91"/>
      <c r="F29" s="31" t="s">
        <v>72</v>
      </c>
      <c r="G29" s="29"/>
      <c r="L29" s="31"/>
    </row>
    <row r="30" spans="1:12">
      <c r="A30" s="29"/>
      <c r="B30" s="35" t="s">
        <v>73</v>
      </c>
      <c r="D30" s="29"/>
      <c r="F30" s="31"/>
      <c r="G30" s="30" t="s">
        <v>74</v>
      </c>
      <c r="I30" s="33">
        <v>4</v>
      </c>
      <c r="J30" s="24" t="s">
        <v>75</v>
      </c>
      <c r="L30" s="31"/>
    </row>
    <row r="31" spans="1:12">
      <c r="A31" s="29"/>
      <c r="D31" s="30" t="s">
        <v>76</v>
      </c>
      <c r="F31" s="31"/>
      <c r="G31" s="29"/>
      <c r="L31" s="31"/>
    </row>
    <row r="32" spans="1:12">
      <c r="A32" s="29"/>
      <c r="B32" s="33" t="s">
        <v>77</v>
      </c>
      <c r="D32" s="34" t="s">
        <v>70</v>
      </c>
      <c r="E32" s="91"/>
      <c r="F32" s="31" t="s">
        <v>72</v>
      </c>
      <c r="G32" s="30" t="s">
        <v>78</v>
      </c>
      <c r="L32" s="31"/>
    </row>
    <row r="33" spans="1:14">
      <c r="A33" s="29"/>
      <c r="B33" s="35" t="s">
        <v>79</v>
      </c>
      <c r="D33" s="29"/>
      <c r="F33" s="31"/>
      <c r="G33" s="34" t="s">
        <v>70</v>
      </c>
      <c r="H33" s="205">
        <f>+K28/48</f>
        <v>757.39583333333337</v>
      </c>
      <c r="I33" s="205"/>
      <c r="J33" s="205"/>
      <c r="K33" s="24" t="s">
        <v>72</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68</v>
      </c>
      <c r="F36" s="31"/>
      <c r="G36" s="30" t="s">
        <v>69</v>
      </c>
      <c r="J36" s="32" t="s">
        <v>70</v>
      </c>
      <c r="K36" s="91"/>
      <c r="L36" s="31"/>
    </row>
    <row r="37" spans="1:14">
      <c r="A37" s="29"/>
      <c r="B37" s="33" t="s">
        <v>80</v>
      </c>
      <c r="D37" s="34" t="s">
        <v>70</v>
      </c>
      <c r="E37" s="91"/>
      <c r="F37" s="31" t="s">
        <v>72</v>
      </c>
      <c r="G37" s="29"/>
      <c r="L37" s="31"/>
    </row>
    <row r="38" spans="1:14">
      <c r="A38" s="29"/>
      <c r="B38" s="35" t="s">
        <v>73</v>
      </c>
      <c r="D38" s="29"/>
      <c r="F38" s="31"/>
      <c r="G38" s="30" t="s">
        <v>74</v>
      </c>
      <c r="I38" s="33"/>
      <c r="J38" s="24" t="s">
        <v>75</v>
      </c>
      <c r="L38" s="31"/>
    </row>
    <row r="39" spans="1:14">
      <c r="A39" s="29"/>
      <c r="D39" s="30" t="s">
        <v>76</v>
      </c>
      <c r="F39" s="31"/>
      <c r="G39" s="29"/>
      <c r="L39" s="31"/>
      <c r="N39" s="76"/>
    </row>
    <row r="40" spans="1:14">
      <c r="A40" s="29"/>
      <c r="B40" s="33" t="s">
        <v>81</v>
      </c>
      <c r="D40" s="34" t="s">
        <v>70</v>
      </c>
      <c r="E40" s="91">
        <v>488.57</v>
      </c>
      <c r="F40" s="31" t="s">
        <v>72</v>
      </c>
      <c r="G40" s="30" t="s">
        <v>78</v>
      </c>
      <c r="L40" s="31"/>
      <c r="N40" s="77"/>
    </row>
    <row r="41" spans="1:14">
      <c r="A41" s="29"/>
      <c r="B41" s="35" t="s">
        <v>79</v>
      </c>
      <c r="D41" s="29"/>
      <c r="F41" s="31"/>
      <c r="G41" s="34" t="s">
        <v>70</v>
      </c>
      <c r="H41" s="205"/>
      <c r="I41" s="205"/>
      <c r="J41" s="205"/>
      <c r="K41" s="24" t="s">
        <v>72</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68</v>
      </c>
      <c r="F44" s="31"/>
      <c r="G44" s="30" t="s">
        <v>69</v>
      </c>
      <c r="J44" s="32" t="s">
        <v>70</v>
      </c>
      <c r="K44" s="91"/>
      <c r="L44" s="31"/>
    </row>
    <row r="45" spans="1:14">
      <c r="A45" s="29"/>
      <c r="B45" s="33" t="s">
        <v>80</v>
      </c>
      <c r="D45" s="34" t="s">
        <v>70</v>
      </c>
      <c r="E45" s="91"/>
      <c r="F45" s="31" t="s">
        <v>72</v>
      </c>
      <c r="G45" s="29"/>
      <c r="L45" s="31"/>
    </row>
    <row r="46" spans="1:14">
      <c r="A46" s="29"/>
      <c r="B46" s="35" t="s">
        <v>73</v>
      </c>
      <c r="D46" s="29"/>
      <c r="F46" s="31"/>
      <c r="G46" s="30" t="s">
        <v>74</v>
      </c>
      <c r="I46" s="33"/>
      <c r="J46" s="24" t="s">
        <v>75</v>
      </c>
      <c r="L46" s="31"/>
    </row>
    <row r="47" spans="1:14">
      <c r="A47" s="29"/>
      <c r="D47" s="30" t="s">
        <v>76</v>
      </c>
      <c r="F47" s="31"/>
      <c r="G47" s="29"/>
      <c r="L47" s="31"/>
    </row>
    <row r="48" spans="1:14">
      <c r="A48" s="29"/>
      <c r="B48" s="33" t="s">
        <v>82</v>
      </c>
      <c r="D48" s="34" t="s">
        <v>70</v>
      </c>
      <c r="E48" s="91">
        <v>395.34</v>
      </c>
      <c r="F48" s="31" t="s">
        <v>72</v>
      </c>
      <c r="G48" s="30" t="s">
        <v>78</v>
      </c>
      <c r="L48" s="31"/>
    </row>
    <row r="49" spans="1:12">
      <c r="A49" s="29"/>
      <c r="B49" s="35" t="s">
        <v>79</v>
      </c>
      <c r="D49" s="29"/>
      <c r="F49" s="31"/>
      <c r="G49" s="34" t="s">
        <v>70</v>
      </c>
      <c r="H49" s="205"/>
      <c r="I49" s="205"/>
      <c r="J49" s="205"/>
      <c r="K49" s="24" t="s">
        <v>72</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68</v>
      </c>
      <c r="F52" s="31"/>
      <c r="G52" s="30" t="s">
        <v>69</v>
      </c>
      <c r="J52" s="32" t="s">
        <v>70</v>
      </c>
      <c r="K52" s="91"/>
      <c r="L52" s="31"/>
    </row>
    <row r="53" spans="1:12">
      <c r="A53" s="29"/>
      <c r="B53" s="33"/>
      <c r="D53" s="34" t="s">
        <v>70</v>
      </c>
      <c r="E53" s="91"/>
      <c r="F53" s="31" t="s">
        <v>72</v>
      </c>
      <c r="G53" s="29"/>
      <c r="L53" s="31"/>
    </row>
    <row r="54" spans="1:12">
      <c r="A54" s="29"/>
      <c r="B54" s="35" t="s">
        <v>73</v>
      </c>
      <c r="D54" s="29"/>
      <c r="F54" s="31"/>
      <c r="G54" s="30" t="s">
        <v>74</v>
      </c>
      <c r="I54" s="33"/>
      <c r="J54" s="24" t="s">
        <v>75</v>
      </c>
      <c r="L54" s="31"/>
    </row>
    <row r="55" spans="1:12">
      <c r="A55" s="29"/>
      <c r="D55" s="30" t="s">
        <v>76</v>
      </c>
      <c r="F55" s="31"/>
      <c r="G55" s="29"/>
      <c r="L55" s="31"/>
    </row>
    <row r="56" spans="1:12">
      <c r="A56" s="29"/>
      <c r="B56" s="33"/>
      <c r="D56" s="34" t="s">
        <v>70</v>
      </c>
      <c r="E56" s="91"/>
      <c r="F56" s="31" t="s">
        <v>72</v>
      </c>
      <c r="G56" s="30" t="s">
        <v>78</v>
      </c>
      <c r="L56" s="31"/>
    </row>
    <row r="57" spans="1:12">
      <c r="A57" s="29"/>
      <c r="B57" s="35" t="s">
        <v>79</v>
      </c>
      <c r="D57" s="29"/>
      <c r="F57" s="31"/>
      <c r="G57" s="34" t="s">
        <v>70</v>
      </c>
      <c r="H57" s="205"/>
      <c r="I57" s="205"/>
      <c r="J57" s="205"/>
      <c r="K57" s="24" t="s">
        <v>72</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311" t="s">
        <v>83</v>
      </c>
      <c r="M1" s="312"/>
      <c r="N1" s="312"/>
    </row>
    <row r="2" spans="2:18" ht="13.8">
      <c r="B2" s="313" t="s">
        <v>0</v>
      </c>
      <c r="C2" s="314"/>
      <c r="D2" s="314"/>
      <c r="E2" s="314"/>
      <c r="F2" s="314"/>
      <c r="G2" s="314"/>
      <c r="H2" s="314"/>
      <c r="I2" s="314"/>
      <c r="J2" s="314"/>
      <c r="K2" s="314"/>
      <c r="L2" s="314"/>
      <c r="M2" s="314"/>
      <c r="N2" s="314"/>
    </row>
    <row r="3" spans="2:18" ht="13.8">
      <c r="B3" s="311" t="s">
        <v>84</v>
      </c>
      <c r="C3" s="311"/>
      <c r="D3" s="311"/>
      <c r="E3" s="311"/>
      <c r="F3" s="311"/>
      <c r="G3" s="311"/>
      <c r="H3" s="311"/>
      <c r="I3" s="311"/>
      <c r="J3" s="311"/>
      <c r="K3" s="311"/>
      <c r="L3" s="311"/>
      <c r="M3" s="311"/>
    </row>
    <row r="4" spans="2:18" ht="13.8">
      <c r="B4" s="311" t="s">
        <v>85</v>
      </c>
      <c r="C4" s="311"/>
      <c r="D4" s="311"/>
      <c r="E4" s="311"/>
      <c r="F4" s="311"/>
      <c r="G4" s="311"/>
      <c r="H4" s="311"/>
      <c r="I4" s="311"/>
      <c r="J4" s="311"/>
      <c r="K4" s="311"/>
      <c r="L4" s="311"/>
      <c r="M4" s="311"/>
    </row>
    <row r="5" spans="2:18" ht="10.199999999999999" customHeight="1" thickBot="1"/>
    <row r="6" spans="2:18" ht="24.6" customHeight="1">
      <c r="B6" s="315" t="s">
        <v>1</v>
      </c>
      <c r="C6" s="309" t="s">
        <v>86</v>
      </c>
      <c r="D6" s="317"/>
      <c r="E6" s="318"/>
      <c r="F6" s="319" t="s">
        <v>2</v>
      </c>
      <c r="G6" s="309" t="s">
        <v>3</v>
      </c>
      <c r="H6" s="317"/>
      <c r="I6" s="318"/>
      <c r="J6" s="320" t="s">
        <v>87</v>
      </c>
      <c r="K6" s="309" t="s">
        <v>5</v>
      </c>
      <c r="L6" s="309" t="s">
        <v>6</v>
      </c>
      <c r="M6" s="310" t="s">
        <v>88</v>
      </c>
      <c r="N6" s="310" t="s">
        <v>89</v>
      </c>
      <c r="O6" s="310" t="s">
        <v>90</v>
      </c>
      <c r="P6" s="310" t="s">
        <v>91</v>
      </c>
      <c r="Q6" s="71"/>
    </row>
    <row r="7" spans="2:18" ht="24.6" customHeight="1">
      <c r="B7" s="316"/>
      <c r="C7" s="302"/>
      <c r="D7" s="303"/>
      <c r="E7" s="304"/>
      <c r="F7" s="306"/>
      <c r="G7" s="302"/>
      <c r="H7" s="303"/>
      <c r="I7" s="304"/>
      <c r="J7" s="308"/>
      <c r="K7" s="302"/>
      <c r="L7" s="302"/>
      <c r="M7" s="296"/>
      <c r="N7" s="296"/>
      <c r="O7" s="296"/>
      <c r="P7" s="296"/>
    </row>
    <row r="8" spans="2:18" ht="15">
      <c r="B8" s="43"/>
      <c r="C8" s="234" t="s">
        <v>92</v>
      </c>
      <c r="D8" s="235"/>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93</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94</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95</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96</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51" t="s">
        <v>9</v>
      </c>
      <c r="D13" s="152"/>
      <c r="E13" s="152"/>
      <c r="F13" s="152"/>
      <c r="G13" s="152"/>
      <c r="H13" s="152"/>
      <c r="I13" s="152"/>
      <c r="J13" s="152"/>
      <c r="K13" s="152"/>
      <c r="L13" s="153"/>
      <c r="M13" s="46" t="e">
        <f>SUM(M8:M12)-0.01</f>
        <v>#REF!</v>
      </c>
      <c r="N13" s="46" t="e">
        <f>SUM(N8:N12)-0.01</f>
        <v>#REF!</v>
      </c>
      <c r="O13" s="46" t="e">
        <f>SUM(O8:O12)-0.01</f>
        <v>#REF!</v>
      </c>
      <c r="P13" s="46" t="e">
        <f>SUM(P8:P12)+0.01</f>
        <v>#REF!</v>
      </c>
      <c r="Q13" s="45"/>
      <c r="R13" s="45"/>
    </row>
    <row r="14" spans="2:18" ht="22.5" customHeight="1">
      <c r="B14" s="297" t="s">
        <v>10</v>
      </c>
      <c r="C14" s="299" t="s">
        <v>97</v>
      </c>
      <c r="D14" s="300"/>
      <c r="E14" s="301"/>
      <c r="F14" s="305" t="s">
        <v>2</v>
      </c>
      <c r="G14" s="299" t="s">
        <v>11</v>
      </c>
      <c r="H14" s="300"/>
      <c r="I14" s="301"/>
      <c r="J14" s="307" t="s">
        <v>98</v>
      </c>
      <c r="K14" s="299" t="s">
        <v>99</v>
      </c>
      <c r="L14" s="301"/>
      <c r="M14" s="295" t="s">
        <v>7</v>
      </c>
      <c r="N14" s="295" t="s">
        <v>7</v>
      </c>
      <c r="O14" s="295" t="s">
        <v>7</v>
      </c>
      <c r="P14" s="295" t="s">
        <v>7</v>
      </c>
    </row>
    <row r="15" spans="2:18" ht="17.25" customHeight="1">
      <c r="B15" s="298"/>
      <c r="C15" s="302"/>
      <c r="D15" s="303"/>
      <c r="E15" s="304"/>
      <c r="F15" s="306"/>
      <c r="G15" s="302"/>
      <c r="H15" s="303"/>
      <c r="I15" s="304"/>
      <c r="J15" s="308"/>
      <c r="K15" s="302"/>
      <c r="L15" s="304"/>
      <c r="M15" s="296"/>
      <c r="N15" s="296"/>
      <c r="O15" s="296"/>
      <c r="P15" s="296"/>
    </row>
    <row r="16" spans="2:18" ht="14.25" customHeight="1">
      <c r="B16" s="43"/>
      <c r="C16" s="294" t="s">
        <v>100</v>
      </c>
      <c r="D16" s="166"/>
      <c r="E16" s="166"/>
      <c r="F16" s="9">
        <v>16</v>
      </c>
      <c r="G16" s="10">
        <v>15</v>
      </c>
      <c r="H16" s="22" t="s">
        <v>8</v>
      </c>
      <c r="I16" s="4">
        <v>28.97</v>
      </c>
      <c r="J16" s="11">
        <v>23</v>
      </c>
      <c r="K16" s="227">
        <v>2080</v>
      </c>
      <c r="L16" s="228"/>
      <c r="M16" s="8">
        <f>+K16*J16*F16</f>
        <v>765440</v>
      </c>
      <c r="N16" s="44" t="e">
        <f>+#REF!</f>
        <v>#REF!</v>
      </c>
      <c r="O16" s="44" t="e">
        <f>+#REF!</f>
        <v>#REF!</v>
      </c>
      <c r="P16" s="44" t="e">
        <f>+#REF!</f>
        <v>#REF!</v>
      </c>
      <c r="Q16" s="45"/>
      <c r="R16" s="45"/>
    </row>
    <row r="17" spans="2:18" ht="14.25" customHeight="1">
      <c r="B17" s="43"/>
      <c r="C17" s="294" t="s">
        <v>101</v>
      </c>
      <c r="D17" s="166"/>
      <c r="E17" s="166"/>
      <c r="F17" s="9">
        <v>1</v>
      </c>
      <c r="G17" s="10">
        <v>15</v>
      </c>
      <c r="H17" s="22" t="s">
        <v>8</v>
      </c>
      <c r="I17" s="4">
        <v>28.97</v>
      </c>
      <c r="J17" s="11">
        <v>23</v>
      </c>
      <c r="K17" s="227">
        <v>2080</v>
      </c>
      <c r="L17" s="228"/>
      <c r="M17" s="8">
        <f t="shared" ref="M17:M29" si="1">+K17*J17*F17</f>
        <v>47840</v>
      </c>
      <c r="N17" s="44" t="e">
        <f>+#REF!</f>
        <v>#REF!</v>
      </c>
      <c r="O17" s="44" t="e">
        <f>+#REF!</f>
        <v>#REF!</v>
      </c>
      <c r="P17" s="44" t="e">
        <f>+#REF!</f>
        <v>#REF!</v>
      </c>
      <c r="Q17" s="45"/>
      <c r="R17" s="45"/>
    </row>
    <row r="18" spans="2:18" ht="14.25" customHeight="1">
      <c r="B18" s="43"/>
      <c r="C18" s="294" t="s">
        <v>102</v>
      </c>
      <c r="D18" s="166"/>
      <c r="E18" s="166"/>
      <c r="F18" s="9">
        <v>1</v>
      </c>
      <c r="G18" s="10">
        <v>15</v>
      </c>
      <c r="H18" s="22" t="s">
        <v>8</v>
      </c>
      <c r="I18" s="4">
        <v>26.74</v>
      </c>
      <c r="J18" s="11">
        <v>22</v>
      </c>
      <c r="K18" s="227">
        <v>2080</v>
      </c>
      <c r="L18" s="228"/>
      <c r="M18" s="8">
        <f t="shared" si="1"/>
        <v>45760</v>
      </c>
      <c r="N18" s="44" t="e">
        <f>+#REF!</f>
        <v>#REF!</v>
      </c>
      <c r="O18" s="44" t="e">
        <f>+#REF!</f>
        <v>#REF!</v>
      </c>
      <c r="P18" s="44" t="e">
        <f>+#REF!</f>
        <v>#REF!</v>
      </c>
      <c r="Q18" s="45"/>
      <c r="R18" s="45"/>
    </row>
    <row r="19" spans="2:18" ht="14.25" customHeight="1">
      <c r="B19" s="43"/>
      <c r="C19" s="294" t="s">
        <v>103</v>
      </c>
      <c r="D19" s="166"/>
      <c r="E19" s="166"/>
      <c r="F19" s="9">
        <v>1</v>
      </c>
      <c r="G19" s="10">
        <v>15</v>
      </c>
      <c r="H19" s="22" t="s">
        <v>8</v>
      </c>
      <c r="I19" s="4">
        <v>29.71</v>
      </c>
      <c r="J19" s="11">
        <v>21.86</v>
      </c>
      <c r="K19" s="227">
        <v>416</v>
      </c>
      <c r="L19" s="228"/>
      <c r="M19" s="8">
        <f t="shared" si="1"/>
        <v>9093.76</v>
      </c>
      <c r="N19" s="44" t="e">
        <f>+#REF!</f>
        <v>#REF!</v>
      </c>
      <c r="O19" s="44" t="e">
        <f>+#REF!</f>
        <v>#REF!</v>
      </c>
      <c r="P19" s="44" t="e">
        <f>+#REF!</f>
        <v>#REF!</v>
      </c>
      <c r="Q19" s="45"/>
      <c r="R19" s="45"/>
    </row>
    <row r="20" spans="2:18" ht="14.25" customHeight="1">
      <c r="B20" s="43"/>
      <c r="C20" s="294" t="s">
        <v>104</v>
      </c>
      <c r="D20" s="166"/>
      <c r="E20" s="166"/>
      <c r="F20" s="79">
        <v>3.5</v>
      </c>
      <c r="G20" s="10">
        <v>15</v>
      </c>
      <c r="H20" s="22" t="s">
        <v>8</v>
      </c>
      <c r="I20" s="4">
        <v>31.27</v>
      </c>
      <c r="J20" s="11">
        <v>22</v>
      </c>
      <c r="K20" s="227">
        <v>2080</v>
      </c>
      <c r="L20" s="228"/>
      <c r="M20" s="8">
        <f t="shared" si="1"/>
        <v>160160</v>
      </c>
      <c r="N20" s="44" t="e">
        <f>+#REF!</f>
        <v>#REF!</v>
      </c>
      <c r="O20" s="44" t="e">
        <f>+#REF!</f>
        <v>#REF!</v>
      </c>
      <c r="P20" s="44" t="e">
        <f>+#REF!</f>
        <v>#REF!</v>
      </c>
      <c r="Q20" s="45"/>
      <c r="R20" s="45"/>
    </row>
    <row r="21" spans="2:18" ht="14.25" customHeight="1">
      <c r="B21" s="43"/>
      <c r="C21" s="294" t="s">
        <v>104</v>
      </c>
      <c r="D21" s="166"/>
      <c r="E21" s="166"/>
      <c r="F21" s="79">
        <v>0.5</v>
      </c>
      <c r="G21" s="10">
        <v>15</v>
      </c>
      <c r="H21" s="22"/>
      <c r="I21" s="4">
        <v>32.590000000000003</v>
      </c>
      <c r="J21" s="11">
        <v>24</v>
      </c>
      <c r="K21" s="227">
        <v>2080</v>
      </c>
      <c r="L21" s="228"/>
      <c r="M21" s="8">
        <f t="shared" si="1"/>
        <v>24960</v>
      </c>
      <c r="N21" s="44" t="e">
        <f>+#REF!</f>
        <v>#REF!</v>
      </c>
      <c r="O21" s="44" t="e">
        <f>+#REF!</f>
        <v>#REF!</v>
      </c>
      <c r="P21" s="44" t="e">
        <f>+#REF!</f>
        <v>#REF!</v>
      </c>
      <c r="Q21" s="45"/>
      <c r="R21" s="45"/>
    </row>
    <row r="22" spans="2:18" ht="14.25" customHeight="1">
      <c r="B22" s="43"/>
      <c r="C22" s="294" t="s">
        <v>105</v>
      </c>
      <c r="D22" s="166"/>
      <c r="E22" s="166"/>
      <c r="F22" s="9">
        <v>1</v>
      </c>
      <c r="G22" s="10">
        <v>15</v>
      </c>
      <c r="H22" s="22"/>
      <c r="I22" s="4">
        <v>31.27</v>
      </c>
      <c r="J22" s="11">
        <v>22.5</v>
      </c>
      <c r="K22" s="227">
        <v>208</v>
      </c>
      <c r="L22" s="228"/>
      <c r="M22" s="8">
        <f t="shared" si="1"/>
        <v>4680</v>
      </c>
      <c r="N22" s="44" t="e">
        <f>+#REF!</f>
        <v>#REF!</v>
      </c>
      <c r="O22" s="44" t="e">
        <f>+#REF!</f>
        <v>#REF!</v>
      </c>
      <c r="P22" s="44" t="e">
        <f>+#REF!</f>
        <v>#REF!</v>
      </c>
      <c r="Q22" s="45"/>
      <c r="R22" s="45"/>
    </row>
    <row r="23" spans="2:18" ht="14.25" customHeight="1">
      <c r="B23" s="43"/>
      <c r="C23" s="294" t="s">
        <v>106</v>
      </c>
      <c r="D23" s="166"/>
      <c r="E23" s="166"/>
      <c r="F23" s="9">
        <v>1</v>
      </c>
      <c r="G23" s="10">
        <v>15</v>
      </c>
      <c r="H23" s="22" t="s">
        <v>8</v>
      </c>
      <c r="I23" s="4">
        <v>26.74</v>
      </c>
      <c r="J23" s="11">
        <v>21</v>
      </c>
      <c r="K23" s="227">
        <v>2080</v>
      </c>
      <c r="L23" s="228"/>
      <c r="M23" s="8">
        <f t="shared" si="1"/>
        <v>43680</v>
      </c>
      <c r="N23" s="44" t="e">
        <f>+#REF!</f>
        <v>#REF!</v>
      </c>
      <c r="O23" s="44" t="e">
        <f>+#REF!</f>
        <v>#REF!</v>
      </c>
      <c r="P23" s="44" t="e">
        <f>+#REF!</f>
        <v>#REF!</v>
      </c>
      <c r="Q23" s="45"/>
      <c r="R23" s="45"/>
    </row>
    <row r="24" spans="2:18" ht="14.25" customHeight="1">
      <c r="B24" s="43"/>
      <c r="C24" s="292" t="s">
        <v>107</v>
      </c>
      <c r="D24" s="293"/>
      <c r="E24" s="294"/>
      <c r="F24" s="9">
        <v>1</v>
      </c>
      <c r="G24" s="10">
        <v>15</v>
      </c>
      <c r="H24" s="22" t="s">
        <v>8</v>
      </c>
      <c r="I24" s="4">
        <v>31.15</v>
      </c>
      <c r="J24" s="11">
        <v>24</v>
      </c>
      <c r="K24" s="227">
        <v>2080</v>
      </c>
      <c r="L24" s="228"/>
      <c r="M24" s="8">
        <f t="shared" si="1"/>
        <v>49920</v>
      </c>
      <c r="N24" s="44" t="e">
        <f>+#REF!</f>
        <v>#REF!</v>
      </c>
      <c r="O24" s="44" t="e">
        <f>+#REF!</f>
        <v>#REF!</v>
      </c>
      <c r="P24" s="44" t="e">
        <f>+#REF!</f>
        <v>#REF!</v>
      </c>
      <c r="Q24" s="45"/>
      <c r="R24" s="45"/>
    </row>
    <row r="25" spans="2:18" ht="14.25" customHeight="1">
      <c r="B25" s="43"/>
      <c r="C25" s="292" t="s">
        <v>108</v>
      </c>
      <c r="D25" s="293"/>
      <c r="E25" s="294"/>
      <c r="F25" s="9">
        <v>1</v>
      </c>
      <c r="G25" s="10">
        <v>15</v>
      </c>
      <c r="H25" s="22" t="s">
        <v>8</v>
      </c>
      <c r="I25" s="4">
        <v>32.46</v>
      </c>
      <c r="J25" s="11">
        <v>25</v>
      </c>
      <c r="K25" s="227">
        <v>2080</v>
      </c>
      <c r="L25" s="228"/>
      <c r="M25" s="8">
        <f t="shared" si="1"/>
        <v>52000</v>
      </c>
      <c r="N25" s="44" t="e">
        <f>+#REF!</f>
        <v>#REF!</v>
      </c>
      <c r="O25" s="44" t="e">
        <f>+#REF!</f>
        <v>#REF!</v>
      </c>
      <c r="P25" s="44" t="e">
        <f>+#REF!</f>
        <v>#REF!</v>
      </c>
      <c r="Q25" s="45"/>
      <c r="R25" s="45"/>
    </row>
    <row r="26" spans="2:18" ht="14.25" customHeight="1">
      <c r="B26" s="43"/>
      <c r="C26" s="292" t="s">
        <v>109</v>
      </c>
      <c r="D26" s="293"/>
      <c r="E26" s="294"/>
      <c r="F26" s="9">
        <v>1</v>
      </c>
      <c r="G26" s="10">
        <v>15</v>
      </c>
      <c r="H26" s="22" t="s">
        <v>8</v>
      </c>
      <c r="I26" s="4">
        <v>30.25</v>
      </c>
      <c r="J26" s="11">
        <v>24</v>
      </c>
      <c r="K26" s="227">
        <v>2080</v>
      </c>
      <c r="L26" s="228"/>
      <c r="M26" s="8">
        <f t="shared" si="1"/>
        <v>49920</v>
      </c>
      <c r="N26" s="44" t="e">
        <f>+#REF!</f>
        <v>#REF!</v>
      </c>
      <c r="O26" s="44" t="e">
        <f>+#REF!</f>
        <v>#REF!</v>
      </c>
      <c r="P26" s="44" t="e">
        <f>+#REF!</f>
        <v>#REF!</v>
      </c>
      <c r="Q26" s="45"/>
      <c r="R26" s="45"/>
    </row>
    <row r="27" spans="2:18" ht="14.25" customHeight="1">
      <c r="B27" s="43"/>
      <c r="C27" s="292" t="s">
        <v>110</v>
      </c>
      <c r="D27" s="293"/>
      <c r="E27" s="294"/>
      <c r="F27" s="9">
        <v>1</v>
      </c>
      <c r="G27" s="10">
        <v>15</v>
      </c>
      <c r="H27" s="22" t="s">
        <v>8</v>
      </c>
      <c r="I27" s="4">
        <v>30.25</v>
      </c>
      <c r="J27" s="11">
        <v>24</v>
      </c>
      <c r="K27" s="227">
        <v>2080</v>
      </c>
      <c r="L27" s="228"/>
      <c r="M27" s="8">
        <f t="shared" si="1"/>
        <v>49920</v>
      </c>
      <c r="N27" s="44" t="e">
        <f>+#REF!</f>
        <v>#REF!</v>
      </c>
      <c r="O27" s="44" t="e">
        <f>+#REF!</f>
        <v>#REF!</v>
      </c>
      <c r="P27" s="44" t="e">
        <f>+#REF!</f>
        <v>#REF!</v>
      </c>
      <c r="Q27" s="45"/>
      <c r="R27" s="45"/>
    </row>
    <row r="28" spans="2:18" ht="14.25" customHeight="1">
      <c r="B28" s="43"/>
      <c r="C28" s="292" t="s">
        <v>111</v>
      </c>
      <c r="D28" s="293"/>
      <c r="E28" s="294"/>
      <c r="F28" s="9">
        <v>1</v>
      </c>
      <c r="G28" s="10">
        <v>15</v>
      </c>
      <c r="H28" s="22" t="s">
        <v>8</v>
      </c>
      <c r="I28" s="4">
        <v>33.28</v>
      </c>
      <c r="J28" s="11">
        <v>26</v>
      </c>
      <c r="K28" s="227">
        <v>686</v>
      </c>
      <c r="L28" s="228"/>
      <c r="M28" s="8">
        <f t="shared" si="1"/>
        <v>17836</v>
      </c>
      <c r="N28" s="44" t="e">
        <f>+#REF!</f>
        <v>#REF!</v>
      </c>
      <c r="O28" s="44" t="e">
        <f>+#REF!</f>
        <v>#REF!</v>
      </c>
      <c r="P28" s="44" t="e">
        <f>+#REF!</f>
        <v>#REF!</v>
      </c>
      <c r="Q28" s="45"/>
      <c r="R28" s="45"/>
    </row>
    <row r="29" spans="2:18" ht="14.25" customHeight="1">
      <c r="B29" s="43"/>
      <c r="C29" s="292" t="s">
        <v>112</v>
      </c>
      <c r="D29" s="293"/>
      <c r="E29" s="294"/>
      <c r="F29" s="9">
        <v>2</v>
      </c>
      <c r="G29" s="10">
        <v>15</v>
      </c>
      <c r="H29" s="22" t="s">
        <v>8</v>
      </c>
      <c r="I29" s="4">
        <v>26.4</v>
      </c>
      <c r="J29" s="11">
        <v>21.5</v>
      </c>
      <c r="K29" s="227">
        <v>2080</v>
      </c>
      <c r="L29" s="228"/>
      <c r="M29" s="8">
        <f t="shared" si="1"/>
        <v>89440</v>
      </c>
      <c r="N29" s="44" t="e">
        <f>+#REF!</f>
        <v>#REF!</v>
      </c>
      <c r="O29" s="44" t="e">
        <f>+#REF!</f>
        <v>#REF!</v>
      </c>
      <c r="P29" s="44" t="e">
        <f>+#REF!</f>
        <v>#REF!</v>
      </c>
      <c r="Q29" s="45"/>
      <c r="R29" s="45"/>
    </row>
    <row r="30" spans="2:18" ht="14.25" customHeight="1">
      <c r="B30" s="43"/>
      <c r="C30" s="166" t="s">
        <v>113</v>
      </c>
      <c r="D30" s="166"/>
      <c r="E30" s="166"/>
      <c r="F30" s="9"/>
      <c r="G30" s="12"/>
      <c r="H30" s="86"/>
      <c r="I30" s="12"/>
      <c r="J30" s="13"/>
      <c r="K30" s="275"/>
      <c r="L30" s="276"/>
      <c r="M30" s="8">
        <v>-26267</v>
      </c>
      <c r="N30" s="44" t="e">
        <f>+#REF!</f>
        <v>#REF!</v>
      </c>
      <c r="O30" s="44" t="e">
        <f>+#REF!</f>
        <v>#REF!</v>
      </c>
      <c r="P30" s="44" t="e">
        <f>+#REF!</f>
        <v>#REF!</v>
      </c>
      <c r="Q30" s="45"/>
      <c r="R30" s="45"/>
    </row>
    <row r="31" spans="2:18" ht="14.25" customHeight="1">
      <c r="B31" s="43"/>
      <c r="C31" s="277" t="s">
        <v>14</v>
      </c>
      <c r="D31" s="278"/>
      <c r="E31" s="278"/>
      <c r="F31" s="278"/>
      <c r="G31" s="278"/>
      <c r="H31" s="278"/>
      <c r="I31" s="278"/>
      <c r="J31" s="278"/>
      <c r="K31" s="278"/>
      <c r="L31" s="279"/>
      <c r="M31" s="48">
        <f>SUM(M16:M30)</f>
        <v>1384382.76</v>
      </c>
      <c r="N31" s="48" t="e">
        <f>SUM(N16:N30)</f>
        <v>#REF!</v>
      </c>
      <c r="O31" s="48" t="e">
        <f>SUM(O16:O30)</f>
        <v>#REF!</v>
      </c>
      <c r="P31" s="48" t="e">
        <f>SUM(P16:P30)</f>
        <v>#REF!</v>
      </c>
      <c r="Q31" s="45"/>
      <c r="R31" s="45"/>
    </row>
    <row r="32" spans="2:18" ht="18" customHeight="1">
      <c r="B32" s="49"/>
      <c r="C32" s="250" t="s">
        <v>114</v>
      </c>
      <c r="D32" s="280"/>
      <c r="E32" s="280"/>
      <c r="F32" s="280"/>
      <c r="G32" s="280"/>
      <c r="H32" s="280"/>
      <c r="I32" s="280"/>
      <c r="J32" s="280"/>
      <c r="K32" s="280"/>
      <c r="L32" s="281"/>
      <c r="M32" s="47" t="e">
        <f>+M13+M31</f>
        <v>#REF!</v>
      </c>
      <c r="N32" s="47" t="e">
        <f>+N13+N31+0.01</f>
        <v>#REF!</v>
      </c>
      <c r="O32" s="47" t="e">
        <f t="shared" ref="O32:P32" si="2">+O13+O31</f>
        <v>#REF!</v>
      </c>
      <c r="P32" s="47" t="e">
        <f t="shared" si="2"/>
        <v>#REF!</v>
      </c>
      <c r="Q32" s="45"/>
      <c r="R32" s="45"/>
    </row>
    <row r="33" spans="2:18" ht="14.25" customHeight="1">
      <c r="B33" s="50" t="s">
        <v>15</v>
      </c>
      <c r="C33" s="282" t="s">
        <v>115</v>
      </c>
      <c r="D33" s="283"/>
      <c r="E33" s="283"/>
      <c r="F33" s="284"/>
      <c r="G33" s="51" t="s">
        <v>116</v>
      </c>
      <c r="H33" s="52" t="s">
        <v>8</v>
      </c>
      <c r="I33" s="51" t="s">
        <v>117</v>
      </c>
      <c r="J33" s="285">
        <v>0.25</v>
      </c>
      <c r="K33" s="286"/>
      <c r="L33" s="287"/>
      <c r="M33" s="47" t="e">
        <f>ROUND(M32*J33,2)-0.01</f>
        <v>#REF!</v>
      </c>
      <c r="N33" s="44" t="e">
        <f>+N32*$J$33-0.01</f>
        <v>#REF!</v>
      </c>
      <c r="O33" s="44" t="e">
        <f t="shared" ref="O33:P33" si="3">+O32*$J$33</f>
        <v>#REF!</v>
      </c>
      <c r="P33" s="44" t="e">
        <f t="shared" si="3"/>
        <v>#REF!</v>
      </c>
      <c r="Q33" s="45"/>
      <c r="R33" s="45"/>
    </row>
    <row r="34" spans="2:18" ht="18" customHeight="1">
      <c r="B34" s="53" t="s">
        <v>118</v>
      </c>
      <c r="C34" s="249" t="s">
        <v>119</v>
      </c>
      <c r="D34" s="249"/>
      <c r="E34" s="249"/>
      <c r="F34" s="249"/>
      <c r="G34" s="249"/>
      <c r="H34" s="249"/>
      <c r="I34" s="249"/>
      <c r="J34" s="249"/>
      <c r="K34" s="249"/>
      <c r="L34" s="249"/>
      <c r="M34" s="47">
        <v>2000</v>
      </c>
      <c r="N34" s="44">
        <f>'[5]B-1.2 FY19-20'!M34</f>
        <v>2000</v>
      </c>
      <c r="O34" s="44">
        <f>'[5]B-1.3 FY20-21'!M34</f>
        <v>2000</v>
      </c>
      <c r="P34" s="44">
        <f>'[5]B-1.4 Optional FY21-22'!M34</f>
        <v>2000</v>
      </c>
      <c r="Q34" s="45"/>
      <c r="R34" s="45"/>
    </row>
    <row r="35" spans="2:18" ht="18" customHeight="1">
      <c r="B35" s="54" t="s">
        <v>120</v>
      </c>
      <c r="C35" s="249" t="s">
        <v>121</v>
      </c>
      <c r="D35" s="249"/>
      <c r="E35" s="249"/>
      <c r="F35" s="249"/>
      <c r="G35" s="249"/>
      <c r="H35" s="249"/>
      <c r="I35" s="249"/>
      <c r="J35" s="249"/>
      <c r="K35" s="249"/>
      <c r="L35" s="249"/>
      <c r="M35" s="47">
        <v>4000</v>
      </c>
      <c r="N35" s="44" t="e">
        <f>+#REF!</f>
        <v>#REF!</v>
      </c>
      <c r="O35" s="44" t="e">
        <f>+#REF!</f>
        <v>#REF!</v>
      </c>
      <c r="P35" s="44" t="e">
        <f>+#REF!</f>
        <v>#REF!</v>
      </c>
      <c r="Q35" s="45"/>
      <c r="R35" s="45"/>
    </row>
    <row r="36" spans="2:18" ht="18" customHeight="1">
      <c r="B36" s="55"/>
      <c r="C36" s="250" t="s">
        <v>122</v>
      </c>
      <c r="D36" s="251"/>
      <c r="E36" s="251"/>
      <c r="F36" s="251"/>
      <c r="G36" s="251"/>
      <c r="H36" s="251"/>
      <c r="I36" s="251"/>
      <c r="J36" s="251"/>
      <c r="K36" s="251"/>
      <c r="L36" s="251"/>
      <c r="M36" s="47" t="e">
        <f>SUM(M32:M35)</f>
        <v>#REF!</v>
      </c>
      <c r="N36" s="47" t="e">
        <f>SUM(N32:N35)</f>
        <v>#REF!</v>
      </c>
      <c r="O36" s="47" t="e">
        <f>SUM(O32:O35)+0.01</f>
        <v>#REF!</v>
      </c>
      <c r="P36" s="47" t="e">
        <f>SUM(P32:P35)-0.01</f>
        <v>#REF!</v>
      </c>
      <c r="Q36" s="45"/>
      <c r="R36" s="45"/>
    </row>
    <row r="37" spans="2:18" ht="18" customHeight="1">
      <c r="B37" s="56" t="s">
        <v>18</v>
      </c>
      <c r="C37" s="265" t="s">
        <v>123</v>
      </c>
      <c r="D37" s="266"/>
      <c r="E37" s="266"/>
      <c r="F37" s="266"/>
      <c r="G37" s="266"/>
      <c r="H37" s="266"/>
      <c r="I37" s="266"/>
      <c r="J37" s="266"/>
      <c r="K37" s="266"/>
      <c r="L37" s="266"/>
      <c r="M37" s="261"/>
    </row>
    <row r="38" spans="2:18" ht="13.8">
      <c r="B38" s="269"/>
      <c r="C38" s="271" t="s">
        <v>124</v>
      </c>
      <c r="D38" s="272"/>
      <c r="E38" s="272"/>
      <c r="F38" s="273" t="s">
        <v>125</v>
      </c>
      <c r="G38" s="272"/>
      <c r="H38" s="272"/>
      <c r="I38" s="272"/>
      <c r="J38" s="272"/>
      <c r="K38" s="272"/>
      <c r="L38" s="272"/>
      <c r="M38" s="57" t="s">
        <v>20</v>
      </c>
    </row>
    <row r="39" spans="2:18" ht="13.8">
      <c r="B39" s="270"/>
      <c r="C39" s="274"/>
      <c r="D39" s="274"/>
      <c r="E39" s="274"/>
      <c r="F39" s="274"/>
      <c r="G39" s="274"/>
      <c r="H39" s="274"/>
      <c r="I39" s="274"/>
      <c r="J39" s="274"/>
      <c r="K39" s="274"/>
      <c r="L39" s="274"/>
      <c r="M39" s="44">
        <v>0</v>
      </c>
      <c r="N39" s="44">
        <v>0</v>
      </c>
      <c r="O39" s="44">
        <v>0</v>
      </c>
      <c r="P39" s="44">
        <v>0</v>
      </c>
      <c r="Q39" s="45"/>
      <c r="R39" s="45"/>
    </row>
    <row r="40" spans="2:18" ht="13.8">
      <c r="B40" s="270"/>
      <c r="C40" s="166" t="s">
        <v>126</v>
      </c>
      <c r="D40" s="166"/>
      <c r="E40" s="166"/>
      <c r="F40" s="288" t="s">
        <v>127</v>
      </c>
      <c r="G40" s="288"/>
      <c r="H40" s="288"/>
      <c r="I40" s="288"/>
      <c r="J40" s="288"/>
      <c r="K40" s="288"/>
      <c r="L40" s="288"/>
      <c r="M40" s="44">
        <v>25000</v>
      </c>
      <c r="N40" s="44">
        <v>25000</v>
      </c>
      <c r="O40" s="44">
        <v>12500</v>
      </c>
      <c r="P40" s="44">
        <v>5000</v>
      </c>
    </row>
    <row r="41" spans="2:18" ht="13.8">
      <c r="B41" s="270"/>
      <c r="C41" s="289"/>
      <c r="D41" s="290"/>
      <c r="E41" s="291"/>
      <c r="F41" s="289"/>
      <c r="G41" s="290"/>
      <c r="H41" s="290"/>
      <c r="I41" s="290"/>
      <c r="J41" s="290"/>
      <c r="K41" s="290"/>
      <c r="L41" s="291"/>
      <c r="M41" s="44">
        <v>0</v>
      </c>
      <c r="N41" s="44">
        <v>0</v>
      </c>
      <c r="O41" s="44">
        <v>0</v>
      </c>
      <c r="P41" s="44">
        <v>0</v>
      </c>
    </row>
    <row r="42" spans="2:18" ht="13.8">
      <c r="B42" s="270"/>
      <c r="C42" s="274"/>
      <c r="D42" s="274"/>
      <c r="E42" s="274"/>
      <c r="F42" s="274"/>
      <c r="G42" s="274"/>
      <c r="H42" s="274"/>
      <c r="I42" s="274"/>
      <c r="J42" s="274"/>
      <c r="K42" s="274"/>
      <c r="L42" s="274"/>
      <c r="M42" s="44">
        <v>0</v>
      </c>
      <c r="N42" s="44">
        <v>0</v>
      </c>
      <c r="O42" s="44">
        <v>0</v>
      </c>
      <c r="P42" s="44">
        <v>0</v>
      </c>
    </row>
    <row r="43" spans="2:18" ht="16.5" customHeight="1">
      <c r="B43" s="55"/>
      <c r="C43" s="250" t="s">
        <v>21</v>
      </c>
      <c r="D43" s="251"/>
      <c r="E43" s="251"/>
      <c r="F43" s="251"/>
      <c r="G43" s="251"/>
      <c r="H43" s="251"/>
      <c r="I43" s="251"/>
      <c r="J43" s="251"/>
      <c r="K43" s="251"/>
      <c r="L43" s="251"/>
      <c r="M43" s="44">
        <f>SUM(M39:M42)</f>
        <v>25000</v>
      </c>
      <c r="N43" s="44">
        <f>SUM(N39:N42)</f>
        <v>25000</v>
      </c>
      <c r="O43" s="44">
        <f t="shared" ref="O43:P43" si="4">SUM(O39:O42)</f>
        <v>12500</v>
      </c>
      <c r="P43" s="44">
        <f t="shared" si="4"/>
        <v>5000</v>
      </c>
    </row>
    <row r="44" spans="2:18" ht="18" customHeight="1">
      <c r="B44" s="56" t="s">
        <v>22</v>
      </c>
      <c r="C44" s="260" t="s">
        <v>128</v>
      </c>
      <c r="D44" s="260"/>
      <c r="E44" s="260"/>
      <c r="F44" s="260"/>
      <c r="G44" s="260"/>
      <c r="H44" s="260"/>
      <c r="I44" s="260"/>
      <c r="J44" s="260"/>
      <c r="K44" s="260"/>
      <c r="L44" s="260"/>
      <c r="M44" s="261"/>
    </row>
    <row r="45" spans="2:18" ht="13.8">
      <c r="B45" s="58"/>
      <c r="C45" s="258" t="s">
        <v>129</v>
      </c>
      <c r="D45" s="258"/>
      <c r="E45" s="258"/>
      <c r="F45" s="258"/>
      <c r="G45" s="258"/>
      <c r="H45" s="258"/>
      <c r="I45" s="258"/>
      <c r="J45" s="258"/>
      <c r="K45" s="258"/>
      <c r="L45" s="258"/>
      <c r="M45" s="44" t="e">
        <f>+#REF!</f>
        <v>#REF!</v>
      </c>
      <c r="N45" s="44" t="e">
        <f>+#REF!</f>
        <v>#REF!</v>
      </c>
      <c r="O45" s="44" t="e">
        <f>+#REF!</f>
        <v>#REF!</v>
      </c>
      <c r="P45" s="44" t="e">
        <f>+#REF!</f>
        <v>#REF!</v>
      </c>
      <c r="Q45" s="45"/>
      <c r="R45" s="45"/>
    </row>
    <row r="46" spans="2:18" ht="13.8">
      <c r="B46" s="43"/>
      <c r="C46" s="258" t="s">
        <v>130</v>
      </c>
      <c r="D46" s="258"/>
      <c r="E46" s="258"/>
      <c r="F46" s="258"/>
      <c r="G46" s="258"/>
      <c r="H46" s="258"/>
      <c r="I46" s="258"/>
      <c r="J46" s="258"/>
      <c r="K46" s="258"/>
      <c r="L46" s="258"/>
      <c r="M46" s="44" t="e">
        <f>+#REF!</f>
        <v>#REF!</v>
      </c>
      <c r="N46" s="44" t="e">
        <f>+#REF!</f>
        <v>#REF!</v>
      </c>
      <c r="O46" s="44" t="e">
        <f>+#REF!</f>
        <v>#REF!</v>
      </c>
      <c r="P46" s="44" t="e">
        <f>+#REF!</f>
        <v>#REF!</v>
      </c>
      <c r="Q46" s="45"/>
      <c r="R46" s="45"/>
    </row>
    <row r="47" spans="2:18" ht="13.8">
      <c r="B47" s="43"/>
      <c r="C47" s="262" t="s">
        <v>131</v>
      </c>
      <c r="D47" s="263"/>
      <c r="E47" s="263"/>
      <c r="F47" s="263"/>
      <c r="G47" s="263"/>
      <c r="H47" s="263"/>
      <c r="I47" s="263"/>
      <c r="J47" s="263"/>
      <c r="K47" s="263"/>
      <c r="L47" s="264"/>
      <c r="M47" s="44" t="e">
        <f>+#REF!</f>
        <v>#REF!</v>
      </c>
      <c r="N47" s="44" t="e">
        <f>+#REF!</f>
        <v>#REF!</v>
      </c>
      <c r="O47" s="44" t="e">
        <f>+#REF!</f>
        <v>#REF!</v>
      </c>
      <c r="P47" s="44" t="e">
        <f>+#REF!</f>
        <v>#REF!</v>
      </c>
      <c r="Q47" s="45"/>
      <c r="R47" s="45"/>
    </row>
    <row r="48" spans="2:18" ht="13.8">
      <c r="B48" s="43"/>
      <c r="C48" s="262" t="s">
        <v>132</v>
      </c>
      <c r="D48" s="263"/>
      <c r="E48" s="263"/>
      <c r="F48" s="263"/>
      <c r="G48" s="263"/>
      <c r="H48" s="263"/>
      <c r="I48" s="263"/>
      <c r="J48" s="263"/>
      <c r="K48" s="263"/>
      <c r="L48" s="264"/>
      <c r="M48" s="44" t="e">
        <f>+#REF!</f>
        <v>#REF!</v>
      </c>
      <c r="N48" s="44" t="e">
        <f>+#REF!</f>
        <v>#REF!</v>
      </c>
      <c r="O48" s="44" t="e">
        <f>+#REF!</f>
        <v>#REF!</v>
      </c>
      <c r="P48" s="44" t="e">
        <f>+#REF!</f>
        <v>#REF!</v>
      </c>
      <c r="Q48" s="45"/>
      <c r="R48" s="45"/>
    </row>
    <row r="49" spans="2:18" ht="13.8">
      <c r="B49" s="43"/>
      <c r="C49" s="258" t="s">
        <v>133</v>
      </c>
      <c r="D49" s="258"/>
      <c r="E49" s="258"/>
      <c r="F49" s="258"/>
      <c r="G49" s="258"/>
      <c r="H49" s="258"/>
      <c r="I49" s="258"/>
      <c r="J49" s="258"/>
      <c r="K49" s="258"/>
      <c r="L49" s="258"/>
      <c r="M49" s="44" t="e">
        <f>+#REF!</f>
        <v>#REF!</v>
      </c>
      <c r="N49" s="44" t="e">
        <f>+#REF!</f>
        <v>#REF!</v>
      </c>
      <c r="O49" s="44" t="e">
        <f>+#REF!</f>
        <v>#REF!</v>
      </c>
      <c r="P49" s="44" t="e">
        <f>+#REF!</f>
        <v>#REF!</v>
      </c>
      <c r="Q49" s="45"/>
      <c r="R49" s="45"/>
    </row>
    <row r="50" spans="2:18" ht="13.8">
      <c r="B50" s="43"/>
      <c r="C50" s="267" t="s">
        <v>134</v>
      </c>
      <c r="D50" s="268"/>
      <c r="E50" s="268"/>
      <c r="F50" s="268"/>
      <c r="G50" s="268"/>
      <c r="H50" s="268"/>
      <c r="I50" s="268"/>
      <c r="J50" s="268"/>
      <c r="K50" s="268"/>
      <c r="L50" s="268"/>
      <c r="M50" s="44" t="e">
        <f>+#REF!</f>
        <v>#REF!</v>
      </c>
      <c r="N50" s="44" t="e">
        <f>+#REF!</f>
        <v>#REF!</v>
      </c>
      <c r="O50" s="44" t="e">
        <f>+#REF!</f>
        <v>#REF!</v>
      </c>
      <c r="P50" s="44" t="e">
        <f>+#REF!</f>
        <v>#REF!</v>
      </c>
      <c r="Q50" s="45"/>
      <c r="R50" s="45"/>
    </row>
    <row r="51" spans="2:18" ht="13.8">
      <c r="B51" s="43"/>
      <c r="C51" s="258" t="s">
        <v>135</v>
      </c>
      <c r="D51" s="258"/>
      <c r="E51" s="258"/>
      <c r="F51" s="258"/>
      <c r="G51" s="258"/>
      <c r="H51" s="258"/>
      <c r="I51" s="258"/>
      <c r="J51" s="258"/>
      <c r="K51" s="258"/>
      <c r="L51" s="258"/>
      <c r="M51" s="44" t="e">
        <f>+#REF!</f>
        <v>#REF!</v>
      </c>
      <c r="N51" s="44" t="e">
        <f>+#REF!</f>
        <v>#REF!</v>
      </c>
      <c r="O51" s="44" t="e">
        <f>+#REF!</f>
        <v>#REF!</v>
      </c>
      <c r="P51" s="44" t="e">
        <f>+#REF!</f>
        <v>#REF!</v>
      </c>
      <c r="Q51" s="45"/>
      <c r="R51" s="45"/>
    </row>
    <row r="52" spans="2:18" ht="13.8">
      <c r="B52" s="43"/>
      <c r="C52" s="258" t="s">
        <v>136</v>
      </c>
      <c r="D52" s="258"/>
      <c r="E52" s="258"/>
      <c r="F52" s="258"/>
      <c r="G52" s="258"/>
      <c r="H52" s="258"/>
      <c r="I52" s="258"/>
      <c r="J52" s="258"/>
      <c r="K52" s="258"/>
      <c r="L52" s="258"/>
      <c r="M52" s="44" t="e">
        <f>+#REF!</f>
        <v>#REF!</v>
      </c>
      <c r="N52" s="44" t="e">
        <f>+#REF!</f>
        <v>#REF!</v>
      </c>
      <c r="O52" s="44" t="e">
        <f>+#REF!</f>
        <v>#REF!</v>
      </c>
      <c r="P52" s="44" t="e">
        <f>+#REF!</f>
        <v>#REF!</v>
      </c>
      <c r="Q52" s="45"/>
      <c r="R52" s="45"/>
    </row>
    <row r="53" spans="2:18" ht="13.8">
      <c r="B53" s="43"/>
      <c r="C53" s="258" t="s">
        <v>137</v>
      </c>
      <c r="D53" s="258"/>
      <c r="E53" s="258"/>
      <c r="F53" s="258"/>
      <c r="G53" s="258"/>
      <c r="H53" s="258"/>
      <c r="I53" s="258"/>
      <c r="J53" s="258"/>
      <c r="K53" s="258"/>
      <c r="L53" s="258"/>
      <c r="M53" s="44" t="e">
        <f>+#REF!</f>
        <v>#REF!</v>
      </c>
      <c r="N53" s="44" t="e">
        <f>+#REF!</f>
        <v>#REF!</v>
      </c>
      <c r="O53" s="44" t="e">
        <f>+#REF!</f>
        <v>#REF!</v>
      </c>
      <c r="P53" s="44" t="e">
        <f>+#REF!</f>
        <v>#REF!</v>
      </c>
      <c r="Q53" s="45"/>
      <c r="R53" s="45"/>
    </row>
    <row r="54" spans="2:18" ht="13.8">
      <c r="B54" s="43"/>
      <c r="C54" s="258" t="s">
        <v>138</v>
      </c>
      <c r="D54" s="258"/>
      <c r="E54" s="258"/>
      <c r="F54" s="258"/>
      <c r="G54" s="258"/>
      <c r="H54" s="258"/>
      <c r="I54" s="258"/>
      <c r="J54" s="258"/>
      <c r="K54" s="258"/>
      <c r="L54" s="258"/>
      <c r="M54" s="44" t="e">
        <f>+#REF!</f>
        <v>#REF!</v>
      </c>
      <c r="N54" s="44" t="e">
        <f>+#REF!</f>
        <v>#REF!</v>
      </c>
      <c r="O54" s="44" t="e">
        <f>+#REF!</f>
        <v>#REF!</v>
      </c>
      <c r="P54" s="44" t="e">
        <f>+#REF!</f>
        <v>#REF!</v>
      </c>
      <c r="Q54" s="45"/>
      <c r="R54" s="45"/>
    </row>
    <row r="55" spans="2:18" ht="13.8">
      <c r="B55" s="43"/>
      <c r="C55" s="259" t="s">
        <v>139</v>
      </c>
      <c r="D55" s="259"/>
      <c r="E55" s="259"/>
      <c r="F55" s="259"/>
      <c r="G55" s="259"/>
      <c r="H55" s="259"/>
      <c r="I55" s="259"/>
      <c r="J55" s="259"/>
      <c r="K55" s="259"/>
      <c r="L55" s="259"/>
      <c r="M55" s="44" t="e">
        <f>+#REF!</f>
        <v>#REF!</v>
      </c>
      <c r="N55" s="44" t="e">
        <f>+#REF!</f>
        <v>#REF!</v>
      </c>
      <c r="O55" s="44" t="e">
        <f>+#REF!</f>
        <v>#REF!</v>
      </c>
      <c r="P55" s="44" t="e">
        <f>+#REF!</f>
        <v>#REF!</v>
      </c>
      <c r="Q55" s="45"/>
      <c r="R55" s="45"/>
    </row>
    <row r="56" spans="2:18" ht="18" customHeight="1">
      <c r="B56" s="43"/>
      <c r="C56" s="250" t="s">
        <v>140</v>
      </c>
      <c r="D56" s="251"/>
      <c r="E56" s="251"/>
      <c r="F56" s="251"/>
      <c r="G56" s="251"/>
      <c r="H56" s="251"/>
      <c r="I56" s="251"/>
      <c r="J56" s="251"/>
      <c r="K56" s="251"/>
      <c r="L56" s="251"/>
      <c r="M56" s="44" t="e">
        <f>SUM(M45:M55)</f>
        <v>#REF!</v>
      </c>
      <c r="N56" s="44" t="e">
        <f>SUM(N45:N55)</f>
        <v>#REF!</v>
      </c>
      <c r="O56" s="44" t="e">
        <f>SUM(O45:O55)-0.01</f>
        <v>#REF!</v>
      </c>
      <c r="P56" s="44" t="e">
        <f>SUM(P45:P55)</f>
        <v>#REF!</v>
      </c>
      <c r="Q56" s="45"/>
      <c r="R56" s="45"/>
    </row>
    <row r="57" spans="2:18" ht="18" customHeight="1">
      <c r="B57" s="55"/>
      <c r="C57" s="252" t="s">
        <v>24</v>
      </c>
      <c r="D57" s="253"/>
      <c r="E57" s="253"/>
      <c r="F57" s="253"/>
      <c r="G57" s="254"/>
      <c r="H57" s="254"/>
      <c r="I57" s="254"/>
      <c r="J57" s="254"/>
      <c r="K57" s="254"/>
      <c r="L57" s="254"/>
      <c r="M57" s="44" t="e">
        <f>+M36+M56</f>
        <v>#REF!</v>
      </c>
      <c r="N57" s="44" t="e">
        <f>+N36+N56</f>
        <v>#REF!</v>
      </c>
      <c r="O57" s="44" t="e">
        <f>+O36+O56</f>
        <v>#REF!</v>
      </c>
      <c r="P57" s="44" t="e">
        <f>+P36+P56</f>
        <v>#REF!</v>
      </c>
      <c r="Q57" s="45"/>
      <c r="R57" s="45"/>
    </row>
    <row r="58" spans="2:18" ht="18" customHeight="1">
      <c r="B58" s="59" t="s">
        <v>25</v>
      </c>
      <c r="C58" s="248" t="s">
        <v>26</v>
      </c>
      <c r="D58" s="249"/>
      <c r="E58" s="249"/>
      <c r="F58" s="249"/>
      <c r="G58" s="255" t="s">
        <v>27</v>
      </c>
      <c r="H58" s="255"/>
      <c r="I58" s="255"/>
      <c r="J58" s="255"/>
      <c r="K58" s="255"/>
      <c r="L58" s="72" t="e">
        <f>+#REF!</f>
        <v>#REF!</v>
      </c>
      <c r="M58" s="44" t="e">
        <f>+M57*L58-0.01</f>
        <v>#REF!</v>
      </c>
      <c r="N58" s="44" t="e">
        <f>+N57*$L$58</f>
        <v>#REF!</v>
      </c>
      <c r="O58" s="44" t="e">
        <f>+O57*$L$58-0.01</f>
        <v>#REF!</v>
      </c>
      <c r="P58" s="44" t="e">
        <f t="shared" ref="P58" si="5">+P57*$L$58</f>
        <v>#REF!</v>
      </c>
      <c r="Q58" s="45"/>
      <c r="R58" s="45"/>
    </row>
    <row r="59" spans="2:18" ht="18" customHeight="1">
      <c r="B59" s="92" t="s">
        <v>29</v>
      </c>
      <c r="C59" s="256" t="s">
        <v>141</v>
      </c>
      <c r="D59" s="257"/>
      <c r="E59" s="257"/>
      <c r="F59" s="257"/>
      <c r="G59" s="255" t="s">
        <v>27</v>
      </c>
      <c r="H59" s="255"/>
      <c r="I59" s="255"/>
      <c r="J59" s="255"/>
      <c r="K59" s="255"/>
      <c r="L59" s="60" t="s">
        <v>142</v>
      </c>
      <c r="M59" s="44">
        <v>0</v>
      </c>
      <c r="N59" s="44">
        <v>0</v>
      </c>
      <c r="O59" s="44">
        <v>0</v>
      </c>
      <c r="P59" s="44">
        <v>0</v>
      </c>
    </row>
    <row r="60" spans="2:18" ht="18" customHeight="1">
      <c r="B60" s="92" t="s">
        <v>30</v>
      </c>
      <c r="C60" s="248" t="s">
        <v>143</v>
      </c>
      <c r="D60" s="249"/>
      <c r="E60" s="249"/>
      <c r="F60" s="249"/>
      <c r="G60" s="255" t="s">
        <v>27</v>
      </c>
      <c r="H60" s="255"/>
      <c r="I60" s="255"/>
      <c r="J60" s="255"/>
      <c r="K60" s="255"/>
      <c r="L60" s="60" t="s">
        <v>142</v>
      </c>
      <c r="M60" s="44">
        <v>0</v>
      </c>
      <c r="N60" s="44">
        <v>0</v>
      </c>
      <c r="O60" s="44">
        <v>0</v>
      </c>
      <c r="P60" s="44">
        <v>0</v>
      </c>
    </row>
    <row r="61" spans="2:18" ht="18" customHeight="1">
      <c r="B61" s="61" t="s">
        <v>39</v>
      </c>
      <c r="C61" s="93" t="s">
        <v>31</v>
      </c>
      <c r="D61" s="94"/>
      <c r="E61" s="94"/>
      <c r="F61" s="94"/>
      <c r="G61" s="173" t="s">
        <v>32</v>
      </c>
      <c r="H61" s="173"/>
      <c r="I61" s="173"/>
      <c r="J61" s="173" t="s">
        <v>33</v>
      </c>
      <c r="K61" s="173"/>
      <c r="L61" s="173"/>
      <c r="M61" s="62"/>
      <c r="N61" s="62"/>
      <c r="O61" s="62"/>
      <c r="P61" s="62"/>
    </row>
    <row r="62" spans="2:18" ht="18" customHeight="1">
      <c r="B62" s="63"/>
      <c r="C62" s="245" t="s">
        <v>144</v>
      </c>
      <c r="D62" s="246"/>
      <c r="E62" s="246"/>
      <c r="F62" s="247"/>
      <c r="G62" s="237">
        <v>75</v>
      </c>
      <c r="H62" s="238"/>
      <c r="I62" s="239"/>
      <c r="J62" s="237">
        <v>400</v>
      </c>
      <c r="K62" s="238"/>
      <c r="L62" s="239"/>
      <c r="M62" s="44"/>
      <c r="N62" s="44"/>
      <c r="O62" s="44"/>
      <c r="P62" s="44"/>
      <c r="Q62" s="45"/>
      <c r="R62" s="45"/>
    </row>
    <row r="63" spans="2:18" ht="18" customHeight="1">
      <c r="B63" s="63"/>
      <c r="C63" s="236" t="s">
        <v>145</v>
      </c>
      <c r="D63" s="236"/>
      <c r="E63" s="236"/>
      <c r="F63" s="236"/>
      <c r="G63" s="237">
        <v>75</v>
      </c>
      <c r="H63" s="238"/>
      <c r="I63" s="239"/>
      <c r="J63" s="237">
        <v>400</v>
      </c>
      <c r="K63" s="238"/>
      <c r="L63" s="239"/>
      <c r="M63" s="44"/>
      <c r="N63" s="44"/>
      <c r="O63" s="44"/>
      <c r="P63" s="44"/>
      <c r="Q63" s="45"/>
      <c r="R63" s="45"/>
    </row>
    <row r="64" spans="2:18" ht="18" customHeight="1">
      <c r="B64" s="63"/>
      <c r="C64" s="245" t="s">
        <v>36</v>
      </c>
      <c r="D64" s="246"/>
      <c r="E64" s="246"/>
      <c r="F64" s="247"/>
      <c r="G64" s="237">
        <v>75</v>
      </c>
      <c r="H64" s="238"/>
      <c r="I64" s="239"/>
      <c r="J64" s="237">
        <v>400</v>
      </c>
      <c r="K64" s="238"/>
      <c r="L64" s="239"/>
      <c r="M64" s="44"/>
      <c r="N64" s="44"/>
      <c r="O64" s="44"/>
      <c r="P64" s="44"/>
      <c r="Q64" s="45"/>
      <c r="R64" s="45"/>
    </row>
    <row r="65" spans="2:18" ht="18" customHeight="1">
      <c r="B65" s="63"/>
      <c r="C65" s="236" t="s">
        <v>146</v>
      </c>
      <c r="D65" s="236"/>
      <c r="E65" s="236"/>
      <c r="F65" s="236"/>
      <c r="G65" s="237">
        <v>30</v>
      </c>
      <c r="H65" s="238"/>
      <c r="I65" s="239"/>
      <c r="J65" s="237">
        <v>300</v>
      </c>
      <c r="K65" s="238"/>
      <c r="L65" s="239"/>
      <c r="M65" s="44"/>
      <c r="N65" s="44"/>
      <c r="O65" s="44"/>
      <c r="P65" s="44"/>
      <c r="Q65" s="45"/>
      <c r="R65" s="45"/>
    </row>
    <row r="66" spans="2:18" ht="18" customHeight="1">
      <c r="B66" s="63"/>
      <c r="C66" s="236" t="s">
        <v>38</v>
      </c>
      <c r="D66" s="236"/>
      <c r="E66" s="236"/>
      <c r="F66" s="236"/>
      <c r="G66" s="237">
        <v>30</v>
      </c>
      <c r="H66" s="238"/>
      <c r="I66" s="239"/>
      <c r="J66" s="237">
        <v>200</v>
      </c>
      <c r="K66" s="238"/>
      <c r="L66" s="239"/>
      <c r="M66" s="44"/>
      <c r="N66" s="44"/>
      <c r="O66" s="44"/>
      <c r="P66" s="44"/>
      <c r="Q66" s="45"/>
      <c r="R66" s="45"/>
    </row>
    <row r="67" spans="2:18" ht="18" customHeight="1">
      <c r="B67" s="63"/>
      <c r="C67" s="236" t="s">
        <v>147</v>
      </c>
      <c r="D67" s="236"/>
      <c r="E67" s="236"/>
      <c r="F67" s="236"/>
      <c r="G67" s="237">
        <v>30</v>
      </c>
      <c r="H67" s="238"/>
      <c r="I67" s="239"/>
      <c r="J67" s="237">
        <v>300</v>
      </c>
      <c r="K67" s="238"/>
      <c r="L67" s="239"/>
      <c r="M67" s="44"/>
      <c r="N67" s="44"/>
      <c r="O67" s="44"/>
      <c r="P67" s="44"/>
      <c r="Q67" s="45"/>
      <c r="R67" s="45"/>
    </row>
    <row r="68" spans="2:18" ht="18" customHeight="1">
      <c r="B68" s="64"/>
      <c r="C68" s="240" t="s">
        <v>148</v>
      </c>
      <c r="D68" s="240"/>
      <c r="E68" s="240"/>
      <c r="F68" s="240"/>
      <c r="G68" s="240"/>
      <c r="H68" s="240"/>
      <c r="I68" s="240"/>
      <c r="J68" s="240"/>
      <c r="K68" s="240"/>
      <c r="L68" s="241"/>
      <c r="M68" s="65" t="e">
        <f>+#REF!</f>
        <v>#REF!</v>
      </c>
      <c r="N68" s="65" t="e">
        <f>+#REF!</f>
        <v>#REF!</v>
      </c>
      <c r="O68" s="65" t="e">
        <f>+#REF!</f>
        <v>#REF!</v>
      </c>
      <c r="P68" s="65" t="e">
        <f>+#REF!</f>
        <v>#REF!</v>
      </c>
      <c r="Q68" s="45"/>
      <c r="R68" s="45"/>
    </row>
    <row r="69" spans="2:18" ht="18" customHeight="1" thickBot="1">
      <c r="B69" s="66"/>
      <c r="C69" s="242" t="s">
        <v>149</v>
      </c>
      <c r="D69" s="243"/>
      <c r="E69" s="243"/>
      <c r="F69" s="243"/>
      <c r="G69" s="243"/>
      <c r="H69" s="243"/>
      <c r="I69" s="243"/>
      <c r="J69" s="243"/>
      <c r="K69" s="243"/>
      <c r="L69" s="243"/>
      <c r="M69" s="67" t="e">
        <f>SUM(M36,M43,M56,M58:M60,M68)+0.01</f>
        <v>#REF!</v>
      </c>
      <c r="N69" s="67" t="e">
        <f>SUM(N36,N43,N56,N58:N60,N68)</f>
        <v>#REF!</v>
      </c>
      <c r="O69" s="67" t="e">
        <f>SUM(O36,O43,O56,O58:O60,O68)</f>
        <v>#REF!</v>
      </c>
      <c r="P69" s="67" t="e">
        <f>SUM(P36,P43,P56,P58:P60,P68)</f>
        <v>#REF!</v>
      </c>
      <c r="Q69" s="45"/>
      <c r="R69" s="45"/>
    </row>
    <row r="70" spans="2:18" ht="6" customHeight="1">
      <c r="B70" s="244"/>
      <c r="C70" s="244"/>
      <c r="D70" s="244"/>
      <c r="E70" s="244"/>
      <c r="F70" s="244"/>
      <c r="G70" s="244"/>
      <c r="H70" s="244"/>
      <c r="I70" s="244"/>
      <c r="J70" s="244"/>
      <c r="K70" s="244"/>
      <c r="L70" s="244"/>
      <c r="M70" s="244"/>
    </row>
    <row r="71" spans="2:18" ht="31.5" customHeight="1">
      <c r="B71" s="229" t="s">
        <v>150</v>
      </c>
      <c r="C71" s="230"/>
      <c r="D71" s="230"/>
      <c r="E71" s="230"/>
      <c r="F71" s="230"/>
      <c r="G71" s="230"/>
      <c r="H71" s="230"/>
      <c r="I71" s="230"/>
      <c r="J71" s="230"/>
      <c r="K71" s="230"/>
      <c r="L71" s="230"/>
      <c r="M71" s="230"/>
    </row>
    <row r="72" spans="2:18" ht="12.75" customHeight="1" thickBot="1">
      <c r="B72" s="231" t="s">
        <v>151</v>
      </c>
      <c r="C72" s="231"/>
      <c r="D72" s="231"/>
      <c r="E72" s="231"/>
      <c r="F72" s="68"/>
      <c r="G72" s="68"/>
      <c r="H72" s="69"/>
      <c r="I72" s="232" t="s">
        <v>152</v>
      </c>
      <c r="J72" s="232"/>
      <c r="K72" s="233"/>
      <c r="L72" s="233"/>
      <c r="M72" s="233"/>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617516-76ED-4F89-9E1C-5AD802ACCE23}">
  <ds:schemaRefs>
    <ds:schemaRef ds:uri="ef864357-22d8-4ada-995b-c8f2559afccb"/>
    <ds:schemaRef ds:uri="http://purl.org/dc/dcmitype/"/>
    <ds:schemaRef ds:uri="http://schemas.microsoft.com/office/2006/metadata/properties"/>
    <ds:schemaRef ds:uri="http://purl.org/dc/elements/1.1/"/>
    <ds:schemaRef ds:uri="5e0e01d7-26dc-413c-9c6d-bf40204a64c5"/>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7F8AD5F6-B38A-41DC-8F40-B3FEAB6A98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dcterms:created xsi:type="dcterms:W3CDTF">2016-07-19T13:30:02Z</dcterms:created>
  <dcterms:modified xsi:type="dcterms:W3CDTF">2026-02-27T21:36:52Z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