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30026"/>
  <workbookPr defaultThemeVersion="124226"/>
  <mc:AlternateContent xmlns:mc="http://schemas.openxmlformats.org/markup-compatibility/2006">
    <mc:Choice Requires="x15">
      <x15ac:absPath xmlns:x15ac="http://schemas.microsoft.com/office/spreadsheetml/2010/11/ac" url="https://cdcr-my.sharepoint.com/personal/kristina_cardoso_cdcr_ca_gov/Documents/Downloads/Pest Control and Small Animal Abatement/C5612975-D, Rebid 2/"/>
    </mc:Choice>
  </mc:AlternateContent>
  <xr:revisionPtr revIDLastSave="222" documentId="13_ncr:1_{ADAB6523-64A3-4504-8916-BCAA7ACE9026}" xr6:coauthVersionLast="47" xr6:coauthVersionMax="47" xr10:uidLastSave="{ABC95B43-E940-47A8-BA14-F1F97A124B46}"/>
  <bookViews>
    <workbookView xWindow="-108" yWindow="-108" windowWidth="23256" windowHeight="12456" activeTab="2" xr2:uid="{00000000-000D-0000-FFFF-FFFF00000000}"/>
  </bookViews>
  <sheets>
    <sheet name="Summary" sheetId="7" r:id="rId1"/>
    <sheet name="CRC" sheetId="19" r:id="rId2"/>
    <sheet name="PBSP" sheetId="32" r:id="rId3"/>
  </sheets>
  <definedNames>
    <definedName name="_xlnm.Print_Area" localSheetId="1">CRC!$A$1:$F$41</definedName>
    <definedName name="_xlnm.Print_Area" localSheetId="2">PBSP!$A$1:$F$41</definedName>
    <definedName name="_xlnm.Print_Area" localSheetId="0">Summary!$A$1:$F$10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F10" i="19" l="1"/>
  <c r="F10" i="32"/>
  <c r="F33" i="32" l="1"/>
  <c r="F32" i="32"/>
  <c r="F27" i="32"/>
  <c r="F26" i="32"/>
  <c r="F28" i="32" s="1"/>
  <c r="F21" i="32"/>
  <c r="F22" i="32" s="1"/>
  <c r="F16" i="32"/>
  <c r="F17" i="32" s="1"/>
  <c r="F11" i="32"/>
  <c r="F9" i="32"/>
  <c r="F8" i="32"/>
  <c r="F7" i="32"/>
  <c r="F6" i="32"/>
  <c r="F12" i="32" s="1"/>
  <c r="F32" i="19"/>
  <c r="F33" i="19" s="1"/>
  <c r="F27" i="19"/>
  <c r="F26" i="19"/>
  <c r="F28" i="19" s="1"/>
  <c r="F21" i="19"/>
  <c r="F22" i="19" s="1"/>
  <c r="F16" i="19"/>
  <c r="F17" i="19" s="1"/>
  <c r="F11" i="19"/>
  <c r="F9" i="19"/>
  <c r="F8" i="19"/>
  <c r="F7" i="19"/>
  <c r="F6" i="19"/>
  <c r="F12" i="19" l="1"/>
  <c r="F37" i="19" s="1"/>
  <c r="F38" i="19" s="1"/>
  <c r="F40" i="19" s="1"/>
  <c r="F37" i="32"/>
  <c r="F38" i="32" s="1"/>
  <c r="F40" i="32" s="1"/>
</calcChain>
</file>

<file path=xl/sharedStrings.xml><?xml version="1.0" encoding="utf-8"?>
<sst xmlns="http://schemas.openxmlformats.org/spreadsheetml/2006/main" count="171" uniqueCount="46">
  <si>
    <t>x</t>
  </si>
  <si>
    <t>=</t>
  </si>
  <si>
    <t>Total</t>
  </si>
  <si>
    <t>Discount offered on invoices paid within 30 days of receipt =</t>
  </si>
  <si>
    <t>In the event of a tie, absent other determining factors, the lowest responsible bid with the highest discount shall prevail. IF the highest discounts also tie, the awarded bidder shall be determined by a public coin toss.</t>
  </si>
  <si>
    <t>There are no guarantees that any services will be requested from this agreement.</t>
  </si>
  <si>
    <t>SECTION (A) TOTAL</t>
  </si>
  <si>
    <t>SECTION (B) TOTAL</t>
  </si>
  <si>
    <t>Description</t>
  </si>
  <si>
    <t>SECTION (C) TOTAL</t>
  </si>
  <si>
    <t>SECTION (D) TOTAL</t>
  </si>
  <si>
    <t>Contractor may offer a discount on invoices paid within thirty (30) days of receipt. Discount offered must be at least one percent and a minimum of $50.00.</t>
  </si>
  <si>
    <t>As-Needed Services (25%)</t>
  </si>
  <si>
    <t>TEMPORARY  RELIEF PEST CONTROL AND SMALL ANIMAL ABATEMENT SERVICES</t>
  </si>
  <si>
    <t>A. Pest Control and Small Animal Abatement Services</t>
  </si>
  <si>
    <t>B. Inspection Reports</t>
  </si>
  <si>
    <t>Termites</t>
  </si>
  <si>
    <t>Estimated Number  of Services</t>
  </si>
  <si>
    <t>Rate per Service</t>
  </si>
  <si>
    <t>Fogging</t>
  </si>
  <si>
    <t>Small Animal Abatement</t>
  </si>
  <si>
    <t>Bats</t>
  </si>
  <si>
    <t>Bird Trapping</t>
  </si>
  <si>
    <t>Bee Removal</t>
  </si>
  <si>
    <t>C. Termite Treatment</t>
  </si>
  <si>
    <t>D. Termite Extermination</t>
  </si>
  <si>
    <t>E. Emergency Services</t>
  </si>
  <si>
    <t>24 Hours Response Time</t>
  </si>
  <si>
    <t>Whole Structure Treatment using Traps and Fumigation</t>
  </si>
  <si>
    <r>
      <t xml:space="preserve">Chemical Treatment/Extermination 
</t>
    </r>
    <r>
      <rPr>
        <i/>
        <sz val="10"/>
        <rFont val="Arial"/>
        <family val="2"/>
      </rPr>
      <t>(any required drilling will be completed by State Personnel)</t>
    </r>
  </si>
  <si>
    <t>Bait Extermination</t>
  </si>
  <si>
    <t>F. Other</t>
  </si>
  <si>
    <t>Rate per Cubic Feet</t>
  </si>
  <si>
    <t>Estimated Number  of Cubic Feet</t>
  </si>
  <si>
    <t>Estimated Number  of Linear Feet</t>
  </si>
  <si>
    <t>Rate per Linear Feet</t>
  </si>
  <si>
    <t>SECTION (E) TOTAL</t>
  </si>
  <si>
    <t>SECTION (F) TOTAL</t>
  </si>
  <si>
    <t>California Rehabilitation Center (CRC)</t>
  </si>
  <si>
    <t>Pelican Bay State Prison (PBSP)</t>
  </si>
  <si>
    <t>CRC TOTAL BASIS OF AWARD (A + B + C + D + E + F)</t>
  </si>
  <si>
    <t>PBSP TOTAL BASIS OF AWARD (A + B + C + D + E + F)</t>
  </si>
  <si>
    <r>
      <t xml:space="preserve">Electronic bid packages include an Excel version of this Rate Sheet (Exhibit B-1) in addition to the PDF file in order to assist bidders in computing accurate totals. Bidders should download the Excel version and complete ALL highlighted cells. 
The Contractor will be compensated for services performed in accordance with the rates specified in Exhibit B-1, Rate Sheet which shall include all labor, personnel, transportation (including travel and per diem), materials, supplies, tools, any necessary equipment, permits, licenses, taxes, fees, shipping/freight charges, and every other item of expense necessary (unless otherwise specified herein) to provide the identified services.
Bidders may bid on one or more locations. Bidders are not required to bid on all locations; however, bidders must include a rate for </t>
    </r>
    <r>
      <rPr>
        <u/>
        <sz val="11"/>
        <rFont val="Arial"/>
        <family val="2"/>
      </rPr>
      <t>all items within that location</t>
    </r>
    <r>
      <rPr>
        <sz val="11"/>
        <rFont val="Arial"/>
        <family val="2"/>
      </rPr>
      <t xml:space="preserve">. Failure to indicate a dollar amount (blank cell) on any item may be grounds to reject the entire bid for that location. A zero dollar amount ($0.00 or $ -) listed for any and/or all items shall be interpreted and understood by the State to mean that the bidder will perform any such services at </t>
    </r>
    <r>
      <rPr>
        <u/>
        <sz val="11"/>
        <rFont val="Arial"/>
        <family val="2"/>
      </rPr>
      <t>NO COST</t>
    </r>
    <r>
      <rPr>
        <sz val="11"/>
        <rFont val="Arial"/>
        <family val="2"/>
      </rPr>
      <t xml:space="preserve"> to the State. 
Any and all services performed outside the scope of this Agreement shall be at the sole risk and expense of the Contractor. All prices and notations must be printed in ink or typewritten. All prices must be bid in U.S. currency and shall encompass every item of expense necessary to perform the services.
Quantities and services listed in Exhibit B-1, Rate Sheet are the State's estimates only and are offered as a basis for the comparison of bids. The State does not expressly or by implication agree that the actual amount of work will correspond therewith and reserves the right to increase/omit portions of the work as may be deemed necessary or advisable by the State. 
Each participating location’s total basis of award includes a Rate Sheet line item totaling 25% of the sum of the bidder’s service rate(s) to allow for additional as-needed, unforeseeable services. As-needed services will be payable at the applicable service rate(s) on the Exhibit B-1, Rate Sheet.
All CDCR estimated quantities and Contractor provided rates are for the entire term of this Agreement.</t>
    </r>
  </si>
  <si>
    <t>The Contractor will be paid for every two (2) hour period in which services are performed, with a two (2) hour minimum per visit, at the applicable rate specified in Exhibit B-1, Rate Sheet, Table A. Services performed in excess of the first two (2) hour period will be paid at the applicable service rate specified in Exhibit B-1, Rate Sheet, Table A. For combined services after the first two (2) hour period, the additional time will be paid at the general pest control rate, prorated to the actual time period rounded up to 15-minute increments.</t>
  </si>
  <si>
    <t>Rate per Service (per 2 hours)</t>
  </si>
  <si>
    <t>General Pest Control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</si>
</sst>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quot;$&quot;* #,##0.00_);_(&quot;$&quot;* \(#,##0.00\);_(&quot;$&quot;* &quot;-&quot;??_);_(@_)"/>
  </numFmts>
  <fonts count="10" x14ac:knownFonts="1">
    <font>
      <sz val="11"/>
      <color theme="1"/>
      <name val="Calibri"/>
      <family val="2"/>
      <scheme val="minor"/>
    </font>
    <font>
      <sz val="11"/>
      <color theme="1"/>
      <name val="Arial"/>
      <family val="2"/>
    </font>
    <font>
      <b/>
      <sz val="11"/>
      <name val="Arial"/>
      <family val="2"/>
    </font>
    <font>
      <b/>
      <sz val="12"/>
      <name val="Arial"/>
      <family val="2"/>
    </font>
    <font>
      <sz val="11"/>
      <name val="Arial"/>
      <family val="2"/>
    </font>
    <font>
      <sz val="11"/>
      <color theme="1"/>
      <name val="Calibri"/>
      <family val="2"/>
      <scheme val="minor"/>
    </font>
    <font>
      <sz val="11"/>
      <name val="Calibri"/>
      <family val="2"/>
      <scheme val="minor"/>
    </font>
    <font>
      <u/>
      <sz val="11"/>
      <name val="Arial"/>
      <family val="2"/>
    </font>
    <font>
      <b/>
      <sz val="11"/>
      <color rgb="FFFF0000"/>
      <name val="Arial"/>
      <family val="2"/>
    </font>
    <font>
      <i/>
      <sz val="10"/>
      <name val="Arial"/>
      <family val="2"/>
    </font>
  </fonts>
  <fills count="6">
    <fill>
      <patternFill patternType="none"/>
    </fill>
    <fill>
      <patternFill patternType="gray125"/>
    </fill>
    <fill>
      <patternFill patternType="solid">
        <fgColor rgb="FFFFFFCC"/>
        <bgColor indexed="64"/>
      </patternFill>
    </fill>
    <fill>
      <patternFill patternType="solid">
        <fgColor theme="2" tint="-9.9978637043366805E-2"/>
        <bgColor indexed="64"/>
      </patternFill>
    </fill>
    <fill>
      <patternFill patternType="solid">
        <fgColor theme="0" tint="-0.249977111117893"/>
        <bgColor indexed="64"/>
      </patternFill>
    </fill>
    <fill>
      <patternFill patternType="solid">
        <fgColor theme="0"/>
        <bgColor indexed="64"/>
      </patternFill>
    </fill>
  </fills>
  <borders count="11">
    <border>
      <left/>
      <right/>
      <top/>
      <bottom/>
      <diagonal/>
    </border>
    <border>
      <left style="thin">
        <color auto="1"/>
      </left>
      <right style="thin">
        <color auto="1"/>
      </right>
      <top style="thin">
        <color auto="1"/>
      </top>
      <bottom style="thin">
        <color auto="1"/>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auto="1"/>
      </right>
      <top/>
      <bottom/>
      <diagonal/>
    </border>
  </borders>
  <cellStyleXfs count="3">
    <xf numFmtId="0" fontId="0" fillId="0" borderId="0"/>
    <xf numFmtId="9" fontId="5" fillId="0" borderId="0" applyFont="0" applyFill="0" applyBorder="0" applyAlignment="0" applyProtection="0"/>
    <xf numFmtId="44" fontId="5" fillId="0" borderId="0" applyFont="0" applyFill="0" applyBorder="0" applyAlignment="0" applyProtection="0"/>
  </cellStyleXfs>
  <cellXfs count="104">
    <xf numFmtId="0" fontId="0" fillId="0" borderId="0" xfId="0"/>
    <xf numFmtId="0" fontId="4" fillId="0" borderId="0" xfId="0" applyFont="1" applyAlignment="1" applyProtection="1">
      <alignment vertical="center" wrapText="1"/>
      <protection hidden="1"/>
    </xf>
    <xf numFmtId="0" fontId="4" fillId="0" borderId="0" xfId="0" applyFont="1" applyAlignment="1" applyProtection="1">
      <alignment wrapText="1"/>
      <protection hidden="1"/>
    </xf>
    <xf numFmtId="0" fontId="6" fillId="0" borderId="0" xfId="0" applyFont="1" applyProtection="1">
      <protection hidden="1"/>
    </xf>
    <xf numFmtId="0" fontId="2" fillId="0" borderId="0" xfId="0" applyFont="1" applyAlignment="1" applyProtection="1">
      <alignment horizontal="right" wrapText="1"/>
      <protection hidden="1"/>
    </xf>
    <xf numFmtId="0" fontId="4" fillId="0" borderId="1" xfId="0" applyFont="1" applyBorder="1" applyAlignment="1" applyProtection="1">
      <alignment horizontal="center" vertical="center" wrapText="1"/>
      <protection hidden="1"/>
    </xf>
    <xf numFmtId="44" fontId="2" fillId="0" borderId="0" xfId="0" applyNumberFormat="1" applyFont="1" applyAlignment="1" applyProtection="1">
      <alignment wrapText="1"/>
      <protection hidden="1"/>
    </xf>
    <xf numFmtId="0" fontId="2" fillId="5" borderId="0" xfId="0" applyFont="1" applyFill="1" applyAlignment="1" applyProtection="1">
      <alignment horizontal="center" vertical="center" wrapText="1"/>
      <protection hidden="1"/>
    </xf>
    <xf numFmtId="0" fontId="2" fillId="5" borderId="0" xfId="0" applyFont="1" applyFill="1" applyProtection="1">
      <protection hidden="1"/>
    </xf>
    <xf numFmtId="0" fontId="2" fillId="5" borderId="0" xfId="0" applyFont="1" applyFill="1" applyAlignment="1" applyProtection="1">
      <alignment horizontal="right" wrapText="1"/>
      <protection hidden="1"/>
    </xf>
    <xf numFmtId="44" fontId="4" fillId="5" borderId="0" xfId="2" applyFont="1" applyFill="1" applyBorder="1" applyAlignment="1" applyProtection="1">
      <alignment horizontal="left" wrapText="1"/>
      <protection hidden="1"/>
    </xf>
    <xf numFmtId="44" fontId="2" fillId="5" borderId="0" xfId="2" applyFont="1" applyFill="1" applyBorder="1" applyAlignment="1" applyProtection="1">
      <alignment horizontal="left" wrapText="1"/>
      <protection hidden="1"/>
    </xf>
    <xf numFmtId="0" fontId="4" fillId="5" borderId="0" xfId="0" applyFont="1" applyFill="1" applyProtection="1">
      <protection hidden="1"/>
    </xf>
    <xf numFmtId="44" fontId="2" fillId="5" borderId="0" xfId="0" applyNumberFormat="1" applyFont="1" applyFill="1" applyAlignment="1" applyProtection="1">
      <alignment horizontal="left" wrapText="1"/>
      <protection hidden="1"/>
    </xf>
    <xf numFmtId="0" fontId="6" fillId="5" borderId="0" xfId="0" applyFont="1" applyFill="1" applyProtection="1">
      <protection hidden="1"/>
    </xf>
    <xf numFmtId="0" fontId="0" fillId="5" borderId="0" xfId="0" applyFill="1"/>
    <xf numFmtId="0" fontId="2" fillId="0" borderId="1" xfId="0" quotePrefix="1" applyFont="1" applyBorder="1" applyAlignment="1" applyProtection="1">
      <alignment horizontal="center" vertical="center" wrapText="1"/>
      <protection hidden="1"/>
    </xf>
    <xf numFmtId="1" fontId="4" fillId="0" borderId="1" xfId="0" applyNumberFormat="1" applyFont="1" applyBorder="1" applyAlignment="1" applyProtection="1">
      <alignment horizontal="center" vertical="center" wrapText="1"/>
      <protection hidden="1"/>
    </xf>
    <xf numFmtId="44" fontId="4" fillId="2" borderId="1" xfId="2" applyFont="1" applyFill="1" applyBorder="1" applyAlignment="1" applyProtection="1">
      <alignment horizontal="center" vertical="center" wrapText="1"/>
      <protection locked="0"/>
    </xf>
    <xf numFmtId="0" fontId="3" fillId="5" borderId="0" xfId="0" applyFont="1" applyFill="1" applyAlignment="1" applyProtection="1">
      <alignment horizontal="left" vertical="top"/>
      <protection hidden="1"/>
    </xf>
    <xf numFmtId="0" fontId="2" fillId="4" borderId="1" xfId="0" applyFont="1" applyFill="1" applyBorder="1" applyAlignment="1" applyProtection="1">
      <alignment horizontal="left" vertical="center" wrapText="1"/>
      <protection hidden="1"/>
    </xf>
    <xf numFmtId="0" fontId="2" fillId="4" borderId="1" xfId="0" applyFont="1" applyFill="1" applyBorder="1" applyAlignment="1" applyProtection="1">
      <alignment horizontal="center" vertical="center" wrapText="1"/>
      <protection hidden="1"/>
    </xf>
    <xf numFmtId="0" fontId="1" fillId="5" borderId="1" xfId="0" applyFont="1" applyFill="1" applyBorder="1" applyAlignment="1">
      <alignment horizontal="left" vertical="top"/>
    </xf>
    <xf numFmtId="44" fontId="4" fillId="0" borderId="1" xfId="2" applyFont="1" applyFill="1" applyBorder="1" applyAlignment="1" applyProtection="1">
      <alignment horizontal="center" vertical="center" wrapText="1"/>
      <protection hidden="1"/>
    </xf>
    <xf numFmtId="0" fontId="1" fillId="5" borderId="1" xfId="0" applyFont="1" applyFill="1" applyBorder="1" applyAlignment="1">
      <alignment horizontal="left" vertical="top" wrapText="1"/>
    </xf>
    <xf numFmtId="44" fontId="2" fillId="5" borderId="1" xfId="2" applyFont="1" applyFill="1" applyBorder="1" applyAlignment="1" applyProtection="1">
      <alignment horizontal="center" vertical="center" wrapText="1"/>
      <protection hidden="1"/>
    </xf>
    <xf numFmtId="0" fontId="4" fillId="0" borderId="1" xfId="0" applyFont="1" applyBorder="1" applyAlignment="1" applyProtection="1">
      <alignment horizontal="left" wrapText="1"/>
      <protection hidden="1"/>
    </xf>
    <xf numFmtId="44" fontId="2" fillId="0" borderId="1" xfId="2" applyFont="1" applyFill="1" applyBorder="1" applyAlignment="1" applyProtection="1">
      <alignment horizontal="center" vertical="center" wrapText="1"/>
      <protection hidden="1"/>
    </xf>
    <xf numFmtId="0" fontId="4" fillId="5" borderId="1" xfId="0" applyFont="1" applyFill="1" applyBorder="1" applyAlignment="1">
      <alignment horizontal="left" vertical="top"/>
    </xf>
    <xf numFmtId="44" fontId="4" fillId="2" borderId="1" xfId="0" applyNumberFormat="1" applyFont="1" applyFill="1" applyBorder="1" applyAlignment="1" applyProtection="1">
      <alignment horizontal="center" vertical="center" wrapText="1"/>
      <protection locked="0"/>
    </xf>
    <xf numFmtId="44" fontId="4" fillId="0" borderId="1" xfId="0" applyNumberFormat="1" applyFont="1" applyBorder="1" applyAlignment="1" applyProtection="1">
      <alignment horizontal="center" vertical="center" wrapText="1"/>
      <protection hidden="1"/>
    </xf>
    <xf numFmtId="44" fontId="2" fillId="0" borderId="1" xfId="0" applyNumberFormat="1" applyFont="1" applyBorder="1" applyAlignment="1" applyProtection="1">
      <alignment horizontal="center" vertical="center" wrapText="1"/>
      <protection hidden="1"/>
    </xf>
    <xf numFmtId="0" fontId="4" fillId="5" borderId="1" xfId="0" applyFont="1" applyFill="1" applyBorder="1" applyAlignment="1">
      <alignment horizontal="left" vertical="top" wrapText="1"/>
    </xf>
    <xf numFmtId="0" fontId="4" fillId="0" borderId="1" xfId="0" applyFont="1" applyBorder="1" applyAlignment="1" applyProtection="1">
      <alignment horizontal="left" vertical="top"/>
      <protection hidden="1"/>
    </xf>
    <xf numFmtId="0" fontId="1" fillId="0" borderId="1" xfId="0" applyFont="1" applyBorder="1" applyAlignment="1" applyProtection="1">
      <alignment horizontal="center" vertical="center" wrapText="1"/>
      <protection hidden="1"/>
    </xf>
    <xf numFmtId="44" fontId="1" fillId="0" borderId="1" xfId="0" applyNumberFormat="1" applyFont="1" applyBorder="1" applyAlignment="1" applyProtection="1">
      <alignment horizontal="center" vertical="center" wrapText="1"/>
      <protection hidden="1"/>
    </xf>
    <xf numFmtId="0" fontId="2" fillId="5" borderId="1" xfId="0" applyFont="1" applyFill="1" applyBorder="1" applyAlignment="1" applyProtection="1">
      <alignment horizontal="right" wrapText="1"/>
      <protection hidden="1"/>
    </xf>
    <xf numFmtId="0" fontId="2" fillId="3" borderId="1" xfId="0" applyFont="1" applyFill="1" applyBorder="1" applyAlignment="1" applyProtection="1">
      <alignment horizontal="right" wrapText="1"/>
      <protection hidden="1"/>
    </xf>
    <xf numFmtId="0" fontId="2" fillId="0" borderId="0" xfId="0" applyFont="1" applyAlignment="1" applyProtection="1">
      <alignment wrapText="1"/>
      <protection hidden="1"/>
    </xf>
    <xf numFmtId="0" fontId="2" fillId="0" borderId="1" xfId="0" applyFont="1" applyBorder="1" applyAlignment="1" applyProtection="1">
      <alignment horizontal="right" wrapText="1"/>
      <protection hidden="1"/>
    </xf>
    <xf numFmtId="0" fontId="2" fillId="5" borderId="0" xfId="0" applyFont="1" applyFill="1" applyAlignment="1" applyProtection="1">
      <alignment wrapText="1"/>
      <protection hidden="1"/>
    </xf>
    <xf numFmtId="0" fontId="2" fillId="4" borderId="1" xfId="0" applyFont="1" applyFill="1" applyBorder="1" applyAlignment="1" applyProtection="1">
      <alignment horizontal="left" vertical="top" wrapText="1"/>
      <protection hidden="1"/>
    </xf>
    <xf numFmtId="0" fontId="1" fillId="0" borderId="1" xfId="0" applyFont="1" applyBorder="1" applyAlignment="1" applyProtection="1">
      <alignment horizontal="left" vertical="top"/>
      <protection hidden="1"/>
    </xf>
    <xf numFmtId="0" fontId="2" fillId="5" borderId="0" xfId="0" applyFont="1" applyFill="1" applyAlignment="1" applyProtection="1">
      <alignment horizontal="left" wrapText="1"/>
      <protection hidden="1"/>
    </xf>
    <xf numFmtId="0" fontId="2" fillId="5" borderId="0" xfId="0" applyFont="1" applyFill="1" applyAlignment="1" applyProtection="1">
      <alignment horizontal="center" vertical="center" wrapText="1"/>
    </xf>
    <xf numFmtId="0" fontId="4" fillId="0" borderId="0" xfId="0" applyFont="1" applyAlignment="1" applyProtection="1">
      <alignment vertical="center" wrapText="1"/>
    </xf>
    <xf numFmtId="0" fontId="4" fillId="5" borderId="0" xfId="0" applyFont="1" applyFill="1" applyAlignment="1" applyProtection="1">
      <alignment wrapText="1"/>
    </xf>
    <xf numFmtId="0" fontId="4" fillId="0" borderId="0" xfId="0" applyFont="1" applyAlignment="1" applyProtection="1">
      <alignment wrapText="1"/>
    </xf>
    <xf numFmtId="0" fontId="4" fillId="0" borderId="0" xfId="0" applyFont="1" applyAlignment="1" applyProtection="1">
      <alignment horizontal="left" vertical="center" wrapText="1"/>
    </xf>
    <xf numFmtId="0" fontId="4" fillId="5" borderId="0" xfId="0" applyFont="1" applyFill="1" applyAlignment="1" applyProtection="1">
      <alignment horizontal="left" vertical="center" wrapText="1"/>
    </xf>
    <xf numFmtId="0" fontId="4" fillId="0" borderId="2" xfId="0" applyFont="1" applyBorder="1" applyAlignment="1" applyProtection="1">
      <alignment horizontal="left" vertical="center" wrapText="1"/>
    </xf>
    <xf numFmtId="0" fontId="4" fillId="0" borderId="3" xfId="0" applyFont="1" applyBorder="1" applyAlignment="1" applyProtection="1">
      <alignment horizontal="left" vertical="center" wrapText="1"/>
    </xf>
    <xf numFmtId="0" fontId="4" fillId="0" borderId="4" xfId="0" applyFont="1" applyBorder="1" applyAlignment="1" applyProtection="1">
      <alignment horizontal="left" vertical="center" wrapText="1"/>
    </xf>
    <xf numFmtId="0" fontId="2" fillId="5" borderId="5" xfId="0" applyFont="1" applyFill="1" applyBorder="1" applyAlignment="1" applyProtection="1">
      <alignment horizontal="right" vertical="center" wrapText="1"/>
    </xf>
    <xf numFmtId="0" fontId="2" fillId="5" borderId="0" xfId="0" applyFont="1" applyFill="1" applyAlignment="1" applyProtection="1">
      <alignment horizontal="right" vertical="center" wrapText="1"/>
    </xf>
    <xf numFmtId="0" fontId="2" fillId="5" borderId="10" xfId="0" applyFont="1" applyFill="1" applyBorder="1" applyAlignment="1" applyProtection="1">
      <alignment horizontal="right" vertical="center" wrapText="1"/>
    </xf>
    <xf numFmtId="0" fontId="4" fillId="5" borderId="0" xfId="0" applyFont="1" applyFill="1" applyAlignment="1" applyProtection="1">
      <alignment vertical="center" wrapText="1"/>
    </xf>
    <xf numFmtId="0" fontId="4" fillId="5" borderId="6" xfId="0" applyFont="1" applyFill="1" applyBorder="1" applyAlignment="1" applyProtection="1">
      <alignment vertical="center" wrapText="1"/>
    </xf>
    <xf numFmtId="0" fontId="4" fillId="0" borderId="7" xfId="0" applyFont="1" applyBorder="1" applyAlignment="1" applyProtection="1">
      <alignment horizontal="left" wrapText="1"/>
    </xf>
    <xf numFmtId="0" fontId="4" fillId="0" borderId="8" xfId="0" applyFont="1" applyBorder="1" applyAlignment="1" applyProtection="1">
      <alignment horizontal="left" wrapText="1"/>
    </xf>
    <xf numFmtId="0" fontId="4" fillId="0" borderId="9" xfId="0" applyFont="1" applyBorder="1" applyAlignment="1" applyProtection="1">
      <alignment horizontal="left" wrapText="1"/>
    </xf>
    <xf numFmtId="0" fontId="8" fillId="5" borderId="0" xfId="0" applyFont="1" applyFill="1" applyAlignment="1" applyProtection="1">
      <alignment horizontal="left" wrapText="1"/>
    </xf>
    <xf numFmtId="0" fontId="2" fillId="0" borderId="0" xfId="0" applyFont="1" applyAlignment="1" applyProtection="1">
      <alignment vertical="top" wrapText="1"/>
    </xf>
    <xf numFmtId="0" fontId="6" fillId="0" borderId="0" xfId="0" applyFont="1" applyProtection="1"/>
    <xf numFmtId="0" fontId="2" fillId="0" borderId="0" xfId="0" applyFont="1" applyAlignment="1" applyProtection="1">
      <alignment horizontal="right" wrapText="1"/>
    </xf>
    <xf numFmtId="44" fontId="2" fillId="0" borderId="0" xfId="0" applyNumberFormat="1" applyFont="1" applyAlignment="1" applyProtection="1">
      <alignment wrapText="1"/>
    </xf>
    <xf numFmtId="10" fontId="2" fillId="2" borderId="1" xfId="1" applyNumberFormat="1" applyFont="1" applyFill="1" applyBorder="1" applyAlignment="1" applyProtection="1">
      <alignment horizontal="center" vertical="center" wrapText="1"/>
      <protection locked="0"/>
    </xf>
    <xf numFmtId="0" fontId="2" fillId="5" borderId="0" xfId="0" applyFont="1" applyFill="1" applyAlignment="1" applyProtection="1">
      <alignment horizontal="center" vertical="center" wrapText="1"/>
    </xf>
    <xf numFmtId="0" fontId="3" fillId="5" borderId="0" xfId="0" applyFont="1" applyFill="1" applyAlignment="1" applyProtection="1">
      <alignment horizontal="left" vertical="top"/>
    </xf>
    <xf numFmtId="0" fontId="2" fillId="5" borderId="0" xfId="0" applyFont="1" applyFill="1" applyProtection="1"/>
    <xf numFmtId="0" fontId="2" fillId="4" borderId="1" xfId="0" applyFont="1" applyFill="1" applyBorder="1" applyAlignment="1" applyProtection="1">
      <alignment horizontal="left" vertical="center" wrapText="1"/>
    </xf>
    <xf numFmtId="0" fontId="2" fillId="4" borderId="1" xfId="0" applyFont="1" applyFill="1" applyBorder="1" applyAlignment="1" applyProtection="1">
      <alignment horizontal="center" vertical="center" wrapText="1"/>
    </xf>
    <xf numFmtId="0" fontId="1" fillId="5" borderId="1" xfId="0" applyFont="1" applyFill="1" applyBorder="1" applyAlignment="1" applyProtection="1">
      <alignment horizontal="left" vertical="top"/>
    </xf>
    <xf numFmtId="1" fontId="4" fillId="0" borderId="1" xfId="0" applyNumberFormat="1" applyFont="1" applyBorder="1" applyAlignment="1" applyProtection="1">
      <alignment horizontal="center" vertical="center" wrapText="1"/>
    </xf>
    <xf numFmtId="0" fontId="4" fillId="0" borderId="1" xfId="0" applyFont="1" applyBorder="1" applyAlignment="1" applyProtection="1">
      <alignment horizontal="center" vertical="center" wrapText="1"/>
    </xf>
    <xf numFmtId="44" fontId="4" fillId="0" borderId="1" xfId="2" applyFont="1" applyFill="1" applyBorder="1" applyAlignment="1" applyProtection="1">
      <alignment horizontal="center" vertical="center" wrapText="1"/>
    </xf>
    <xf numFmtId="0" fontId="1" fillId="5" borderId="1" xfId="0" applyFont="1" applyFill="1" applyBorder="1" applyAlignment="1" applyProtection="1">
      <alignment horizontal="left" vertical="top" wrapText="1"/>
    </xf>
    <xf numFmtId="0" fontId="2" fillId="5" borderId="1" xfId="0" applyFont="1" applyFill="1" applyBorder="1" applyAlignment="1" applyProtection="1">
      <alignment horizontal="right" wrapText="1"/>
    </xf>
    <xf numFmtId="44" fontId="2" fillId="5" borderId="1" xfId="2" applyFont="1" applyFill="1" applyBorder="1" applyAlignment="1" applyProtection="1">
      <alignment horizontal="center" vertical="center" wrapText="1"/>
    </xf>
    <xf numFmtId="0" fontId="2" fillId="5" borderId="0" xfId="0" applyFont="1" applyFill="1" applyAlignment="1" applyProtection="1">
      <alignment horizontal="right" wrapText="1"/>
    </xf>
    <xf numFmtId="44" fontId="4" fillId="5" borderId="0" xfId="2" applyFont="1" applyFill="1" applyBorder="1" applyAlignment="1" applyProtection="1">
      <alignment horizontal="left" wrapText="1"/>
    </xf>
    <xf numFmtId="0" fontId="2" fillId="5" borderId="0" xfId="0" applyFont="1" applyFill="1" applyAlignment="1" applyProtection="1">
      <alignment horizontal="left" wrapText="1"/>
    </xf>
    <xf numFmtId="0" fontId="4" fillId="0" borderId="1" xfId="0" applyFont="1" applyBorder="1" applyAlignment="1" applyProtection="1">
      <alignment horizontal="left" wrapText="1"/>
    </xf>
    <xf numFmtId="0" fontId="2" fillId="0" borderId="1" xfId="0" quotePrefix="1" applyFont="1" applyBorder="1" applyAlignment="1" applyProtection="1">
      <alignment horizontal="center" vertical="center" wrapText="1"/>
    </xf>
    <xf numFmtId="44" fontId="2" fillId="0" borderId="1" xfId="2" applyFont="1" applyFill="1" applyBorder="1" applyAlignment="1" applyProtection="1">
      <alignment horizontal="center" vertical="center" wrapText="1"/>
    </xf>
    <xf numFmtId="44" fontId="2" fillId="5" borderId="0" xfId="2" applyFont="1" applyFill="1" applyBorder="1" applyAlignment="1" applyProtection="1">
      <alignment horizontal="left" wrapText="1"/>
    </xf>
    <xf numFmtId="0" fontId="2" fillId="0" borderId="0" xfId="0" applyFont="1" applyAlignment="1" applyProtection="1">
      <alignment wrapText="1"/>
    </xf>
    <xf numFmtId="0" fontId="4" fillId="5" borderId="0" xfId="0" applyFont="1" applyFill="1" applyProtection="1"/>
    <xf numFmtId="0" fontId="4" fillId="5" borderId="1" xfId="0" applyFont="1" applyFill="1" applyBorder="1" applyAlignment="1" applyProtection="1">
      <alignment horizontal="left" vertical="top"/>
    </xf>
    <xf numFmtId="44" fontId="4" fillId="0" borderId="1" xfId="0" applyNumberFormat="1" applyFont="1" applyBorder="1" applyAlignment="1" applyProtection="1">
      <alignment horizontal="center" vertical="center" wrapText="1"/>
    </xf>
    <xf numFmtId="0" fontId="2" fillId="0" borderId="1" xfId="0" applyFont="1" applyBorder="1" applyAlignment="1" applyProtection="1">
      <alignment horizontal="right" wrapText="1"/>
    </xf>
    <xf numFmtId="44" fontId="2" fillId="0" borderId="1" xfId="0" applyNumberFormat="1" applyFont="1" applyBorder="1" applyAlignment="1" applyProtection="1">
      <alignment horizontal="center" vertical="center" wrapText="1"/>
    </xf>
    <xf numFmtId="44" fontId="2" fillId="5" borderId="0" xfId="0" applyNumberFormat="1" applyFont="1" applyFill="1" applyAlignment="1" applyProtection="1">
      <alignment horizontal="left" wrapText="1"/>
    </xf>
    <xf numFmtId="0" fontId="4" fillId="5" borderId="1" xfId="0" applyFont="1" applyFill="1" applyBorder="1" applyAlignment="1" applyProtection="1">
      <alignment horizontal="left" vertical="top" wrapText="1"/>
    </xf>
    <xf numFmtId="0" fontId="0" fillId="0" borderId="0" xfId="0" applyProtection="1"/>
    <xf numFmtId="0" fontId="4" fillId="0" borderId="1" xfId="0" applyFont="1" applyBorder="1" applyAlignment="1" applyProtection="1">
      <alignment horizontal="left" vertical="top"/>
    </xf>
    <xf numFmtId="0" fontId="2" fillId="5" borderId="0" xfId="0" applyFont="1" applyFill="1" applyAlignment="1" applyProtection="1">
      <alignment wrapText="1"/>
    </xf>
    <xf numFmtId="0" fontId="2" fillId="4" borderId="1" xfId="0" applyFont="1" applyFill="1" applyBorder="1" applyAlignment="1" applyProtection="1">
      <alignment horizontal="left" vertical="top" wrapText="1"/>
    </xf>
    <xf numFmtId="0" fontId="1" fillId="0" borderId="1" xfId="0" applyFont="1" applyBorder="1" applyAlignment="1" applyProtection="1">
      <alignment horizontal="left" vertical="top"/>
    </xf>
    <xf numFmtId="0" fontId="1" fillId="0" borderId="1" xfId="0" applyFont="1" applyBorder="1" applyAlignment="1" applyProtection="1">
      <alignment horizontal="center" vertical="center" wrapText="1"/>
    </xf>
    <xf numFmtId="44" fontId="1" fillId="0" borderId="1" xfId="0" applyNumberFormat="1" applyFont="1" applyBorder="1" applyAlignment="1" applyProtection="1">
      <alignment horizontal="center" vertical="center" wrapText="1"/>
    </xf>
    <xf numFmtId="0" fontId="6" fillId="5" borderId="0" xfId="0" applyFont="1" applyFill="1" applyProtection="1"/>
    <xf numFmtId="0" fontId="2" fillId="3" borderId="1" xfId="0" applyFont="1" applyFill="1" applyBorder="1" applyAlignment="1" applyProtection="1">
      <alignment horizontal="right" wrapText="1"/>
    </xf>
    <xf numFmtId="0" fontId="0" fillId="5" borderId="0" xfId="0" applyFill="1" applyProtection="1"/>
  </cellXfs>
  <cellStyles count="3">
    <cellStyle name="Currency" xfId="2" builtinId="4"/>
    <cellStyle name="Normal" xfId="0" builtinId="0"/>
    <cellStyle name="Percent" xfId="1" builtinId="5"/>
  </cellStyles>
  <dxfs count="0"/>
  <tableStyles count="0" defaultTableStyle="TableStyleMedium9" defaultPivotStyle="PivotStyleLight16"/>
  <colors>
    <mruColors>
      <color rgb="FFFFFFCC"/>
      <color rgb="FF99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A432CF-3018-4D12-B69B-197E867BA25B}">
  <dimension ref="A1:F20"/>
  <sheetViews>
    <sheetView view="pageLayout" topLeftCell="A3" zoomScaleNormal="100" zoomScaleSheetLayoutView="100" workbookViewId="0">
      <selection activeCell="D7" sqref="D7"/>
    </sheetView>
  </sheetViews>
  <sheetFormatPr defaultColWidth="9.109375" defaultRowHeight="13.8" x14ac:dyDescent="0.25"/>
  <cols>
    <col min="1" max="1" width="56.44140625" style="47" customWidth="1"/>
    <col min="2" max="2" width="20.44140625" style="47" customWidth="1"/>
    <col min="3" max="3" width="2.44140625" style="47" customWidth="1"/>
    <col min="4" max="4" width="18.33203125" style="47" customWidth="1"/>
    <col min="5" max="5" width="2.33203125" style="47" bestFit="1" customWidth="1"/>
    <col min="6" max="6" width="20.5546875" style="47" customWidth="1"/>
    <col min="7" max="16384" width="9.109375" style="47"/>
  </cols>
  <sheetData>
    <row r="1" spans="1:6" s="45" customFormat="1" ht="30" customHeight="1" x14ac:dyDescent="0.3">
      <c r="A1" s="44" t="s">
        <v>13</v>
      </c>
      <c r="B1" s="44"/>
      <c r="C1" s="44"/>
      <c r="D1" s="44"/>
      <c r="E1" s="44"/>
      <c r="F1" s="44"/>
    </row>
    <row r="2" spans="1:6" x14ac:dyDescent="0.25">
      <c r="A2" s="46"/>
      <c r="B2" s="46"/>
      <c r="C2" s="46"/>
      <c r="D2" s="46"/>
      <c r="E2" s="46"/>
      <c r="F2" s="46"/>
    </row>
    <row r="3" spans="1:6" ht="379.5" customHeight="1" x14ac:dyDescent="0.25">
      <c r="A3" s="48" t="s">
        <v>42</v>
      </c>
      <c r="B3" s="48"/>
      <c r="C3" s="48"/>
      <c r="D3" s="48"/>
      <c r="E3" s="48"/>
      <c r="F3" s="48"/>
    </row>
    <row r="4" spans="1:6" ht="69.599999999999994" customHeight="1" x14ac:dyDescent="0.25">
      <c r="A4" s="48" t="s">
        <v>43</v>
      </c>
      <c r="B4" s="48"/>
      <c r="C4" s="48"/>
      <c r="D4" s="48"/>
      <c r="E4" s="48"/>
      <c r="F4" s="48"/>
    </row>
    <row r="5" spans="1:6" ht="7.95" customHeight="1" thickBot="1" x14ac:dyDescent="0.3">
      <c r="A5" s="49"/>
      <c r="B5" s="49"/>
      <c r="C5" s="49"/>
      <c r="D5" s="49"/>
      <c r="E5" s="49"/>
      <c r="F5" s="49"/>
    </row>
    <row r="6" spans="1:6" s="45" customFormat="1" ht="33" customHeight="1" x14ac:dyDescent="0.3">
      <c r="A6" s="50" t="s">
        <v>11</v>
      </c>
      <c r="B6" s="51"/>
      <c r="C6" s="51"/>
      <c r="D6" s="51"/>
      <c r="E6" s="51"/>
      <c r="F6" s="52"/>
    </row>
    <row r="7" spans="1:6" s="45" customFormat="1" ht="22.5" customHeight="1" x14ac:dyDescent="0.3">
      <c r="A7" s="53" t="s">
        <v>3</v>
      </c>
      <c r="B7" s="54"/>
      <c r="C7" s="55"/>
      <c r="D7" s="66"/>
      <c r="E7" s="56"/>
      <c r="F7" s="57"/>
    </row>
    <row r="8" spans="1:6" s="45" customFormat="1" ht="30.75" customHeight="1" thickBot="1" x14ac:dyDescent="0.3">
      <c r="A8" s="58" t="s">
        <v>4</v>
      </c>
      <c r="B8" s="59"/>
      <c r="C8" s="59"/>
      <c r="D8" s="59"/>
      <c r="E8" s="59"/>
      <c r="F8" s="60"/>
    </row>
    <row r="9" spans="1:6" x14ac:dyDescent="0.25">
      <c r="A9" s="46"/>
      <c r="B9" s="46"/>
      <c r="C9" s="46"/>
      <c r="D9" s="46"/>
      <c r="E9" s="46"/>
      <c r="F9" s="46"/>
    </row>
    <row r="10" spans="1:6" x14ac:dyDescent="0.25">
      <c r="A10" s="61" t="s">
        <v>5</v>
      </c>
      <c r="B10" s="61"/>
      <c r="C10" s="61"/>
      <c r="D10" s="61"/>
      <c r="E10" s="61"/>
      <c r="F10" s="61"/>
    </row>
    <row r="11" spans="1:6" x14ac:dyDescent="0.25">
      <c r="A11" s="46"/>
      <c r="B11" s="46"/>
      <c r="C11" s="46"/>
      <c r="D11" s="46"/>
      <c r="E11" s="46"/>
      <c r="F11" s="46"/>
    </row>
    <row r="12" spans="1:6" s="63" customFormat="1" ht="35.25" customHeight="1" x14ac:dyDescent="0.3">
      <c r="A12" s="62"/>
      <c r="B12" s="62"/>
      <c r="C12" s="62"/>
      <c r="D12" s="62"/>
      <c r="E12" s="62"/>
      <c r="F12" s="62"/>
    </row>
    <row r="13" spans="1:6" s="63" customFormat="1" ht="14.4" x14ac:dyDescent="0.3"/>
    <row r="14" spans="1:6" s="63" customFormat="1" ht="14.4" x14ac:dyDescent="0.3"/>
    <row r="19" spans="1:6" s="63" customFormat="1" ht="14.4" x14ac:dyDescent="0.3">
      <c r="A19" s="64"/>
      <c r="B19" s="64"/>
      <c r="C19" s="64"/>
      <c r="D19" s="64"/>
      <c r="E19" s="64"/>
      <c r="F19" s="65"/>
    </row>
    <row r="20" spans="1:6" s="63" customFormat="1" ht="14.4" x14ac:dyDescent="0.3">
      <c r="A20" s="64"/>
      <c r="B20" s="64"/>
      <c r="C20" s="64"/>
      <c r="D20" s="64"/>
      <c r="E20" s="64"/>
      <c r="F20" s="65"/>
    </row>
  </sheetData>
  <sheetProtection algorithmName="SHA-512" hashValue="FOC+DB+k/PmsW/bqXmNZFCru5jjm8V7DADCXnaTduiQb/jjVHBRa47uEj/2oVdWXWMkeXa4lqCBYATu+7W5HJA==" saltValue="60P3SH5DU/Vy2MIp7QQMlQ==" spinCount="100000" sheet="1" selectLockedCells="1"/>
  <mergeCells count="8">
    <mergeCell ref="A12:F12"/>
    <mergeCell ref="A10:F10"/>
    <mergeCell ref="A1:F1"/>
    <mergeCell ref="A3:F3"/>
    <mergeCell ref="A6:F6"/>
    <mergeCell ref="A7:C7"/>
    <mergeCell ref="A8:F8"/>
    <mergeCell ref="A4:F4"/>
  </mergeCells>
  <printOptions horizontalCentered="1"/>
  <pageMargins left="0.25" right="0.25" top="0.82291666666666696" bottom="0.75" header="0.3" footer="0.3"/>
  <pageSetup scale="84" fitToHeight="0" orientation="portrait" r:id="rId1"/>
  <headerFooter>
    <oddHeader>&amp;L&amp;"Arial,Regular"
California Department of Corrections and Rehabilitation (CDCR)
Rate Sheet&amp;R&amp;"Arial,Regular"Bid Number C5612975-D, Rebid 2
Exhibit B-1</oddHeader>
    <oddFooter>&amp;C&amp;"Arial,Regular"Page &amp;P of &amp;N</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8F4F55-E328-407C-BF33-DEF190594ABA}">
  <dimension ref="A1:F50"/>
  <sheetViews>
    <sheetView view="pageLayout" topLeftCell="A25" zoomScaleNormal="100" zoomScaleSheetLayoutView="100" workbookViewId="0">
      <selection activeCell="D26" sqref="D26"/>
    </sheetView>
  </sheetViews>
  <sheetFormatPr defaultColWidth="9.109375" defaultRowHeight="13.8" x14ac:dyDescent="0.25"/>
  <cols>
    <col min="1" max="1" width="56.44140625" style="47" customWidth="1"/>
    <col min="2" max="2" width="20.44140625" style="47" customWidth="1"/>
    <col min="3" max="3" width="2.44140625" style="47" customWidth="1"/>
    <col min="4" max="4" width="18.33203125" style="47" customWidth="1"/>
    <col min="5" max="5" width="2.33203125" style="47" bestFit="1" customWidth="1"/>
    <col min="6" max="6" width="20.5546875" style="47" customWidth="1"/>
    <col min="7" max="16384" width="9.109375" style="47"/>
  </cols>
  <sheetData>
    <row r="1" spans="1:6" s="45" customFormat="1" x14ac:dyDescent="0.3">
      <c r="A1" s="67"/>
      <c r="B1" s="67"/>
      <c r="C1" s="67"/>
      <c r="D1" s="67"/>
      <c r="E1" s="67"/>
      <c r="F1" s="67"/>
    </row>
    <row r="2" spans="1:6" s="63" customFormat="1" ht="15" customHeight="1" x14ac:dyDescent="0.3">
      <c r="A2" s="68" t="s">
        <v>38</v>
      </c>
      <c r="B2" s="69"/>
      <c r="C2" s="69"/>
      <c r="D2" s="69"/>
      <c r="E2" s="69"/>
      <c r="F2" s="69"/>
    </row>
    <row r="3" spans="1:6" s="63" customFormat="1" ht="14.4" x14ac:dyDescent="0.3">
      <c r="A3" s="69"/>
      <c r="B3" s="69"/>
      <c r="C3" s="69"/>
      <c r="D3" s="69"/>
      <c r="E3" s="69"/>
      <c r="F3" s="69"/>
    </row>
    <row r="4" spans="1:6" s="63" customFormat="1" ht="14.4" x14ac:dyDescent="0.3">
      <c r="A4" s="69" t="s">
        <v>14</v>
      </c>
      <c r="B4" s="69"/>
      <c r="C4" s="69"/>
      <c r="D4" s="69"/>
      <c r="E4" s="69"/>
      <c r="F4" s="69"/>
    </row>
    <row r="5" spans="1:6" s="63" customFormat="1" ht="33" customHeight="1" x14ac:dyDescent="0.3">
      <c r="A5" s="70" t="s">
        <v>8</v>
      </c>
      <c r="B5" s="71" t="s">
        <v>17</v>
      </c>
      <c r="C5" s="71" t="s">
        <v>0</v>
      </c>
      <c r="D5" s="71" t="s">
        <v>44</v>
      </c>
      <c r="E5" s="71" t="s">
        <v>1</v>
      </c>
      <c r="F5" s="71" t="s">
        <v>2</v>
      </c>
    </row>
    <row r="6" spans="1:6" s="63" customFormat="1" ht="14.4" x14ac:dyDescent="0.3">
      <c r="A6" s="72" t="s">
        <v>19</v>
      </c>
      <c r="B6" s="73">
        <v>1</v>
      </c>
      <c r="C6" s="74" t="s">
        <v>0</v>
      </c>
      <c r="D6" s="18"/>
      <c r="E6" s="74" t="s">
        <v>1</v>
      </c>
      <c r="F6" s="75">
        <f t="shared" ref="F6:F11" si="0">B6*D6</f>
        <v>0</v>
      </c>
    </row>
    <row r="7" spans="1:6" s="63" customFormat="1" ht="14.4" x14ac:dyDescent="0.3">
      <c r="A7" s="72" t="s">
        <v>45</v>
      </c>
      <c r="B7" s="73">
        <v>12</v>
      </c>
      <c r="C7" s="74" t="s">
        <v>0</v>
      </c>
      <c r="D7" s="18"/>
      <c r="E7" s="74" t="s">
        <v>1</v>
      </c>
      <c r="F7" s="75">
        <f t="shared" si="0"/>
        <v>0</v>
      </c>
    </row>
    <row r="8" spans="1:6" s="63" customFormat="1" ht="14.4" x14ac:dyDescent="0.3">
      <c r="A8" s="72" t="s">
        <v>20</v>
      </c>
      <c r="B8" s="73">
        <v>3</v>
      </c>
      <c r="C8" s="74" t="s">
        <v>0</v>
      </c>
      <c r="D8" s="18"/>
      <c r="E8" s="74" t="s">
        <v>1</v>
      </c>
      <c r="F8" s="75">
        <f t="shared" si="0"/>
        <v>0</v>
      </c>
    </row>
    <row r="9" spans="1:6" s="63" customFormat="1" ht="14.4" x14ac:dyDescent="0.3">
      <c r="A9" s="72" t="s">
        <v>21</v>
      </c>
      <c r="B9" s="73">
        <v>1</v>
      </c>
      <c r="C9" s="74" t="s">
        <v>0</v>
      </c>
      <c r="D9" s="18"/>
      <c r="E9" s="74" t="s">
        <v>1</v>
      </c>
      <c r="F9" s="75">
        <f t="shared" si="0"/>
        <v>0</v>
      </c>
    </row>
    <row r="10" spans="1:6" s="63" customFormat="1" ht="14.4" x14ac:dyDescent="0.3">
      <c r="A10" s="76" t="s">
        <v>22</v>
      </c>
      <c r="B10" s="73">
        <v>1</v>
      </c>
      <c r="C10" s="74" t="s">
        <v>0</v>
      </c>
      <c r="D10" s="18"/>
      <c r="E10" s="74" t="s">
        <v>1</v>
      </c>
      <c r="F10" s="75">
        <f t="shared" si="0"/>
        <v>0</v>
      </c>
    </row>
    <row r="11" spans="1:6" s="63" customFormat="1" ht="14.4" x14ac:dyDescent="0.3">
      <c r="A11" s="76" t="s">
        <v>23</v>
      </c>
      <c r="B11" s="73">
        <v>1</v>
      </c>
      <c r="C11" s="74" t="s">
        <v>0</v>
      </c>
      <c r="D11" s="18"/>
      <c r="E11" s="74" t="s">
        <v>1</v>
      </c>
      <c r="F11" s="75">
        <f t="shared" si="0"/>
        <v>0</v>
      </c>
    </row>
    <row r="12" spans="1:6" s="63" customFormat="1" ht="14.4" x14ac:dyDescent="0.3">
      <c r="A12" s="77" t="s">
        <v>6</v>
      </c>
      <c r="B12" s="77"/>
      <c r="C12" s="77"/>
      <c r="D12" s="77"/>
      <c r="E12" s="77"/>
      <c r="F12" s="78">
        <f>SUM(F6:F11)</f>
        <v>0</v>
      </c>
    </row>
    <row r="13" spans="1:6" s="63" customFormat="1" ht="14.4" x14ac:dyDescent="0.3">
      <c r="A13" s="79"/>
      <c r="B13" s="79"/>
      <c r="C13" s="79"/>
      <c r="D13" s="79"/>
      <c r="E13" s="79"/>
      <c r="F13" s="80"/>
    </row>
    <row r="14" spans="1:6" s="63" customFormat="1" ht="16.5" customHeight="1" x14ac:dyDescent="0.3">
      <c r="A14" s="81" t="s">
        <v>15</v>
      </c>
      <c r="B14" s="81"/>
      <c r="C14" s="81"/>
      <c r="D14" s="81"/>
      <c r="E14" s="81"/>
      <c r="F14" s="81"/>
    </row>
    <row r="15" spans="1:6" s="63" customFormat="1" ht="27.6" x14ac:dyDescent="0.3">
      <c r="A15" s="70" t="s">
        <v>8</v>
      </c>
      <c r="B15" s="71" t="s">
        <v>17</v>
      </c>
      <c r="C15" s="71" t="s">
        <v>0</v>
      </c>
      <c r="D15" s="71" t="s">
        <v>18</v>
      </c>
      <c r="E15" s="71" t="s">
        <v>1</v>
      </c>
      <c r="F15" s="71" t="s">
        <v>2</v>
      </c>
    </row>
    <row r="16" spans="1:6" s="63" customFormat="1" ht="14.4" x14ac:dyDescent="0.3">
      <c r="A16" s="82" t="s">
        <v>16</v>
      </c>
      <c r="B16" s="73">
        <v>1</v>
      </c>
      <c r="C16" s="74" t="s">
        <v>0</v>
      </c>
      <c r="D16" s="18"/>
      <c r="E16" s="83" t="s">
        <v>1</v>
      </c>
      <c r="F16" s="75">
        <f>B16*D16</f>
        <v>0</v>
      </c>
    </row>
    <row r="17" spans="1:6" s="63" customFormat="1" ht="14.4" x14ac:dyDescent="0.3">
      <c r="A17" s="77" t="s">
        <v>7</v>
      </c>
      <c r="B17" s="77"/>
      <c r="C17" s="77"/>
      <c r="D17" s="77"/>
      <c r="E17" s="77"/>
      <c r="F17" s="84">
        <f>SUM(F16)</f>
        <v>0</v>
      </c>
    </row>
    <row r="18" spans="1:6" s="63" customFormat="1" ht="14.4" x14ac:dyDescent="0.3">
      <c r="A18" s="79"/>
      <c r="B18" s="79"/>
      <c r="C18" s="79"/>
      <c r="D18" s="79"/>
      <c r="E18" s="79"/>
      <c r="F18" s="85"/>
    </row>
    <row r="19" spans="1:6" s="63" customFormat="1" ht="15" customHeight="1" x14ac:dyDescent="0.3">
      <c r="A19" s="86" t="s">
        <v>24</v>
      </c>
      <c r="B19" s="86"/>
      <c r="C19" s="86"/>
      <c r="D19" s="86"/>
      <c r="E19" s="87"/>
      <c r="F19" s="87"/>
    </row>
    <row r="20" spans="1:6" s="63" customFormat="1" ht="27.6" x14ac:dyDescent="0.3">
      <c r="A20" s="70" t="s">
        <v>8</v>
      </c>
      <c r="B20" s="71" t="s">
        <v>33</v>
      </c>
      <c r="C20" s="71" t="s">
        <v>0</v>
      </c>
      <c r="D20" s="71" t="s">
        <v>32</v>
      </c>
      <c r="E20" s="71" t="s">
        <v>1</v>
      </c>
      <c r="F20" s="71" t="s">
        <v>2</v>
      </c>
    </row>
    <row r="21" spans="1:6" s="63" customFormat="1" ht="15" customHeight="1" x14ac:dyDescent="0.3">
      <c r="A21" s="88" t="s">
        <v>28</v>
      </c>
      <c r="B21" s="74">
        <v>1</v>
      </c>
      <c r="C21" s="74" t="s">
        <v>0</v>
      </c>
      <c r="D21" s="29"/>
      <c r="E21" s="74" t="s">
        <v>1</v>
      </c>
      <c r="F21" s="89">
        <f>B21*D21</f>
        <v>0</v>
      </c>
    </row>
    <row r="22" spans="1:6" s="63" customFormat="1" ht="14.4" x14ac:dyDescent="0.3">
      <c r="A22" s="90" t="s">
        <v>9</v>
      </c>
      <c r="B22" s="90"/>
      <c r="C22" s="90"/>
      <c r="D22" s="90"/>
      <c r="E22" s="90"/>
      <c r="F22" s="91">
        <f>SUM(F21:F21)</f>
        <v>0</v>
      </c>
    </row>
    <row r="23" spans="1:6" s="63" customFormat="1" ht="14.4" x14ac:dyDescent="0.3">
      <c r="A23" s="79"/>
      <c r="B23" s="79"/>
      <c r="C23" s="79"/>
      <c r="D23" s="79"/>
      <c r="E23" s="79"/>
      <c r="F23" s="92"/>
    </row>
    <row r="24" spans="1:6" s="63" customFormat="1" ht="16.5" customHeight="1" x14ac:dyDescent="0.3">
      <c r="A24" s="81" t="s">
        <v>25</v>
      </c>
      <c r="B24" s="81"/>
      <c r="C24" s="81"/>
      <c r="D24" s="81"/>
      <c r="E24" s="81"/>
      <c r="F24" s="81"/>
    </row>
    <row r="25" spans="1:6" s="63" customFormat="1" ht="27.6" x14ac:dyDescent="0.3">
      <c r="A25" s="70" t="s">
        <v>8</v>
      </c>
      <c r="B25" s="71" t="s">
        <v>34</v>
      </c>
      <c r="C25" s="71" t="s">
        <v>0</v>
      </c>
      <c r="D25" s="71" t="s">
        <v>35</v>
      </c>
      <c r="E25" s="71" t="s">
        <v>1</v>
      </c>
      <c r="F25" s="71" t="s">
        <v>2</v>
      </c>
    </row>
    <row r="26" spans="1:6" s="63" customFormat="1" ht="27" x14ac:dyDescent="0.3">
      <c r="A26" s="93" t="s">
        <v>29</v>
      </c>
      <c r="B26" s="73">
        <v>1</v>
      </c>
      <c r="C26" s="74" t="s">
        <v>0</v>
      </c>
      <c r="D26" s="18"/>
      <c r="E26" s="83" t="s">
        <v>1</v>
      </c>
      <c r="F26" s="75">
        <f>B26*D26</f>
        <v>0</v>
      </c>
    </row>
    <row r="27" spans="1:6" s="94" customFormat="1" ht="14.4" x14ac:dyDescent="0.3">
      <c r="A27" s="93" t="s">
        <v>30</v>
      </c>
      <c r="B27" s="73">
        <v>1</v>
      </c>
      <c r="C27" s="74" t="s">
        <v>0</v>
      </c>
      <c r="D27" s="18"/>
      <c r="E27" s="83" t="s">
        <v>1</v>
      </c>
      <c r="F27" s="75">
        <f>B27*D27</f>
        <v>0</v>
      </c>
    </row>
    <row r="28" spans="1:6" s="63" customFormat="1" ht="14.4" x14ac:dyDescent="0.3">
      <c r="A28" s="77" t="s">
        <v>10</v>
      </c>
      <c r="B28" s="77"/>
      <c r="C28" s="77"/>
      <c r="D28" s="77"/>
      <c r="E28" s="77"/>
      <c r="F28" s="84">
        <f>SUM(F26:F27)</f>
        <v>0</v>
      </c>
    </row>
    <row r="29" spans="1:6" s="63" customFormat="1" ht="14.4" x14ac:dyDescent="0.3">
      <c r="A29" s="79"/>
      <c r="B29" s="79"/>
      <c r="C29" s="79"/>
      <c r="D29" s="79"/>
      <c r="E29" s="79"/>
      <c r="F29" s="85"/>
    </row>
    <row r="30" spans="1:6" s="63" customFormat="1" ht="14.4" x14ac:dyDescent="0.3">
      <c r="A30" s="86" t="s">
        <v>26</v>
      </c>
      <c r="B30" s="86"/>
      <c r="C30" s="86"/>
      <c r="D30" s="86"/>
      <c r="E30" s="87"/>
      <c r="F30" s="87"/>
    </row>
    <row r="31" spans="1:6" ht="27.6" x14ac:dyDescent="0.25">
      <c r="A31" s="70" t="s">
        <v>8</v>
      </c>
      <c r="B31" s="71" t="s">
        <v>17</v>
      </c>
      <c r="C31" s="71" t="s">
        <v>0</v>
      </c>
      <c r="D31" s="71" t="s">
        <v>18</v>
      </c>
      <c r="E31" s="71" t="s">
        <v>1</v>
      </c>
      <c r="F31" s="71" t="s">
        <v>2</v>
      </c>
    </row>
    <row r="32" spans="1:6" s="63" customFormat="1" ht="14.4" x14ac:dyDescent="0.3">
      <c r="A32" s="95" t="s">
        <v>27</v>
      </c>
      <c r="B32" s="74">
        <v>2</v>
      </c>
      <c r="C32" s="74" t="s">
        <v>0</v>
      </c>
      <c r="D32" s="29"/>
      <c r="E32" s="74" t="s">
        <v>1</v>
      </c>
      <c r="F32" s="89">
        <f>B32*D32</f>
        <v>0</v>
      </c>
    </row>
    <row r="33" spans="1:6" s="63" customFormat="1" ht="14.4" x14ac:dyDescent="0.3">
      <c r="A33" s="90" t="s">
        <v>36</v>
      </c>
      <c r="B33" s="90"/>
      <c r="C33" s="90"/>
      <c r="D33" s="90"/>
      <c r="E33" s="90"/>
      <c r="F33" s="91">
        <f>SUM(F32:F32)</f>
        <v>0</v>
      </c>
    </row>
    <row r="34" spans="1:6" x14ac:dyDescent="0.25">
      <c r="A34" s="79"/>
      <c r="B34" s="79"/>
      <c r="C34" s="79"/>
      <c r="D34" s="79"/>
      <c r="E34" s="79"/>
      <c r="F34" s="92"/>
    </row>
    <row r="35" spans="1:6" x14ac:dyDescent="0.25">
      <c r="A35" s="96" t="s">
        <v>31</v>
      </c>
      <c r="B35" s="96"/>
      <c r="C35" s="96"/>
      <c r="D35" s="96"/>
      <c r="E35" s="87"/>
      <c r="F35" s="87"/>
    </row>
    <row r="36" spans="1:6" x14ac:dyDescent="0.25">
      <c r="A36" s="97" t="s">
        <v>8</v>
      </c>
      <c r="B36" s="97"/>
      <c r="C36" s="97"/>
      <c r="D36" s="97"/>
      <c r="E36" s="71" t="s">
        <v>1</v>
      </c>
      <c r="F36" s="71" t="s">
        <v>2</v>
      </c>
    </row>
    <row r="37" spans="1:6" x14ac:dyDescent="0.25">
      <c r="A37" s="98" t="s">
        <v>12</v>
      </c>
      <c r="B37" s="98"/>
      <c r="C37" s="98"/>
      <c r="D37" s="98"/>
      <c r="E37" s="99" t="s">
        <v>1</v>
      </c>
      <c r="F37" s="100">
        <f>SUM(F12+F17+F22+F28+F33)*0.25</f>
        <v>0</v>
      </c>
    </row>
    <row r="38" spans="1:6" x14ac:dyDescent="0.25">
      <c r="A38" s="77" t="s">
        <v>37</v>
      </c>
      <c r="B38" s="77"/>
      <c r="C38" s="77"/>
      <c r="D38" s="77"/>
      <c r="E38" s="77"/>
      <c r="F38" s="91">
        <f>SUM(F37:F37)</f>
        <v>0</v>
      </c>
    </row>
    <row r="39" spans="1:6" ht="14.4" x14ac:dyDescent="0.3">
      <c r="A39" s="101"/>
      <c r="B39" s="101"/>
      <c r="C39" s="101"/>
      <c r="D39" s="101"/>
      <c r="E39" s="101"/>
      <c r="F39" s="63"/>
    </row>
    <row r="40" spans="1:6" x14ac:dyDescent="0.25">
      <c r="A40" s="102" t="s">
        <v>40</v>
      </c>
      <c r="B40" s="102"/>
      <c r="C40" s="102"/>
      <c r="D40" s="102"/>
      <c r="E40" s="102"/>
      <c r="F40" s="91">
        <f>SUM(F12+F17+F22+F28+F33+F38)</f>
        <v>0</v>
      </c>
    </row>
    <row r="41" spans="1:6" ht="14.4" x14ac:dyDescent="0.3">
      <c r="A41" s="103"/>
      <c r="B41" s="103"/>
      <c r="C41" s="103"/>
      <c r="D41" s="103"/>
      <c r="E41" s="103"/>
      <c r="F41" s="103"/>
    </row>
    <row r="42" spans="1:6" ht="14.4" x14ac:dyDescent="0.3">
      <c r="A42" s="63"/>
      <c r="B42" s="63"/>
      <c r="C42" s="63"/>
      <c r="D42" s="63"/>
      <c r="E42" s="63"/>
      <c r="F42" s="63"/>
    </row>
    <row r="43" spans="1:6" ht="14.4" x14ac:dyDescent="0.3">
      <c r="A43" s="63"/>
      <c r="B43" s="63"/>
      <c r="C43" s="63"/>
      <c r="D43" s="63"/>
      <c r="E43" s="63"/>
      <c r="F43" s="63"/>
    </row>
    <row r="44" spans="1:6" ht="14.4" x14ac:dyDescent="0.3">
      <c r="A44" s="63"/>
      <c r="B44" s="63"/>
      <c r="C44" s="63"/>
      <c r="D44" s="63"/>
      <c r="E44" s="63"/>
      <c r="F44" s="63"/>
    </row>
    <row r="49" spans="1:6" x14ac:dyDescent="0.25">
      <c r="A49" s="64"/>
      <c r="B49" s="64"/>
      <c r="C49" s="64"/>
      <c r="D49" s="64"/>
      <c r="E49" s="64"/>
      <c r="F49" s="65"/>
    </row>
    <row r="50" spans="1:6" x14ac:dyDescent="0.25">
      <c r="A50" s="64"/>
      <c r="B50" s="64"/>
      <c r="C50" s="64"/>
      <c r="D50" s="64"/>
      <c r="E50" s="64"/>
      <c r="F50" s="65"/>
    </row>
  </sheetData>
  <sheetProtection algorithmName="SHA-512" hashValue="wps9EW9rE7dvLdzQWfIbIEdpzlXvFdOcOcTarvoCpbJO9V0kXJI/SVgSvXrDbtmg8VIsKxANAH09A8KvkO3bpQ==" saltValue="Hk0x92YxNe+PJTK286S0bQ==" spinCount="100000" sheet="1" selectLockedCells="1"/>
  <mergeCells count="14">
    <mergeCell ref="A24:F24"/>
    <mergeCell ref="A12:E12"/>
    <mergeCell ref="A14:F14"/>
    <mergeCell ref="A17:E17"/>
    <mergeCell ref="A19:D19"/>
    <mergeCell ref="A22:E22"/>
    <mergeCell ref="A38:E38"/>
    <mergeCell ref="A40:E40"/>
    <mergeCell ref="A28:E28"/>
    <mergeCell ref="A30:D30"/>
    <mergeCell ref="A33:E33"/>
    <mergeCell ref="A35:D35"/>
    <mergeCell ref="A36:D36"/>
    <mergeCell ref="A37:D37"/>
  </mergeCells>
  <printOptions horizontalCentered="1"/>
  <pageMargins left="0.25" right="0.25" top="0.82291666666666696" bottom="0.75" header="0.3" footer="0.3"/>
  <pageSetup scale="84" fitToHeight="0" orientation="portrait" r:id="rId1"/>
  <headerFooter>
    <oddHeader>&amp;L&amp;"Arial,Regular"
California Department of Corrections and Rehabilitation (CDCR)
Rate Sheet&amp;R&amp;"Arial,Regular"Bid Number C5612975-D, Rebid 2
Exhibit B-1</oddHeader>
    <oddFooter>&amp;C&amp;"Arial,Regular"Page &amp;P of &amp;N</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99CAEBB-B4EF-42BD-A869-D8F8C102B8DA}">
  <dimension ref="A1:F50"/>
  <sheetViews>
    <sheetView tabSelected="1" view="pageLayout" zoomScaleNormal="100" zoomScaleSheetLayoutView="100" workbookViewId="0">
      <selection activeCell="D6" sqref="D6"/>
    </sheetView>
  </sheetViews>
  <sheetFormatPr defaultColWidth="9.109375" defaultRowHeight="13.8" x14ac:dyDescent="0.25"/>
  <cols>
    <col min="1" max="1" width="56.44140625" style="2" customWidth="1"/>
    <col min="2" max="2" width="20.44140625" style="2" customWidth="1"/>
    <col min="3" max="3" width="2.44140625" style="2" customWidth="1"/>
    <col min="4" max="4" width="18.33203125" style="2" customWidth="1"/>
    <col min="5" max="5" width="2.33203125" style="2" bestFit="1" customWidth="1"/>
    <col min="6" max="6" width="20.5546875" style="2" customWidth="1"/>
    <col min="7" max="16384" width="9.109375" style="2"/>
  </cols>
  <sheetData>
    <row r="1" spans="1:6" s="1" customFormat="1" x14ac:dyDescent="0.3">
      <c r="A1" s="7"/>
      <c r="B1" s="7"/>
      <c r="C1" s="7"/>
      <c r="D1" s="7"/>
      <c r="E1" s="7"/>
      <c r="F1" s="7"/>
    </row>
    <row r="2" spans="1:6" s="3" customFormat="1" ht="15" customHeight="1" x14ac:dyDescent="0.3">
      <c r="A2" s="19" t="s">
        <v>39</v>
      </c>
      <c r="B2" s="8"/>
      <c r="C2" s="8"/>
      <c r="D2" s="8"/>
      <c r="E2" s="8"/>
      <c r="F2" s="8"/>
    </row>
    <row r="3" spans="1:6" s="3" customFormat="1" ht="14.4" x14ac:dyDescent="0.3">
      <c r="A3" s="8"/>
      <c r="B3" s="8"/>
      <c r="C3" s="8"/>
      <c r="D3" s="8"/>
      <c r="E3" s="8"/>
      <c r="F3" s="8"/>
    </row>
    <row r="4" spans="1:6" s="3" customFormat="1" ht="14.4" x14ac:dyDescent="0.3">
      <c r="A4" s="8" t="s">
        <v>14</v>
      </c>
      <c r="B4" s="8"/>
      <c r="C4" s="8"/>
      <c r="D4" s="8"/>
      <c r="E4" s="8"/>
      <c r="F4" s="8"/>
    </row>
    <row r="5" spans="1:6" s="3" customFormat="1" ht="33" customHeight="1" x14ac:dyDescent="0.3">
      <c r="A5" s="20" t="s">
        <v>8</v>
      </c>
      <c r="B5" s="21" t="s">
        <v>17</v>
      </c>
      <c r="C5" s="21" t="s">
        <v>0</v>
      </c>
      <c r="D5" s="21" t="s">
        <v>44</v>
      </c>
      <c r="E5" s="21" t="s">
        <v>1</v>
      </c>
      <c r="F5" s="21" t="s">
        <v>2</v>
      </c>
    </row>
    <row r="6" spans="1:6" s="3" customFormat="1" ht="14.4" x14ac:dyDescent="0.3">
      <c r="A6" s="22" t="s">
        <v>19</v>
      </c>
      <c r="B6" s="17">
        <v>36</v>
      </c>
      <c r="C6" s="5" t="s">
        <v>0</v>
      </c>
      <c r="D6" s="18"/>
      <c r="E6" s="5" t="s">
        <v>1</v>
      </c>
      <c r="F6" s="23">
        <f t="shared" ref="F6:F11" si="0">B6*D6</f>
        <v>0</v>
      </c>
    </row>
    <row r="7" spans="1:6" s="3" customFormat="1" ht="14.4" x14ac:dyDescent="0.3">
      <c r="A7" s="22" t="s">
        <v>45</v>
      </c>
      <c r="B7" s="17">
        <v>36</v>
      </c>
      <c r="C7" s="5" t="s">
        <v>0</v>
      </c>
      <c r="D7" s="18"/>
      <c r="E7" s="5" t="s">
        <v>1</v>
      </c>
      <c r="F7" s="23">
        <f t="shared" si="0"/>
        <v>0</v>
      </c>
    </row>
    <row r="8" spans="1:6" s="3" customFormat="1" ht="14.4" x14ac:dyDescent="0.3">
      <c r="A8" s="22" t="s">
        <v>20</v>
      </c>
      <c r="B8" s="17">
        <v>36</v>
      </c>
      <c r="C8" s="5" t="s">
        <v>0</v>
      </c>
      <c r="D8" s="18"/>
      <c r="E8" s="5" t="s">
        <v>1</v>
      </c>
      <c r="F8" s="23">
        <f t="shared" si="0"/>
        <v>0</v>
      </c>
    </row>
    <row r="9" spans="1:6" s="3" customFormat="1" ht="14.4" x14ac:dyDescent="0.3">
      <c r="A9" s="22" t="s">
        <v>21</v>
      </c>
      <c r="B9" s="17">
        <v>36</v>
      </c>
      <c r="C9" s="5" t="s">
        <v>0</v>
      </c>
      <c r="D9" s="18"/>
      <c r="E9" s="5" t="s">
        <v>1</v>
      </c>
      <c r="F9" s="23">
        <f t="shared" si="0"/>
        <v>0</v>
      </c>
    </row>
    <row r="10" spans="1:6" s="3" customFormat="1" ht="14.4" x14ac:dyDescent="0.3">
      <c r="A10" s="24" t="s">
        <v>22</v>
      </c>
      <c r="B10" s="17">
        <v>3</v>
      </c>
      <c r="C10" s="5" t="s">
        <v>0</v>
      </c>
      <c r="D10" s="18"/>
      <c r="E10" s="5" t="s">
        <v>1</v>
      </c>
      <c r="F10" s="23">
        <f t="shared" si="0"/>
        <v>0</v>
      </c>
    </row>
    <row r="11" spans="1:6" s="3" customFormat="1" ht="14.4" x14ac:dyDescent="0.3">
      <c r="A11" s="24" t="s">
        <v>23</v>
      </c>
      <c r="B11" s="17">
        <v>6</v>
      </c>
      <c r="C11" s="5" t="s">
        <v>0</v>
      </c>
      <c r="D11" s="18"/>
      <c r="E11" s="5" t="s">
        <v>1</v>
      </c>
      <c r="F11" s="23">
        <f t="shared" si="0"/>
        <v>0</v>
      </c>
    </row>
    <row r="12" spans="1:6" s="3" customFormat="1" ht="14.4" x14ac:dyDescent="0.3">
      <c r="A12" s="36" t="s">
        <v>6</v>
      </c>
      <c r="B12" s="36"/>
      <c r="C12" s="36"/>
      <c r="D12" s="36"/>
      <c r="E12" s="36"/>
      <c r="F12" s="25">
        <f>SUM(F6:F11)</f>
        <v>0</v>
      </c>
    </row>
    <row r="13" spans="1:6" s="3" customFormat="1" ht="14.4" x14ac:dyDescent="0.3">
      <c r="A13" s="9"/>
      <c r="B13" s="9"/>
      <c r="C13" s="9"/>
      <c r="D13" s="9"/>
      <c r="E13" s="9"/>
      <c r="F13" s="10"/>
    </row>
    <row r="14" spans="1:6" s="3" customFormat="1" ht="16.5" customHeight="1" x14ac:dyDescent="0.3">
      <c r="A14" s="43" t="s">
        <v>15</v>
      </c>
      <c r="B14" s="43"/>
      <c r="C14" s="43"/>
      <c r="D14" s="43"/>
      <c r="E14" s="43"/>
      <c r="F14" s="43"/>
    </row>
    <row r="15" spans="1:6" s="3" customFormat="1" ht="27.6" x14ac:dyDescent="0.3">
      <c r="A15" s="20" t="s">
        <v>8</v>
      </c>
      <c r="B15" s="21" t="s">
        <v>17</v>
      </c>
      <c r="C15" s="21" t="s">
        <v>0</v>
      </c>
      <c r="D15" s="21" t="s">
        <v>18</v>
      </c>
      <c r="E15" s="21" t="s">
        <v>1</v>
      </c>
      <c r="F15" s="21" t="s">
        <v>2</v>
      </c>
    </row>
    <row r="16" spans="1:6" s="3" customFormat="1" ht="14.4" x14ac:dyDescent="0.3">
      <c r="A16" s="26" t="s">
        <v>16</v>
      </c>
      <c r="B16" s="17">
        <v>1</v>
      </c>
      <c r="C16" s="5" t="s">
        <v>0</v>
      </c>
      <c r="D16" s="18"/>
      <c r="E16" s="16" t="s">
        <v>1</v>
      </c>
      <c r="F16" s="23">
        <f>B16*D16</f>
        <v>0</v>
      </c>
    </row>
    <row r="17" spans="1:6" s="3" customFormat="1" ht="14.4" x14ac:dyDescent="0.3">
      <c r="A17" s="36" t="s">
        <v>7</v>
      </c>
      <c r="B17" s="36"/>
      <c r="C17" s="36"/>
      <c r="D17" s="36"/>
      <c r="E17" s="36"/>
      <c r="F17" s="27">
        <f>SUM(F16)</f>
        <v>0</v>
      </c>
    </row>
    <row r="18" spans="1:6" s="3" customFormat="1" ht="14.4" x14ac:dyDescent="0.3">
      <c r="A18" s="9"/>
      <c r="B18" s="9"/>
      <c r="C18" s="9"/>
      <c r="D18" s="9"/>
      <c r="E18" s="9"/>
      <c r="F18" s="11"/>
    </row>
    <row r="19" spans="1:6" s="3" customFormat="1" ht="15" customHeight="1" x14ac:dyDescent="0.3">
      <c r="A19" s="38" t="s">
        <v>24</v>
      </c>
      <c r="B19" s="38"/>
      <c r="C19" s="38"/>
      <c r="D19" s="38"/>
      <c r="E19" s="12"/>
      <c r="F19" s="12"/>
    </row>
    <row r="20" spans="1:6" s="3" customFormat="1" ht="27.6" x14ac:dyDescent="0.3">
      <c r="A20" s="20" t="s">
        <v>8</v>
      </c>
      <c r="B20" s="21" t="s">
        <v>33</v>
      </c>
      <c r="C20" s="21" t="s">
        <v>0</v>
      </c>
      <c r="D20" s="21" t="s">
        <v>32</v>
      </c>
      <c r="E20" s="21" t="s">
        <v>1</v>
      </c>
      <c r="F20" s="21" t="s">
        <v>2</v>
      </c>
    </row>
    <row r="21" spans="1:6" s="3" customFormat="1" ht="15" customHeight="1" x14ac:dyDescent="0.3">
      <c r="A21" s="28" t="s">
        <v>28</v>
      </c>
      <c r="B21" s="5">
        <v>1</v>
      </c>
      <c r="C21" s="5" t="s">
        <v>0</v>
      </c>
      <c r="D21" s="29"/>
      <c r="E21" s="5" t="s">
        <v>1</v>
      </c>
      <c r="F21" s="30">
        <f>B21*D21</f>
        <v>0</v>
      </c>
    </row>
    <row r="22" spans="1:6" s="3" customFormat="1" ht="14.4" x14ac:dyDescent="0.3">
      <c r="A22" s="39" t="s">
        <v>9</v>
      </c>
      <c r="B22" s="39"/>
      <c r="C22" s="39"/>
      <c r="D22" s="39"/>
      <c r="E22" s="39"/>
      <c r="F22" s="31">
        <f>SUM(F21:F21)</f>
        <v>0</v>
      </c>
    </row>
    <row r="23" spans="1:6" s="3" customFormat="1" ht="14.4" x14ac:dyDescent="0.3">
      <c r="A23" s="9"/>
      <c r="B23" s="9"/>
      <c r="C23" s="9"/>
      <c r="D23" s="9"/>
      <c r="E23" s="9"/>
      <c r="F23" s="13"/>
    </row>
    <row r="24" spans="1:6" s="3" customFormat="1" ht="16.5" customHeight="1" x14ac:dyDescent="0.3">
      <c r="A24" s="43" t="s">
        <v>25</v>
      </c>
      <c r="B24" s="43"/>
      <c r="C24" s="43"/>
      <c r="D24" s="43"/>
      <c r="E24" s="43"/>
      <c r="F24" s="43"/>
    </row>
    <row r="25" spans="1:6" s="3" customFormat="1" ht="27.6" x14ac:dyDescent="0.3">
      <c r="A25" s="20" t="s">
        <v>8</v>
      </c>
      <c r="B25" s="21" t="s">
        <v>34</v>
      </c>
      <c r="C25" s="21" t="s">
        <v>0</v>
      </c>
      <c r="D25" s="21" t="s">
        <v>35</v>
      </c>
      <c r="E25" s="21" t="s">
        <v>1</v>
      </c>
      <c r="F25" s="21" t="s">
        <v>2</v>
      </c>
    </row>
    <row r="26" spans="1:6" s="3" customFormat="1" ht="27" x14ac:dyDescent="0.3">
      <c r="A26" s="32" t="s">
        <v>29</v>
      </c>
      <c r="B26" s="17">
        <v>1</v>
      </c>
      <c r="C26" s="5" t="s">
        <v>0</v>
      </c>
      <c r="D26" s="18"/>
      <c r="E26" s="16" t="s">
        <v>1</v>
      </c>
      <c r="F26" s="23">
        <f>B26*D26</f>
        <v>0</v>
      </c>
    </row>
    <row r="27" spans="1:6" customFormat="1" ht="14.4" x14ac:dyDescent="0.3">
      <c r="A27" s="32" t="s">
        <v>30</v>
      </c>
      <c r="B27" s="17">
        <v>1</v>
      </c>
      <c r="C27" s="5" t="s">
        <v>0</v>
      </c>
      <c r="D27" s="18"/>
      <c r="E27" s="16" t="s">
        <v>1</v>
      </c>
      <c r="F27" s="23">
        <f>B27*D27</f>
        <v>0</v>
      </c>
    </row>
    <row r="28" spans="1:6" s="3" customFormat="1" ht="14.4" x14ac:dyDescent="0.3">
      <c r="A28" s="36" t="s">
        <v>10</v>
      </c>
      <c r="B28" s="36"/>
      <c r="C28" s="36"/>
      <c r="D28" s="36"/>
      <c r="E28" s="36"/>
      <c r="F28" s="27">
        <f>SUM(F26:F27)</f>
        <v>0</v>
      </c>
    </row>
    <row r="29" spans="1:6" s="3" customFormat="1" ht="14.4" x14ac:dyDescent="0.3">
      <c r="A29" s="9"/>
      <c r="B29" s="9"/>
      <c r="C29" s="9"/>
      <c r="D29" s="9"/>
      <c r="E29" s="9"/>
      <c r="F29" s="11"/>
    </row>
    <row r="30" spans="1:6" s="3" customFormat="1" ht="14.4" x14ac:dyDescent="0.3">
      <c r="A30" s="38" t="s">
        <v>26</v>
      </c>
      <c r="B30" s="38"/>
      <c r="C30" s="38"/>
      <c r="D30" s="38"/>
      <c r="E30" s="12"/>
      <c r="F30" s="12"/>
    </row>
    <row r="31" spans="1:6" ht="27.6" x14ac:dyDescent="0.25">
      <c r="A31" s="20" t="s">
        <v>8</v>
      </c>
      <c r="B31" s="21" t="s">
        <v>17</v>
      </c>
      <c r="C31" s="21" t="s">
        <v>0</v>
      </c>
      <c r="D31" s="21" t="s">
        <v>18</v>
      </c>
      <c r="E31" s="21" t="s">
        <v>1</v>
      </c>
      <c r="F31" s="21" t="s">
        <v>2</v>
      </c>
    </row>
    <row r="32" spans="1:6" s="3" customFormat="1" ht="14.4" x14ac:dyDescent="0.3">
      <c r="A32" s="33" t="s">
        <v>27</v>
      </c>
      <c r="B32" s="5">
        <v>1</v>
      </c>
      <c r="C32" s="5" t="s">
        <v>0</v>
      </c>
      <c r="D32" s="29"/>
      <c r="E32" s="5" t="s">
        <v>1</v>
      </c>
      <c r="F32" s="30">
        <f>B32*D32</f>
        <v>0</v>
      </c>
    </row>
    <row r="33" spans="1:6" s="3" customFormat="1" ht="14.4" x14ac:dyDescent="0.3">
      <c r="A33" s="39" t="s">
        <v>36</v>
      </c>
      <c r="B33" s="39"/>
      <c r="C33" s="39"/>
      <c r="D33" s="39"/>
      <c r="E33" s="39"/>
      <c r="F33" s="31">
        <f>SUM(F32:F32)</f>
        <v>0</v>
      </c>
    </row>
    <row r="34" spans="1:6" x14ac:dyDescent="0.25">
      <c r="A34" s="9"/>
      <c r="B34" s="9"/>
      <c r="C34" s="9"/>
      <c r="D34" s="9"/>
      <c r="E34" s="9"/>
      <c r="F34" s="13"/>
    </row>
    <row r="35" spans="1:6" x14ac:dyDescent="0.25">
      <c r="A35" s="40" t="s">
        <v>31</v>
      </c>
      <c r="B35" s="40"/>
      <c r="C35" s="40"/>
      <c r="D35" s="40"/>
      <c r="E35" s="12"/>
      <c r="F35" s="12"/>
    </row>
    <row r="36" spans="1:6" x14ac:dyDescent="0.25">
      <c r="A36" s="41" t="s">
        <v>8</v>
      </c>
      <c r="B36" s="41"/>
      <c r="C36" s="41"/>
      <c r="D36" s="41"/>
      <c r="E36" s="21" t="s">
        <v>1</v>
      </c>
      <c r="F36" s="21" t="s">
        <v>2</v>
      </c>
    </row>
    <row r="37" spans="1:6" x14ac:dyDescent="0.25">
      <c r="A37" s="42" t="s">
        <v>12</v>
      </c>
      <c r="B37" s="42"/>
      <c r="C37" s="42"/>
      <c r="D37" s="42"/>
      <c r="E37" s="34" t="s">
        <v>1</v>
      </c>
      <c r="F37" s="35">
        <f>SUM(F12+F17+F22+F28+F33)*0.25</f>
        <v>0</v>
      </c>
    </row>
    <row r="38" spans="1:6" x14ac:dyDescent="0.25">
      <c r="A38" s="36" t="s">
        <v>37</v>
      </c>
      <c r="B38" s="36"/>
      <c r="C38" s="36"/>
      <c r="D38" s="36"/>
      <c r="E38" s="36"/>
      <c r="F38" s="31">
        <f>SUM(F37:F37)</f>
        <v>0</v>
      </c>
    </row>
    <row r="39" spans="1:6" ht="14.4" x14ac:dyDescent="0.3">
      <c r="A39" s="14"/>
      <c r="B39" s="14"/>
      <c r="C39" s="14"/>
      <c r="D39" s="14"/>
      <c r="E39" s="14"/>
      <c r="F39" s="3"/>
    </row>
    <row r="40" spans="1:6" x14ac:dyDescent="0.25">
      <c r="A40" s="37" t="s">
        <v>41</v>
      </c>
      <c r="B40" s="37"/>
      <c r="C40" s="37"/>
      <c r="D40" s="37"/>
      <c r="E40" s="37"/>
      <c r="F40" s="31">
        <f>SUM(F12+F17+F22+F28+F33+F38)</f>
        <v>0</v>
      </c>
    </row>
    <row r="41" spans="1:6" ht="14.4" x14ac:dyDescent="0.3">
      <c r="A41" s="15"/>
      <c r="B41" s="15"/>
      <c r="C41" s="15"/>
      <c r="D41" s="15"/>
      <c r="E41" s="15"/>
      <c r="F41" s="15"/>
    </row>
    <row r="42" spans="1:6" ht="14.4" x14ac:dyDescent="0.3">
      <c r="A42" s="3"/>
      <c r="B42" s="3"/>
      <c r="C42" s="3"/>
      <c r="D42" s="3"/>
      <c r="E42" s="3"/>
      <c r="F42" s="3"/>
    </row>
    <row r="43" spans="1:6" ht="14.4" x14ac:dyDescent="0.3">
      <c r="A43" s="3"/>
      <c r="B43" s="3"/>
      <c r="C43" s="3"/>
      <c r="D43" s="3"/>
      <c r="E43" s="3"/>
      <c r="F43" s="3"/>
    </row>
    <row r="44" spans="1:6" ht="14.4" x14ac:dyDescent="0.3">
      <c r="A44" s="3"/>
      <c r="B44" s="3"/>
      <c r="C44" s="3"/>
      <c r="D44" s="3"/>
      <c r="E44" s="3"/>
      <c r="F44" s="3"/>
    </row>
    <row r="49" spans="1:6" x14ac:dyDescent="0.25">
      <c r="A49" s="4"/>
      <c r="B49" s="4"/>
      <c r="C49" s="4"/>
      <c r="D49" s="4"/>
      <c r="E49" s="4"/>
      <c r="F49" s="6"/>
    </row>
    <row r="50" spans="1:6" x14ac:dyDescent="0.25">
      <c r="A50" s="4"/>
      <c r="B50" s="4"/>
      <c r="C50" s="4"/>
      <c r="D50" s="4"/>
      <c r="E50" s="4"/>
      <c r="F50" s="6"/>
    </row>
  </sheetData>
  <sheetProtection algorithmName="SHA-512" hashValue="+4yKBvaXIBxyO13NBp6yv0KSzvcHHQG3D8bgGOIvdrR/8iAVUAFxkRBQznG6m6IhdVfJeYmC3bsdGuznLYWu+Q==" saltValue="Bm8tmX/vTFV0SBTyHh/I4w==" spinCount="100000" sheet="1" selectLockedCells="1"/>
  <mergeCells count="14">
    <mergeCell ref="A24:F24"/>
    <mergeCell ref="A12:E12"/>
    <mergeCell ref="A14:F14"/>
    <mergeCell ref="A17:E17"/>
    <mergeCell ref="A19:D19"/>
    <mergeCell ref="A22:E22"/>
    <mergeCell ref="A38:E38"/>
    <mergeCell ref="A40:E40"/>
    <mergeCell ref="A28:E28"/>
    <mergeCell ref="A30:D30"/>
    <mergeCell ref="A33:E33"/>
    <mergeCell ref="A35:D35"/>
    <mergeCell ref="A36:D36"/>
    <mergeCell ref="A37:D37"/>
  </mergeCells>
  <printOptions horizontalCentered="1"/>
  <pageMargins left="0.25" right="0.25" top="0.82291666666666696" bottom="0.75" header="0.3" footer="0.3"/>
  <pageSetup scale="84" fitToHeight="0" orientation="portrait" r:id="rId1"/>
  <headerFooter>
    <oddHeader>&amp;L&amp;"Arial,Regular"
California Department of Corrections and Rehabilitation (CDCR)
Rate Sheet&amp;R&amp;"Arial,Regular"Bid Number C5612975-D, Rebid 2
Exhibit B-1</oddHeader>
    <oddFooter>&amp;C&amp;"Arial,Regular"Page &amp;P of &amp;N</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DF6CCFD4EF70134AA2CA75211EECFF87" ma:contentTypeVersion="31" ma:contentTypeDescription="Create a new document." ma:contentTypeScope="" ma:versionID="ea592f1736fb3ce50f82d786e3aaaa22">
  <xsd:schema xmlns:xsd="http://www.w3.org/2001/XMLSchema" xmlns:xs="http://www.w3.org/2001/XMLSchema" xmlns:p="http://schemas.microsoft.com/office/2006/metadata/properties" xmlns:ns2="5e0e01d7-26dc-413c-9c6d-bf40204a64c5" xmlns:ns3="ef864357-22d8-4ada-995b-c8f2559afccb" targetNamespace="http://schemas.microsoft.com/office/2006/metadata/properties" ma:root="true" ma:fieldsID="0960c146b659bca85a5ddae23b50e6f9" ns2:_="" ns3:_="">
    <xsd:import namespace="5e0e01d7-26dc-413c-9c6d-bf40204a64c5"/>
    <xsd:import namespace="ef864357-22d8-4ada-995b-c8f2559afccb"/>
    <xsd:element name="properties">
      <xsd:complexType>
        <xsd:sequence>
          <xsd:element name="documentManagement">
            <xsd:complexType>
              <xsd:all>
                <xsd:element ref="ns2:Category" minOccurs="0"/>
                <xsd:element ref="ns2:Office" minOccurs="0"/>
                <xsd:element ref="ns2:MediaServiceMetadata" minOccurs="0"/>
                <xsd:element ref="ns2:MediaServiceFastMetadata" minOccurs="0"/>
                <xsd:element ref="ns2:MediaServiceObjectDetectorVersions" minOccurs="0"/>
                <xsd:element ref="ns2:Program" minOccurs="0"/>
                <xsd:element ref="ns2:Contract_x0023_" minOccurs="0"/>
                <xsd:element ref="ns2:AgreementType" minOccurs="0"/>
                <xsd:element ref="ns2:Thumbnail" minOccurs="0"/>
                <xsd:element ref="ns2:VendorName" minOccurs="0"/>
                <xsd:element ref="ns2:ServiceType" minOccurs="0"/>
                <xsd:element ref="ns2:PR_x0023_" minOccurs="0"/>
                <xsd:element ref="ns2:StartDate" minOccurs="0"/>
                <xsd:element ref="ns2:TermEndDate" minOccurs="0"/>
                <xsd:element ref="ns2:Unit" minOccurs="0"/>
                <xsd:element ref="ns2:AcquisitionType" minOccurs="0"/>
                <xsd:element ref="ns2:MediaServiceSearchPropertie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DestructionDate" minOccurs="0"/>
                <xsd:element ref="ns3:SharedWithUsers" minOccurs="0"/>
                <xsd:element ref="ns3:SharedWithDetails" minOccurs="0"/>
                <xsd:element ref="ns2:MediaServiceLocation" minOccurs="0"/>
                <xsd:element ref="ns2:MediaLengthInSeconds" minOccurs="0"/>
                <xsd:element ref="ns2:Gov_x002e_19130JustificationforContract"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e0e01d7-26dc-413c-9c6d-bf40204a64c5" elementFormDefault="qualified">
    <xsd:import namespace="http://schemas.microsoft.com/office/2006/documentManagement/types"/>
    <xsd:import namespace="http://schemas.microsoft.com/office/infopath/2007/PartnerControls"/>
    <xsd:element name="Category" ma:index="8" nillable="true" ma:displayName="Category" ma:format="Dropdown" ma:internalName="Category">
      <xsd:simpleType>
        <xsd:restriction base="dms:Choice">
          <xsd:enumeration value="Workflow Diagram"/>
          <xsd:enumeration value="Procedure"/>
          <xsd:enumeration value="Org Chart"/>
        </xsd:restriction>
      </xsd:simpleType>
    </xsd:element>
    <xsd:element name="Office" ma:index="9" nillable="true" ma:displayName="Office" ma:format="Dropdown" ma:internalName="Office">
      <xsd:simpleType>
        <xsd:restriction base="dms:Choice">
          <xsd:enumeration value="Contracts Management Branch"/>
          <xsd:enumeration value="Master Contracts"/>
          <xsd:enumeration value="Service Contracts"/>
          <xsd:enumeration value="Institution Contracts"/>
        </xsd:restriction>
      </xsd:simpleType>
    </xsd:element>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ServiceObjectDetectorVersions" ma:index="12" nillable="true" ma:displayName="MediaServiceObjectDetectorVersions" ma:description="" ma:hidden="true" ma:internalName="MediaServiceObjectDetectorVersions" ma:readOnly="true">
      <xsd:simpleType>
        <xsd:restriction base="dms:Text"/>
      </xsd:simpleType>
    </xsd:element>
    <xsd:element name="Program" ma:index="13" nillable="true" ma:displayName="Program" ma:description="Program that the contract was down. " ma:format="Dropdown" ma:indexed="true" ma:internalName="Program">
      <xsd:simpleType>
        <xsd:restriction base="dms:Text">
          <xsd:maxLength value="255"/>
        </xsd:restriction>
      </xsd:simpleType>
    </xsd:element>
    <xsd:element name="Contract_x0023_" ma:index="14" nillable="true" ma:displayName="Contract #" ma:format="Dropdown" ma:internalName="Contract_x0023_">
      <xsd:simpleType>
        <xsd:restriction base="dms:Text">
          <xsd:maxLength value="255"/>
        </xsd:restriction>
      </xsd:simpleType>
    </xsd:element>
    <xsd:element name="AgreementType" ma:index="15" nillable="true" ma:displayName="Agreement Type" ma:description="Type of Agreement such as MOU, IA, " ma:format="Dropdown" ma:internalName="AgreementType">
      <xsd:simpleType>
        <xsd:restriction base="dms:Choice">
          <xsd:enumeration value="Consultant"/>
          <xsd:enumeration value="Design Build"/>
          <xsd:enumeration value="Exempt"/>
          <xsd:enumeration value="Grant"/>
          <xsd:enumeration value="IA"/>
          <xsd:enumeration value="IFB"/>
          <xsd:enumeration value="LPA-MSA"/>
          <xsd:enumeration value="Major Construction"/>
          <xsd:enumeration value="MOU"/>
          <xsd:enumeration value="PE"/>
          <xsd:enumeration value="Proprietary"/>
          <xsd:enumeration value="Public Works"/>
          <xsd:enumeration value="Quote Request"/>
          <xsd:enumeration value="Reimbursement"/>
          <xsd:enumeration value="RFP"/>
          <xsd:enumeration value="Emergency"/>
          <xsd:enumeration value="Amendment"/>
        </xsd:restriction>
      </xsd:simpleType>
    </xsd:element>
    <xsd:element name="Thumbnail" ma:index="16" nillable="true" ma:displayName="Thumbnail" ma:format="Dropdown" ma:internalName="Thumbnail">
      <xsd:simpleType>
        <xsd:restriction base="dms:Text">
          <xsd:maxLength value="255"/>
        </xsd:restriction>
      </xsd:simpleType>
    </xsd:element>
    <xsd:element name="VendorName" ma:index="17" nillable="true" ma:displayName="Vendor Name" ma:format="Dropdown" ma:indexed="true" ma:internalName="VendorName">
      <xsd:simpleType>
        <xsd:restriction base="dms:Text">
          <xsd:maxLength value="255"/>
        </xsd:restriction>
      </xsd:simpleType>
    </xsd:element>
    <xsd:element name="ServiceType" ma:index="18" nillable="true" ma:displayName="Service Title" ma:format="Dropdown" ma:indexed="true" ma:internalName="ServiceType">
      <xsd:simpleType>
        <xsd:restriction base="dms:Text">
          <xsd:maxLength value="255"/>
        </xsd:restriction>
      </xsd:simpleType>
    </xsd:element>
    <xsd:element name="PR_x0023_" ma:index="19" nillable="true" ma:displayName="PR #" ma:format="Dropdown" ma:indexed="true" ma:internalName="PR_x0023_">
      <xsd:simpleType>
        <xsd:restriction base="dms:Text">
          <xsd:maxLength value="255"/>
        </xsd:restriction>
      </xsd:simpleType>
    </xsd:element>
    <xsd:element name="StartDate" ma:index="20" nillable="true" ma:displayName="Term Start Date" ma:format="Dropdown" ma:internalName="StartDate">
      <xsd:simpleType>
        <xsd:restriction base="dms:Text">
          <xsd:maxLength value="255"/>
        </xsd:restriction>
      </xsd:simpleType>
    </xsd:element>
    <xsd:element name="TermEndDate" ma:index="21" nillable="true" ma:displayName="Term End Date" ma:format="DateOnly" ma:indexed="true" ma:internalName="TermEndDate">
      <xsd:simpleType>
        <xsd:restriction base="dms:DateTime"/>
      </xsd:simpleType>
    </xsd:element>
    <xsd:element name="Unit" ma:index="22" nillable="true" ma:displayName="Unit" ma:description="Select the CMB unit that the work originated from. (If processed for another unit, select the original unit)." ma:format="Dropdown" ma:indexed="true" ma:internalName="Unit">
      <xsd:simpleType>
        <xsd:restriction base="dms:Choice">
          <xsd:enumeration value="MCU"/>
          <xsd:enumeration value="CCU"/>
          <xsd:enumeration value="ISCU"/>
          <xsd:enumeration value="HQ #1"/>
          <xsd:enumeration value="HQ #2"/>
          <xsd:enumeration value="HQ #3"/>
          <xsd:enumeration value="HQ #4"/>
          <xsd:enumeration value="Admin"/>
        </xsd:restriction>
      </xsd:simpleType>
    </xsd:element>
    <xsd:element name="AcquisitionType" ma:index="23" nillable="true" ma:displayName="Acquisition Type" ma:format="Dropdown" ma:indexed="true" ma:internalName="AcquisitionType">
      <xsd:simpleType>
        <xsd:restriction base="dms:Choice">
          <xsd:enumeration value="Exempt"/>
          <xsd:enumeration value="IFB"/>
          <xsd:enumeration value="RFP"/>
          <xsd:enumeration value="S&amp;E"/>
          <xsd:enumeration value="SB/DVBE Option"/>
          <xsd:enumeration value="RFQ"/>
          <xsd:enumeration value="NCB"/>
        </xsd:restriction>
      </xsd:simpleType>
    </xsd:element>
    <xsd:element name="MediaServiceSearchProperties" ma:index="24" nillable="true" ma:displayName="MediaServiceSearchProperties" ma:hidden="true" ma:internalName="MediaServiceSearchProperties" ma:readOnly="true">
      <xsd:simpleType>
        <xsd:restriction base="dms:Note"/>
      </xsd:simpleType>
    </xsd:element>
    <xsd:element name="lcf76f155ced4ddcb4097134ff3c332f" ma:index="26" nillable="true" ma:taxonomy="true" ma:internalName="lcf76f155ced4ddcb4097134ff3c332f" ma:taxonomyFieldName="MediaServiceImageTags" ma:displayName="Image Tags" ma:readOnly="false" ma:fieldId="{5cf76f15-5ced-4ddc-b409-7134ff3c332f}" ma:taxonomyMulti="true" ma:sspId="936e71a0-9b22-49f2-9f45-311846d6fae7" ma:termSetId="09814cd3-568e-fe90-9814-8d621ff8fb84" ma:anchorId="fba54fb3-c3e1-fe81-a776-ca4b69148c4d" ma:open="true" ma:isKeyword="false">
      <xsd:complexType>
        <xsd:sequence>
          <xsd:element ref="pc:Terms" minOccurs="0" maxOccurs="1"/>
        </xsd:sequence>
      </xsd:complexType>
    </xsd:element>
    <xsd:element name="MediaServiceOCR" ma:index="28" nillable="true" ma:displayName="Extracted Text" ma:internalName="MediaServiceOCR" ma:readOnly="true">
      <xsd:simpleType>
        <xsd:restriction base="dms:Note">
          <xsd:maxLength value="255"/>
        </xsd:restriction>
      </xsd:simpleType>
    </xsd:element>
    <xsd:element name="MediaServiceGenerationTime" ma:index="29" nillable="true" ma:displayName="MediaServiceGenerationTime" ma:hidden="true" ma:internalName="MediaServiceGenerationTime" ma:readOnly="true">
      <xsd:simpleType>
        <xsd:restriction base="dms:Text"/>
      </xsd:simpleType>
    </xsd:element>
    <xsd:element name="MediaServiceEventHashCode" ma:index="30" nillable="true" ma:displayName="MediaServiceEventHashCode" ma:hidden="true" ma:internalName="MediaServiceEventHashCode" ma:readOnly="true">
      <xsd:simpleType>
        <xsd:restriction base="dms:Text"/>
      </xsd:simpleType>
    </xsd:element>
    <xsd:element name="MediaServiceDateTaken" ma:index="31" nillable="true" ma:displayName="MediaServiceDateTaken" ma:hidden="true" ma:indexed="true" ma:internalName="MediaServiceDateTaken" ma:readOnly="true">
      <xsd:simpleType>
        <xsd:restriction base="dms:Text"/>
      </xsd:simpleType>
    </xsd:element>
    <xsd:element name="DestructionDate" ma:index="32" nillable="true" ma:displayName="Destruction Date" ma:description="The destruction date is 7 years after the Term End Date. " ma:format="DateOnly" ma:internalName="DestructionDate">
      <xsd:simpleType>
        <xsd:restriction base="dms:DateTime"/>
      </xsd:simpleType>
    </xsd:element>
    <xsd:element name="MediaServiceLocation" ma:index="35" nillable="true" ma:displayName="Location" ma:description="" ma:indexed="true" ma:internalName="MediaServiceLocation" ma:readOnly="true">
      <xsd:simpleType>
        <xsd:restriction base="dms:Text"/>
      </xsd:simpleType>
    </xsd:element>
    <xsd:element name="MediaLengthInSeconds" ma:index="36" nillable="true" ma:displayName="MediaLengthInSeconds" ma:hidden="true" ma:internalName="MediaLengthInSeconds" ma:readOnly="true">
      <xsd:simpleType>
        <xsd:restriction base="dms:Unknown"/>
      </xsd:simpleType>
    </xsd:element>
    <xsd:element name="Gov_x002e_19130JustificationforContract" ma:index="37" nillable="true" ma:displayName="Gov. 19130 Justification" ma:description="(B)&#10;(1) The functions contracted are exempted from civil service by Section 4 of Article VII of the California Constitution, which describes exempt appointments.&#10;(2) The contract is for a new state function and the Legislature has specifically mandated or authorized the performance of the work by independent contractors.&#10;(3) The services contracted are not available within civil service, cannot be performed satisfactorily by civil service employees, or are of such a highly specialized or technical nature that the necessary expert knowledge, experience, and ability are not available through the civil service system.&#10;(4) The services are incidental to a contract for the purchase or lease of real or personal property. Contracts under this criterion, known as “service agreements,” shall include, but not be limited to, agreements to service or maintain office equipment or computers that are leased or rented.&#10;(5) The legislative, administrative, or legal goals and purposes cannot be accomplished through the utilization of persons selected pursuant to the regular civil service system. Contracts are permissible under this criterion to protect against a conflict of interest or to ensure independent and unbiased findings in cases where there is a clear need for a different, outside perspective. These contracts shall include, but not be limited to, obtaining expert witnesses in litigation.&#10;(6) The nature of the work is such that the standards of this code for emergency appointments apply. These contracts shall conform with Article 8 (commencing with Section 19888) of Chapter 2.5 of Part 2.6.&#10;(7) State agencies need private counsel because a conflict of interest on the part of the Attorney General’s office prevents it from representing the agency without compromising its position. These contracts shall require the written consent of the Attorney General, pursuant to Section 11040.&#10;(8) The contractor will provide equipment, materials, facilities, or support services that could not feasibly be provided by the state in the location where the services are to be performed.&#10;(9) The contractor will conduct training courses for which appropriately qualified civil service instructors are not available, provided that permanent instructor positions in academies or similar settings shall be filled through civil service appointment.&#10;(10) The services are of such an urgent, temporary, or occasional nature that the delay incumbent in their implementation under civil service would frustrate their very purpose." ma:format="Dropdown" ma:internalName="Gov_x002e_19130JustificationforContract">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ef864357-22d8-4ada-995b-c8f2559afccb" elementFormDefault="qualified">
    <xsd:import namespace="http://schemas.microsoft.com/office/2006/documentManagement/types"/>
    <xsd:import namespace="http://schemas.microsoft.com/office/infopath/2007/PartnerControls"/>
    <xsd:element name="TaxCatchAll" ma:index="27" nillable="true" ma:displayName="Taxonomy Catch All Column" ma:hidden="true" ma:list="{b162e6dd-e195-4810-aaf0-ea1a1041fc00}" ma:internalName="TaxCatchAll" ma:showField="CatchAllData" ma:web="ef864357-22d8-4ada-995b-c8f2559afccb">
      <xsd:complexType>
        <xsd:complexContent>
          <xsd:extension base="dms:MultiChoiceLookup">
            <xsd:sequence>
              <xsd:element name="Value" type="dms:Lookup" maxOccurs="unbounded" minOccurs="0" nillable="true"/>
            </xsd:sequence>
          </xsd:extension>
        </xsd:complexContent>
      </xsd:complexType>
    </xsd:element>
    <xsd:element name="SharedWithUsers" ma:index="33"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34"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AgreementType xmlns="5e0e01d7-26dc-413c-9c6d-bf40204a64c5" xsi:nil="true"/>
    <Office xmlns="5e0e01d7-26dc-413c-9c6d-bf40204a64c5" xsi:nil="true"/>
    <Contract_x0023_ xmlns="5e0e01d7-26dc-413c-9c6d-bf40204a64c5" xsi:nil="true"/>
    <Thumbnail xmlns="5e0e01d7-26dc-413c-9c6d-bf40204a64c5" xsi:nil="true"/>
    <StartDate xmlns="5e0e01d7-26dc-413c-9c6d-bf40204a64c5" xsi:nil="true"/>
    <DestructionDate xmlns="5e0e01d7-26dc-413c-9c6d-bf40204a64c5" xsi:nil="true"/>
    <VendorName xmlns="5e0e01d7-26dc-413c-9c6d-bf40204a64c5" xsi:nil="true"/>
    <Unit xmlns="5e0e01d7-26dc-413c-9c6d-bf40204a64c5" xsi:nil="true"/>
    <AcquisitionType xmlns="5e0e01d7-26dc-413c-9c6d-bf40204a64c5" xsi:nil="true"/>
    <lcf76f155ced4ddcb4097134ff3c332f xmlns="5e0e01d7-26dc-413c-9c6d-bf40204a64c5">
      <Terms xmlns="http://schemas.microsoft.com/office/infopath/2007/PartnerControls"/>
    </lcf76f155ced4ddcb4097134ff3c332f>
    <Program xmlns="5e0e01d7-26dc-413c-9c6d-bf40204a64c5" xsi:nil="true"/>
    <TermEndDate xmlns="5e0e01d7-26dc-413c-9c6d-bf40204a64c5" xsi:nil="true"/>
    <ServiceType xmlns="5e0e01d7-26dc-413c-9c6d-bf40204a64c5" xsi:nil="true"/>
    <TaxCatchAll xmlns="ef864357-22d8-4ada-995b-c8f2559afccb" xsi:nil="true"/>
    <Gov_x002e_19130JustificationforContract xmlns="5e0e01d7-26dc-413c-9c6d-bf40204a64c5" xsi:nil="true"/>
    <Category xmlns="5e0e01d7-26dc-413c-9c6d-bf40204a64c5" xsi:nil="true"/>
    <PR_x0023_ xmlns="5e0e01d7-26dc-413c-9c6d-bf40204a64c5"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59FB4FE9-CA79-4DE9-AFA1-7600180D7B5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5e0e01d7-26dc-413c-9c6d-bf40204a64c5"/>
    <ds:schemaRef ds:uri="ef864357-22d8-4ada-995b-c8f2559afccb"/>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02957A65-C94E-4A59-8DF6-9EA8E090BB48}">
  <ds:schemaRefs>
    <ds:schemaRef ds:uri="ef864357-22d8-4ada-995b-c8f2559afccb"/>
    <ds:schemaRef ds:uri="http://purl.org/dc/elements/1.1/"/>
    <ds:schemaRef ds:uri="http://schemas.microsoft.com/office/2006/metadata/properties"/>
    <ds:schemaRef ds:uri="5e0e01d7-26dc-413c-9c6d-bf40204a64c5"/>
    <ds:schemaRef ds:uri="http://purl.org/dc/terms/"/>
    <ds:schemaRef ds:uri="http://schemas.openxmlformats.org/package/2006/metadata/core-properties"/>
    <ds:schemaRef ds:uri="http://schemas.microsoft.com/office/2006/documentManagement/types"/>
    <ds:schemaRef ds:uri="http://purl.org/dc/dcmitype/"/>
    <ds:schemaRef ds:uri="http://schemas.microsoft.com/office/infopath/2007/PartnerControls"/>
    <ds:schemaRef ds:uri="http://www.w3.org/XML/1998/namespace"/>
  </ds:schemaRefs>
</ds:datastoreItem>
</file>

<file path=customXml/itemProps3.xml><?xml version="1.0" encoding="utf-8"?>
<ds:datastoreItem xmlns:ds="http://schemas.openxmlformats.org/officeDocument/2006/customXml" ds:itemID="{E9B37739-394B-4E7F-ADB2-EB7AB5FE9D20}">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3</vt:i4>
      </vt:variant>
    </vt:vector>
  </HeadingPairs>
  <TitlesOfParts>
    <vt:vector size="6" baseType="lpstr">
      <vt:lpstr>Summary</vt:lpstr>
      <vt:lpstr>CRC</vt:lpstr>
      <vt:lpstr>PBSP</vt:lpstr>
      <vt:lpstr>CRC!Print_Area</vt:lpstr>
      <vt:lpstr>PBSP!Print_Area</vt:lpstr>
      <vt:lpstr>Summary!Print_Area</vt:lpstr>
    </vt:vector>
  </TitlesOfParts>
  <Company>CDCR</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Rate Sheet</dc:title>
  <dc:creator>Peggy Jones</dc:creator>
  <cp:lastModifiedBy>Cardoso, Kristina@CDCR</cp:lastModifiedBy>
  <cp:lastPrinted>2025-08-18T21:40:33Z</cp:lastPrinted>
  <dcterms:created xsi:type="dcterms:W3CDTF">2011-01-13T18:14:43Z</dcterms:created>
  <dcterms:modified xsi:type="dcterms:W3CDTF">2026-06-26T14:50:50Z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0x010100DF6CCFD4EF70134AA2CA75211EECFF87</vt:lpwstr>
  </property>
  <property fmtid="{D5CDD505-2E9C-101B-9397-08002B2CF9AE}" pid="3" name="MediaServiceImageTags">
    <vt:lpwstr/>
  </property>
</Properties>
</file>