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https://stateca-my.sharepoint.com/personal/cristina_brinzei_state_ca_gov1/Documents/Temp Work/CalOES/NG9-1-1 CPE 2026/"/>
    </mc:Choice>
  </mc:AlternateContent>
  <xr:revisionPtr revIDLastSave="61" documentId="8_{20A16BE1-11A3-496C-8FA1-1C6A25422700}" xr6:coauthVersionLast="47" xr6:coauthVersionMax="47" xr10:uidLastSave="{107FF861-D9E5-49C4-8A3F-D05AC37A0E3C}"/>
  <bookViews>
    <workbookView xWindow="25080" yWindow="-120" windowWidth="29040" windowHeight="15720" tabRatio="714" firstSheet="1" activeTab="7" xr2:uid="{F209291D-F0F1-459C-8C6F-CC014D6A55F6}"/>
  </bookViews>
  <sheets>
    <sheet name="Cover" sheetId="9" r:id="rId1"/>
    <sheet name="Instructions" sheetId="11" r:id="rId2"/>
    <sheet name="Cost Summary" sheetId="10" r:id="rId3"/>
    <sheet name="22.1 System" sheetId="1" r:id="rId4"/>
    <sheet name="22.2 Itemized" sheetId="2" r:id="rId5"/>
    <sheet name="22.3 Applications Perpherials" sheetId="3" r:id="rId6"/>
    <sheet name="22.4 Connectivity" sheetId="4" r:id="rId7"/>
    <sheet name="22.5 Labor Rates" sheetId="8"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6" i="3" l="1"/>
  <c r="F23" i="3"/>
  <c r="E23" i="3"/>
  <c r="D23" i="3"/>
  <c r="G17" i="3"/>
  <c r="G15" i="3"/>
  <c r="G14" i="3"/>
  <c r="G13" i="3"/>
  <c r="D27" i="1" l="1"/>
  <c r="E27" i="1"/>
  <c r="F27" i="1"/>
  <c r="G26" i="1"/>
  <c r="E27" i="4"/>
  <c r="D26" i="4"/>
  <c r="G25" i="3"/>
  <c r="G10" i="2"/>
  <c r="E10" i="2"/>
  <c r="F10" i="2"/>
  <c r="D10" i="2"/>
  <c r="G11" i="2" s="1"/>
  <c r="G13" i="2"/>
  <c r="G12" i="2"/>
  <c r="G29" i="1"/>
  <c r="G28" i="1"/>
  <c r="E7" i="8"/>
  <c r="E8" i="8"/>
  <c r="E6" i="8"/>
  <c r="E9" i="8" l="1"/>
  <c r="B5" i="10"/>
  <c r="G24" i="3"/>
  <c r="A5" i="10" s="1"/>
  <c r="E7" i="4" l="1"/>
  <c r="E8" i="4"/>
  <c r="E9" i="4"/>
  <c r="E10" i="4"/>
  <c r="E11" i="4"/>
  <c r="E12" i="4"/>
  <c r="E13" i="4"/>
  <c r="E14" i="4"/>
  <c r="E15" i="4"/>
  <c r="E16" i="4"/>
  <c r="E17" i="4"/>
  <c r="E18" i="4"/>
  <c r="E19" i="4"/>
  <c r="E20" i="4"/>
  <c r="E21" i="4"/>
  <c r="E22" i="4"/>
  <c r="E23" i="4"/>
  <c r="E24" i="4"/>
  <c r="E25" i="4"/>
  <c r="E6" i="4"/>
  <c r="G22" i="3"/>
  <c r="G21" i="3"/>
  <c r="G20" i="3"/>
  <c r="G19" i="3"/>
  <c r="G18" i="3"/>
  <c r="G12" i="3"/>
  <c r="G11" i="3"/>
  <c r="G10" i="3"/>
  <c r="G9" i="3"/>
  <c r="G8" i="3"/>
  <c r="G7" i="3"/>
  <c r="G6" i="3"/>
  <c r="G9" i="2"/>
  <c r="G8" i="2"/>
  <c r="G7" i="2"/>
  <c r="G6" i="2"/>
  <c r="G7" i="1"/>
  <c r="G8" i="1"/>
  <c r="G9" i="1"/>
  <c r="G10" i="1"/>
  <c r="G11" i="1"/>
  <c r="G12" i="1"/>
  <c r="G13" i="1"/>
  <c r="G14" i="1"/>
  <c r="G15" i="1"/>
  <c r="G16" i="1"/>
  <c r="G17" i="1"/>
  <c r="G18" i="1"/>
  <c r="G19" i="1"/>
  <c r="G20" i="1"/>
  <c r="G21" i="1"/>
  <c r="G22" i="1"/>
  <c r="G23" i="1"/>
  <c r="G24" i="1"/>
  <c r="G25" i="1"/>
  <c r="G6" i="1"/>
  <c r="G23" i="3" l="1"/>
  <c r="G26" i="3" s="1"/>
  <c r="G27" i="1"/>
  <c r="G30" i="1" s="1"/>
  <c r="C5" i="10" l="1"/>
</calcChain>
</file>

<file path=xl/sharedStrings.xml><?xml version="1.0" encoding="utf-8"?>
<sst xmlns="http://schemas.openxmlformats.org/spreadsheetml/2006/main" count="246" uniqueCount="178">
  <si>
    <t>EXHIBIT C: NEW CLOUD COST WORKBOOK</t>
  </si>
  <si>
    <t>9-1-1 - Call Processing Equipment (CPE)</t>
  </si>
  <si>
    <t xml:space="preserve"> </t>
  </si>
  <si>
    <t>Issued by:</t>
  </si>
  <si>
    <t>STATE OF CALIFORNIA</t>
  </si>
  <si>
    <t>California Governor's Office of Emergency Services</t>
  </si>
  <si>
    <t>Disclaimer: The original version and any subsequent addendums of the RFP released by the Procurement Official, remain the official version. In the event of any inconsistency between the Bidder’s versions, articles, attachments, specifications or provisions which constitute the Contract, the official State version of the RFP in its entirety shall take precedence.</t>
  </si>
  <si>
    <t>CLOUD CPE COST SUMMARY</t>
  </si>
  <si>
    <t>Bidder's Name:</t>
  </si>
  <si>
    <t>Manufacturer/Model:</t>
  </si>
  <si>
    <t>Total NRC</t>
  </si>
  <si>
    <t>Total MRC</t>
  </si>
  <si>
    <t>Total 5 Year Cost</t>
  </si>
  <si>
    <t>22.1 - CLOUD CPE COST WORKBOOK</t>
  </si>
  <si>
    <t>(a)</t>
  </si>
  <si>
    <t>(b)</t>
  </si>
  <si>
    <t>(c)</t>
  </si>
  <si>
    <t>(d)</t>
  </si>
  <si>
    <t>(e)</t>
  </si>
  <si>
    <t>(f)</t>
  </si>
  <si>
    <t>(g)</t>
  </si>
  <si>
    <t>Line Item #</t>
  </si>
  <si>
    <t>Item Description</t>
  </si>
  <si>
    <t>Quantity</t>
  </si>
  <si>
    <t>Equipment Price</t>
  </si>
  <si>
    <t>Implementation Price</t>
  </si>
  <si>
    <t>Monthly Maintenance Rate</t>
  </si>
  <si>
    <t>5 Year Cost c*[d+e+(f*60)]</t>
  </si>
  <si>
    <t>22.1.1</t>
  </si>
  <si>
    <t>System - 2 Positions</t>
  </si>
  <si>
    <t>22.1.2</t>
  </si>
  <si>
    <t>System - 3 Positions</t>
  </si>
  <si>
    <t>22.1.3</t>
  </si>
  <si>
    <t>System - 4 Positions</t>
  </si>
  <si>
    <t>22.1.4</t>
  </si>
  <si>
    <t>System - 5 Positions</t>
  </si>
  <si>
    <t>22.1.5</t>
  </si>
  <si>
    <t>System - 6 Positions</t>
  </si>
  <si>
    <t>22.1.6</t>
  </si>
  <si>
    <t>System - 7 Positions</t>
  </si>
  <si>
    <t>22.1.7</t>
  </si>
  <si>
    <t>System - 8 Positions</t>
  </si>
  <si>
    <t>22.1.8</t>
  </si>
  <si>
    <t>System - 9 Positions</t>
  </si>
  <si>
    <t>22.1.9</t>
  </si>
  <si>
    <t>System - 10 Positions</t>
  </si>
  <si>
    <t>22.1.10</t>
  </si>
  <si>
    <t>System - 11 Positions</t>
  </si>
  <si>
    <t>22.1.11</t>
  </si>
  <si>
    <t>System - 12 Positions</t>
  </si>
  <si>
    <t>22.1.12</t>
  </si>
  <si>
    <t>System - 13 Positions</t>
  </si>
  <si>
    <t>22.1.13</t>
  </si>
  <si>
    <t>System - 14 Positions</t>
  </si>
  <si>
    <t>22.1.14</t>
  </si>
  <si>
    <t>System - 15 Positions</t>
  </si>
  <si>
    <t>22.1.15</t>
  </si>
  <si>
    <t>System - 16 Positions</t>
  </si>
  <si>
    <t>22.1.16</t>
  </si>
  <si>
    <t>System - 17 Positions</t>
  </si>
  <si>
    <t>22.1.17</t>
  </si>
  <si>
    <t>System - 18 Positions</t>
  </si>
  <si>
    <t>22.1.18</t>
  </si>
  <si>
    <t>System - 19 Positions</t>
  </si>
  <si>
    <t>22.1.19</t>
  </si>
  <si>
    <t>System - 20 Positions</t>
  </si>
  <si>
    <t>22.1.20</t>
  </si>
  <si>
    <t>22.1.21</t>
  </si>
  <si>
    <t>Subtotals:</t>
  </si>
  <si>
    <t>Total NRC (d+e):</t>
  </si>
  <si>
    <t>Total MRC (f):</t>
  </si>
  <si>
    <t>Total 5 Year Cost:</t>
  </si>
  <si>
    <t>22.2 - CLOUD CPE ITEMIZED COST WORKBOOK</t>
  </si>
  <si>
    <t>22.2.1</t>
  </si>
  <si>
    <t>CAMA Gateway</t>
  </si>
  <si>
    <t>22.2.2</t>
  </si>
  <si>
    <t>Chassis to mount hardware with all required interconnect cabling.</t>
  </si>
  <si>
    <t>22.2.3</t>
  </si>
  <si>
    <t>Firewall with all required cabling</t>
  </si>
  <si>
    <t>22.2.4</t>
  </si>
  <si>
    <t>Router with all required cabling</t>
  </si>
  <si>
    <t>22.3 - CLOUD CPE APPLICATIONS AND PERPHERIALS COST WORKBOOK</t>
  </si>
  <si>
    <t>(h)</t>
  </si>
  <si>
    <t>Vendor to Provide (Y/N)</t>
  </si>
  <si>
    <t>22.3.1</t>
  </si>
  <si>
    <t>22.3.2</t>
  </si>
  <si>
    <t>22.3.3</t>
  </si>
  <si>
    <t>22.3.4</t>
  </si>
  <si>
    <t>22.3.5</t>
  </si>
  <si>
    <t>22.3.6</t>
  </si>
  <si>
    <t>22.3.7</t>
  </si>
  <si>
    <t>22.3.8</t>
  </si>
  <si>
    <t>22.3.9</t>
  </si>
  <si>
    <t>22.3.10</t>
  </si>
  <si>
    <t>22.3.11</t>
  </si>
  <si>
    <t>22.3.12</t>
  </si>
  <si>
    <t>22.3.13</t>
  </si>
  <si>
    <t>One time 1-3 month API development outside of NENA i3 and SOW requirements</t>
  </si>
  <si>
    <t>22.3.14</t>
  </si>
  <si>
    <t>One time 3-6 month API development outside of NENA i3 and SOW requirements</t>
  </si>
  <si>
    <t>22.3.15</t>
  </si>
  <si>
    <t xml:space="preserve">One time 6-9 month API development outside of NENA i3 and SOW requirements </t>
  </si>
  <si>
    <t>22.3.16</t>
  </si>
  <si>
    <t>22.4 - CLOUD CPE CONNECTIVITY COST WORKBOOK</t>
  </si>
  <si>
    <t>Monthly Price</t>
  </si>
  <si>
    <t>5 Year Cost d*60</t>
  </si>
  <si>
    <t>22.4.1</t>
  </si>
  <si>
    <t>Connectivity for 2 Positions</t>
  </si>
  <si>
    <t>22.4.2</t>
  </si>
  <si>
    <t>Connectivity for 3 Positions</t>
  </si>
  <si>
    <t>22.4.3</t>
  </si>
  <si>
    <t>Connectivity for 4 Positions</t>
  </si>
  <si>
    <t>22.4.4</t>
  </si>
  <si>
    <t>Connectivity for 5 Positions</t>
  </si>
  <si>
    <t>22.4.5</t>
  </si>
  <si>
    <t>Connectivity for 6 Positions</t>
  </si>
  <si>
    <t>22.4.6</t>
  </si>
  <si>
    <t>Connectivity for 7 Positions</t>
  </si>
  <si>
    <t>22.4.7</t>
  </si>
  <si>
    <t>Connectivity for 8 Positions</t>
  </si>
  <si>
    <t>22.4.8</t>
  </si>
  <si>
    <t>Connectivity for 9 Positions</t>
  </si>
  <si>
    <t>22.4.9</t>
  </si>
  <si>
    <t>Connectivity for 10 Positions</t>
  </si>
  <si>
    <t>22.4.10</t>
  </si>
  <si>
    <t>Connectivity for 11 Positions</t>
  </si>
  <si>
    <t>22.4.11</t>
  </si>
  <si>
    <t>Connectivity for 12 Positions</t>
  </si>
  <si>
    <t>22.4.12</t>
  </si>
  <si>
    <t>Connectivity for 13 Positions</t>
  </si>
  <si>
    <t>22.4.13</t>
  </si>
  <si>
    <t>Connectivity for 14 Positions</t>
  </si>
  <si>
    <t>22.4.14</t>
  </si>
  <si>
    <t>Connectivity for 15 Positions</t>
  </si>
  <si>
    <t>22.4.15</t>
  </si>
  <si>
    <t>Connectivity for 16 Positions</t>
  </si>
  <si>
    <t>22.4.16</t>
  </si>
  <si>
    <t>Connectivity for 17 Positions</t>
  </si>
  <si>
    <t>22.4.17</t>
  </si>
  <si>
    <t>Connectivity for 18 Positions</t>
  </si>
  <si>
    <t>22.4.18</t>
  </si>
  <si>
    <t>Connectivity for 19 Positions</t>
  </si>
  <si>
    <t>22.4.19</t>
  </si>
  <si>
    <t>Connectivity for 20 Positions</t>
  </si>
  <si>
    <t>22.4.20</t>
  </si>
  <si>
    <t>Connectivity per position for every position over 20</t>
  </si>
  <si>
    <t>Total MRC (d):</t>
  </si>
  <si>
    <t>22.5 - CLOUD CPE LABOR RATES COST WORKBOOK</t>
  </si>
  <si>
    <t>Hourly Rate</t>
  </si>
  <si>
    <t>5 Year Cost c*d*5</t>
  </si>
  <si>
    <t>22.5.1</t>
  </si>
  <si>
    <t xml:space="preserve">Technician </t>
  </si>
  <si>
    <t>22.5.2</t>
  </si>
  <si>
    <t>System Engineer</t>
  </si>
  <si>
    <t>22.5.3</t>
  </si>
  <si>
    <t>Project Manager</t>
  </si>
  <si>
    <t>External Time Source (Net clock) (Per PSAP)</t>
  </si>
  <si>
    <t>Real-Time Call Status System and Display (Per display)</t>
  </si>
  <si>
    <t>IP Phone Set (Per phone)</t>
  </si>
  <si>
    <t>Automated Abandoned Callback (AAC) functionality (Per PSAP)</t>
  </si>
  <si>
    <t>Geographical based call screening/triage (Per PSAP)</t>
  </si>
  <si>
    <t>Push/Pull Multimedia for voice, video, or location (outside of natively delivered media) (Per PSAP)</t>
  </si>
  <si>
    <t>*Items on this tab (22.2 Itemized) are only to be used and ordered upon initiation by the 9-1-1 Branch. All initial deployment equipment is included in the base price.</t>
  </si>
  <si>
    <t>*Items on this tab (22.5 Labor Rates) are only to be used and ordered upon initiation by the 9-1-1 Branch. All labor for install, configuration, maintenance, and i3 upgrade is to be included in the base price.</t>
  </si>
  <si>
    <t>AI non-emergency call answering (per Call)</t>
  </si>
  <si>
    <t>AI based Translation and Transcription services for voice traffic (Per Call)</t>
  </si>
  <si>
    <t>Tab 1. Instructions</t>
  </si>
  <si>
    <t>The Bidder must not change the quantities. 
Quantities are for evaluation purposes only and do not represent guaranteed sales. 
The Bidder is only responsible for adding costs to white cells. 
If the Bidder enters $0, the Bidder must provide that service at no cost. 
The costs submitted in the BAFO serve as the maximum allowable costs.</t>
  </si>
  <si>
    <t>Mandatory</t>
  </si>
  <si>
    <r>
      <t>New technology integration (MRC per position per month)</t>
    </r>
    <r>
      <rPr>
        <sz val="11"/>
        <color theme="1"/>
        <rFont val="Aptos Narrow"/>
        <family val="2"/>
        <scheme val="minor"/>
      </rPr>
      <t>(removed)</t>
    </r>
  </si>
  <si>
    <t>Geographical Information System (GIS) Mapping System functionality, including all required server hardware and software, including licenses as needed, in the PSAP backroom and workstations. (Per position)</t>
  </si>
  <si>
    <t>Digital Voice Logging Recorder (DVLR) with a maximum of 64 analog or digital channels, including all required hardware, software, including a license as needed, training, cabling, and any additional materials for install. (Per PSAP)</t>
  </si>
  <si>
    <t>Digital Voice Logging Recorder (DVLR) with a minimum of 65 analog or digital channels, including all required hardware, software, including a license as needed, training, cabling, and any additional materials for install. (Per PSAP)</t>
  </si>
  <si>
    <t>Automatic Call Distribution (ACD) Site Activ,ation functionality including all required server hardware and software, including licenses as needed, in the PSAP backroom and workstation. (Per PSAP)</t>
  </si>
  <si>
    <t>Management Information System (MIS) functionality, including all required server hardware and software, including licenses as needed, in the PSAP backroom and workstations. (Per PSAP)</t>
  </si>
  <si>
    <t>At the time of installation, the cost of an additional position for a call-handling system over 20 positions, including all cabling within the PSAP.</t>
  </si>
  <si>
    <t>After installation, the cost of an additional position for a call-handling system, including all hardware, software, training, cabling, and any additional materials necessary for install.</t>
  </si>
  <si>
    <t>Exhibit C - Cost Workbook - CLOUD CPE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</si>
</sst>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409]mmmm\ d\,\ yyyy;@"/>
  </numFmts>
  <fonts count="17" x14ac:knownFonts="1">
    <font>
      <sz val="11"/>
      <color theme="1"/>
      <name val="Aptos Narrow"/>
      <family val="2"/>
      <scheme val="minor"/>
    </font>
    <font>
      <b/>
      <sz val="11"/>
      <color theme="1"/>
      <name val="Aptos Narrow"/>
      <family val="2"/>
      <scheme val="minor"/>
    </font>
    <font>
      <sz val="8"/>
      <name val="Aptos Narrow"/>
      <family val="2"/>
      <scheme val="minor"/>
    </font>
    <font>
      <sz val="11"/>
      <color theme="1"/>
      <name val="Century Gothic"/>
      <family val="2"/>
    </font>
    <font>
      <b/>
      <strike/>
      <sz val="16"/>
      <color rgb="FFFF0000"/>
      <name val="Century Gothic"/>
      <family val="2"/>
    </font>
    <font>
      <b/>
      <sz val="14"/>
      <color theme="1"/>
      <name val="Century Gothic"/>
      <family val="2"/>
    </font>
    <font>
      <sz val="14"/>
      <color theme="1"/>
      <name val="Century Gothic"/>
      <family val="2"/>
    </font>
    <font>
      <b/>
      <sz val="14"/>
      <color rgb="FFFF0000"/>
      <name val="Century Gothic"/>
      <family val="2"/>
    </font>
    <font>
      <sz val="12"/>
      <color theme="1"/>
      <name val="Century Gothic"/>
      <family val="2"/>
    </font>
    <font>
      <b/>
      <sz val="12"/>
      <color theme="1"/>
      <name val="Century Gothic"/>
      <family val="2"/>
    </font>
    <font>
      <sz val="11"/>
      <color rgb="FFFF0000"/>
      <name val="Century Gothic"/>
      <family val="2"/>
    </font>
    <font>
      <sz val="10"/>
      <color theme="1"/>
      <name val="Century Gothic"/>
      <family val="2"/>
    </font>
    <font>
      <sz val="16"/>
      <color theme="1"/>
      <name val="Aptos Narrow"/>
      <family val="2"/>
      <scheme val="minor"/>
    </font>
    <font>
      <b/>
      <sz val="14"/>
      <color theme="1"/>
      <name val="Aptos Narrow"/>
      <family val="2"/>
      <scheme val="minor"/>
    </font>
    <font>
      <sz val="14"/>
      <color theme="1"/>
      <name val="Aptos Narrow"/>
      <family val="2"/>
      <scheme val="minor"/>
    </font>
    <font>
      <strike/>
      <sz val="11"/>
      <color theme="1"/>
      <name val="Aptos Narrow"/>
      <family val="2"/>
      <scheme val="minor"/>
    </font>
    <font>
      <b/>
      <sz val="16"/>
      <color theme="1"/>
      <name val="Aptos Narrow"/>
      <family val="2"/>
      <scheme val="minor"/>
    </font>
  </fonts>
  <fills count="5">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rgb="FFFFFF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56">
    <xf numFmtId="0" fontId="0" fillId="0" borderId="0" xfId="0"/>
    <xf numFmtId="0" fontId="0" fillId="0" borderId="0" xfId="0" applyAlignment="1">
      <alignment wrapText="1"/>
    </xf>
    <xf numFmtId="44" fontId="0" fillId="0" borderId="0" xfId="0" applyNumberFormat="1"/>
    <xf numFmtId="44" fontId="0" fillId="0" borderId="0" xfId="0" applyNumberFormat="1" applyAlignment="1">
      <alignment wrapText="1"/>
    </xf>
    <xf numFmtId="44" fontId="0" fillId="0" borderId="1" xfId="0" applyNumberFormat="1" applyBorder="1" applyAlignment="1">
      <alignment horizontal="left" vertical="top"/>
    </xf>
    <xf numFmtId="44" fontId="0" fillId="0" borderId="1" xfId="0" applyNumberFormat="1" applyBorder="1" applyAlignment="1">
      <alignment horizontal="left" vertical="top" wrapText="1"/>
    </xf>
    <xf numFmtId="44" fontId="0" fillId="0" borderId="0" xfId="0" applyNumberFormat="1" applyAlignment="1">
      <alignment horizontal="left" vertical="top"/>
    </xf>
    <xf numFmtId="44" fontId="0" fillId="0" borderId="0" xfId="0" applyNumberFormat="1" applyAlignment="1">
      <alignment horizontal="left" vertical="top" wrapText="1"/>
    </xf>
    <xf numFmtId="44" fontId="0" fillId="0" borderId="1" xfId="0" applyNumberFormat="1" applyBorder="1" applyAlignment="1">
      <alignment horizontal="center" vertical="top"/>
    </xf>
    <xf numFmtId="0" fontId="1" fillId="0" borderId="0" xfId="0" applyFont="1" applyAlignment="1">
      <alignment horizontal="center" vertical="center" wrapText="1"/>
    </xf>
    <xf numFmtId="0" fontId="1" fillId="0" borderId="0" xfId="0" applyFont="1" applyAlignment="1">
      <alignment horizontal="center" vertical="center"/>
    </xf>
    <xf numFmtId="44" fontId="0" fillId="2" borderId="1" xfId="0" applyNumberFormat="1" applyFill="1" applyBorder="1" applyAlignment="1">
      <alignment horizontal="left" vertical="top"/>
    </xf>
    <xf numFmtId="0" fontId="0" fillId="2" borderId="1" xfId="0" applyFill="1" applyBorder="1"/>
    <xf numFmtId="0" fontId="0" fillId="2" borderId="1" xfId="0" applyFill="1" applyBorder="1" applyAlignment="1">
      <alignment horizontal="center" vertical="top"/>
    </xf>
    <xf numFmtId="0" fontId="0" fillId="2" borderId="1" xfId="0" applyFill="1" applyBorder="1" applyAlignment="1">
      <alignment wrapText="1"/>
    </xf>
    <xf numFmtId="0" fontId="0" fillId="2" borderId="1" xfId="0" applyFill="1" applyBorder="1" applyAlignment="1">
      <alignment horizontal="center" vertical="top" wrapText="1"/>
    </xf>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xf numFmtId="44" fontId="0" fillId="2" borderId="1" xfId="0" applyNumberFormat="1" applyFill="1" applyBorder="1" applyAlignment="1">
      <alignment horizontal="left" vertical="top" wrapText="1"/>
    </xf>
    <xf numFmtId="44" fontId="1" fillId="2" borderId="1" xfId="0" applyNumberFormat="1" applyFont="1" applyFill="1" applyBorder="1"/>
    <xf numFmtId="0" fontId="3" fillId="0" borderId="0" xfId="0" applyFont="1"/>
    <xf numFmtId="0" fontId="6" fillId="0" borderId="0" xfId="0" applyFont="1"/>
    <xf numFmtId="0" fontId="7" fillId="0" borderId="0" xfId="0" applyFont="1" applyAlignment="1">
      <alignment horizontal="center" vertical="center"/>
    </xf>
    <xf numFmtId="0" fontId="8" fillId="0" borderId="0" xfId="0" applyFont="1"/>
    <xf numFmtId="0" fontId="10" fillId="0" borderId="0" xfId="0" applyFont="1"/>
    <xf numFmtId="49" fontId="0" fillId="3" borderId="1" xfId="0" applyNumberFormat="1" applyFill="1" applyBorder="1" applyAlignment="1">
      <alignment horizontal="left" vertical="top"/>
    </xf>
    <xf numFmtId="49" fontId="0" fillId="2" borderId="1" xfId="0" applyNumberFormat="1" applyFill="1" applyBorder="1" applyAlignment="1">
      <alignment horizontal="right" vertical="top"/>
    </xf>
    <xf numFmtId="0" fontId="8" fillId="0" borderId="0" xfId="0" applyFont="1" applyAlignment="1">
      <alignment horizontal="center" vertical="center"/>
    </xf>
    <xf numFmtId="0" fontId="5" fillId="0" borderId="0" xfId="0" applyFont="1" applyAlignment="1">
      <alignment horizontal="center" vertical="center"/>
    </xf>
    <xf numFmtId="0" fontId="1" fillId="0" borderId="0" xfId="0" applyFont="1" applyAlignment="1">
      <alignment horizontal="center"/>
    </xf>
    <xf numFmtId="0" fontId="0" fillId="0" borderId="0" xfId="0" applyAlignment="1">
      <alignment horizontal="left"/>
    </xf>
    <xf numFmtId="0" fontId="12" fillId="0" borderId="0" xfId="0" applyFont="1" applyAlignment="1">
      <alignment wrapText="1"/>
    </xf>
    <xf numFmtId="0" fontId="12" fillId="0" borderId="0" xfId="0" applyFont="1"/>
    <xf numFmtId="0" fontId="13" fillId="0" borderId="0" xfId="0" applyFont="1"/>
    <xf numFmtId="0" fontId="14" fillId="0" borderId="0" xfId="0" applyFont="1"/>
    <xf numFmtId="0" fontId="13" fillId="2" borderId="1" xfId="0" applyFont="1" applyFill="1" applyBorder="1"/>
    <xf numFmtId="44" fontId="13" fillId="2" borderId="1" xfId="0" applyNumberFormat="1" applyFont="1" applyFill="1" applyBorder="1"/>
    <xf numFmtId="0" fontId="0" fillId="4" borderId="1" xfId="0" applyFill="1" applyBorder="1" applyAlignment="1">
      <alignment wrapText="1"/>
    </xf>
    <xf numFmtId="0" fontId="15" fillId="4" borderId="1" xfId="0" applyFont="1" applyFill="1" applyBorder="1" applyAlignment="1">
      <alignment wrapText="1"/>
    </xf>
    <xf numFmtId="0" fontId="1" fillId="0" borderId="0" xfId="0" applyFont="1" applyAlignment="1">
      <alignment horizontal="center"/>
    </xf>
    <xf numFmtId="0" fontId="0" fillId="0" borderId="0" xfId="0" applyAlignment="1">
      <alignment horizontal="left"/>
    </xf>
    <xf numFmtId="164" fontId="7" fillId="0" borderId="0" xfId="0" applyNumberFormat="1" applyFont="1" applyAlignment="1">
      <alignment horizontal="center" vertical="center"/>
    </xf>
    <xf numFmtId="0" fontId="4" fillId="0" borderId="0" xfId="0" applyFont="1" applyAlignment="1">
      <alignment horizontal="center"/>
    </xf>
    <xf numFmtId="0" fontId="5" fillId="0" borderId="0" xfId="0" applyFont="1" applyAlignment="1">
      <alignment horizontal="center" vertical="center"/>
    </xf>
    <xf numFmtId="0" fontId="11" fillId="0" borderId="0" xfId="0" applyFont="1" applyAlignment="1">
      <alignment horizontal="center" vertical="center" wrapText="1"/>
    </xf>
    <xf numFmtId="0" fontId="8" fillId="0" borderId="0" xfId="0" applyFont="1" applyAlignment="1">
      <alignment horizontal="center" vertical="center"/>
    </xf>
    <xf numFmtId="0" fontId="9" fillId="0" borderId="0" xfId="0" applyFont="1" applyAlignment="1">
      <alignment horizontal="center" vertical="center"/>
    </xf>
    <xf numFmtId="0" fontId="13" fillId="0" borderId="0" xfId="0" applyFont="1" applyAlignment="1">
      <alignment horizontal="center"/>
    </xf>
    <xf numFmtId="0" fontId="14" fillId="0" borderId="0" xfId="0" applyFont="1" applyAlignment="1">
      <alignment horizontal="left"/>
    </xf>
    <xf numFmtId="0" fontId="0" fillId="0" borderId="2" xfId="0" applyBorder="1" applyAlignment="1">
      <alignment horizontal="left"/>
    </xf>
    <xf numFmtId="0" fontId="16" fillId="0" borderId="0" xfId="0" applyFont="1" applyAlignment="1">
      <alignment horizontal="center"/>
    </xf>
    <xf numFmtId="0" fontId="16" fillId="4" borderId="0" xfId="0" applyFont="1" applyFill="1" applyAlignment="1">
      <alignment horizontal="left"/>
    </xf>
    <xf numFmtId="0" fontId="12" fillId="4" borderId="3" xfId="0" applyFont="1" applyFill="1" applyBorder="1" applyAlignment="1">
      <alignment wrapText="1"/>
    </xf>
    <xf numFmtId="49" fontId="0" fillId="4" borderId="1" xfId="0" applyNumberFormat="1" applyFill="1" applyBorder="1" applyAlignment="1">
      <alignment horizontal="right" vertical="top"/>
    </xf>
    <xf numFmtId="0" fontId="15"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D0B211-0569-45E5-A0D3-225B05A34919}">
  <dimension ref="A2:I32"/>
  <sheetViews>
    <sheetView showGridLines="0" topLeftCell="A22" zoomScale="115" zoomScaleNormal="115" zoomScalePageLayoutView="130" workbookViewId="0">
      <selection activeCell="H20" sqref="H20"/>
    </sheetView>
  </sheetViews>
  <sheetFormatPr defaultColWidth="9.140625" defaultRowHeight="16.5" x14ac:dyDescent="0.3"/>
  <cols>
    <col min="1" max="4" width="9.140625" style="21"/>
    <col min="5" max="5" width="10.85546875" style="21" bestFit="1" customWidth="1"/>
    <col min="6" max="16384" width="9.140625" style="21"/>
  </cols>
  <sheetData>
    <row r="2" spans="1:9" ht="19.350000000000001" customHeight="1" x14ac:dyDescent="0.3"/>
    <row r="3" spans="1:9" ht="20.25" x14ac:dyDescent="0.3">
      <c r="A3" s="43"/>
      <c r="B3" s="43"/>
      <c r="C3" s="43"/>
      <c r="D3" s="43"/>
      <c r="E3" s="43"/>
      <c r="F3" s="43"/>
      <c r="G3" s="43"/>
      <c r="H3" s="43"/>
      <c r="I3" s="43"/>
    </row>
    <row r="5" spans="1:9" ht="18" x14ac:dyDescent="0.3">
      <c r="A5" s="44"/>
      <c r="B5" s="44"/>
      <c r="C5" s="44"/>
      <c r="D5" s="44"/>
      <c r="E5" s="44"/>
      <c r="F5" s="44"/>
      <c r="G5" s="44"/>
      <c r="H5" s="44"/>
      <c r="I5" s="44"/>
    </row>
    <row r="6" spans="1:9" ht="18" x14ac:dyDescent="0.3">
      <c r="A6" s="29"/>
      <c r="B6" s="29"/>
      <c r="C6" s="29"/>
      <c r="G6" s="29"/>
      <c r="H6" s="29"/>
      <c r="I6" s="29"/>
    </row>
    <row r="7" spans="1:9" ht="18.75" x14ac:dyDescent="0.3">
      <c r="A7" s="22"/>
      <c r="B7" s="22"/>
      <c r="C7" s="22"/>
      <c r="D7" s="22"/>
      <c r="E7" s="22"/>
      <c r="F7" s="22"/>
      <c r="G7" s="22"/>
      <c r="H7" s="22"/>
      <c r="I7" s="22"/>
    </row>
    <row r="8" spans="1:9" ht="18" x14ac:dyDescent="0.3">
      <c r="A8" s="44" t="s">
        <v>0</v>
      </c>
      <c r="B8" s="44"/>
      <c r="C8" s="44"/>
      <c r="D8" s="44"/>
      <c r="E8" s="44"/>
      <c r="F8" s="44"/>
      <c r="G8" s="44"/>
      <c r="H8" s="44"/>
      <c r="I8" s="44"/>
    </row>
    <row r="10" spans="1:9" ht="18" x14ac:dyDescent="0.3">
      <c r="A10" s="44" t="s">
        <v>1</v>
      </c>
      <c r="B10" s="44"/>
      <c r="C10" s="44"/>
      <c r="D10" s="44"/>
      <c r="E10" s="44"/>
      <c r="F10" s="44"/>
      <c r="G10" s="44"/>
      <c r="H10" s="44"/>
      <c r="I10" s="44"/>
    </row>
    <row r="11" spans="1:9" ht="18.75" x14ac:dyDescent="0.3">
      <c r="A11" s="22"/>
      <c r="B11" s="22"/>
      <c r="C11" s="22"/>
      <c r="D11" s="22"/>
      <c r="E11" s="22"/>
      <c r="F11" s="22"/>
      <c r="G11" s="22"/>
      <c r="H11" s="22"/>
      <c r="I11" s="22"/>
    </row>
    <row r="12" spans="1:9" ht="17.45" customHeight="1" x14ac:dyDescent="0.3">
      <c r="A12" s="44"/>
      <c r="B12" s="44"/>
      <c r="C12" s="44"/>
      <c r="D12" s="44"/>
      <c r="E12" s="44"/>
      <c r="F12" s="44"/>
      <c r="G12" s="44"/>
      <c r="H12" s="44"/>
      <c r="I12" s="44"/>
    </row>
    <row r="13" spans="1:9" ht="20.25" customHeight="1" x14ac:dyDescent="0.3">
      <c r="D13" s="29"/>
      <c r="E13" s="23"/>
      <c r="F13" s="29"/>
      <c r="G13" s="29"/>
      <c r="H13" s="29"/>
      <c r="I13" s="29"/>
    </row>
    <row r="14" spans="1:9" x14ac:dyDescent="0.3">
      <c r="E14" s="21" t="s">
        <v>2</v>
      </c>
    </row>
    <row r="15" spans="1:9" ht="18" x14ac:dyDescent="0.3">
      <c r="A15" s="42" t="s">
        <v>2</v>
      </c>
      <c r="B15" s="42"/>
      <c r="C15" s="42"/>
      <c r="D15" s="42"/>
      <c r="E15" s="42"/>
      <c r="F15" s="42"/>
      <c r="G15" s="42"/>
      <c r="H15" s="42"/>
      <c r="I15" s="42"/>
    </row>
    <row r="19" spans="1:9" ht="17.25" x14ac:dyDescent="0.3">
      <c r="A19" s="46" t="s">
        <v>3</v>
      </c>
      <c r="B19" s="46"/>
      <c r="C19" s="46"/>
      <c r="D19" s="46"/>
      <c r="E19" s="46"/>
      <c r="F19" s="46"/>
      <c r="G19" s="46"/>
      <c r="H19" s="46"/>
      <c r="I19" s="46"/>
    </row>
    <row r="20" spans="1:9" ht="17.25" x14ac:dyDescent="0.3">
      <c r="A20" s="24"/>
      <c r="B20" s="24"/>
      <c r="C20" s="24"/>
      <c r="D20" s="24"/>
      <c r="E20" s="24"/>
      <c r="F20" s="24"/>
      <c r="G20" s="24"/>
      <c r="H20" s="24"/>
      <c r="I20" s="24"/>
    </row>
    <row r="21" spans="1:9" x14ac:dyDescent="0.3">
      <c r="A21" s="47" t="s">
        <v>4</v>
      </c>
      <c r="B21" s="47"/>
      <c r="C21" s="47"/>
      <c r="D21" s="47"/>
      <c r="E21" s="47"/>
      <c r="F21" s="47"/>
      <c r="G21" s="47"/>
      <c r="H21" s="47"/>
      <c r="I21" s="47"/>
    </row>
    <row r="22" spans="1:9" ht="17.25" x14ac:dyDescent="0.3">
      <c r="A22" s="24"/>
      <c r="B22" s="24"/>
      <c r="C22" s="24"/>
      <c r="D22" s="24"/>
      <c r="E22" s="24"/>
      <c r="F22" s="24"/>
      <c r="G22" s="24"/>
      <c r="H22" s="24"/>
      <c r="I22" s="24"/>
    </row>
    <row r="23" spans="1:9" ht="17.25" x14ac:dyDescent="0.3">
      <c r="A23" s="46" t="s">
        <v>5</v>
      </c>
      <c r="B23" s="46"/>
      <c r="C23" s="46"/>
      <c r="D23" s="46"/>
      <c r="E23" s="46"/>
      <c r="F23" s="46"/>
      <c r="G23" s="46"/>
      <c r="H23" s="46"/>
      <c r="I23" s="46"/>
    </row>
    <row r="24" spans="1:9" ht="17.25" x14ac:dyDescent="0.3">
      <c r="A24" s="28"/>
      <c r="B24" s="28"/>
      <c r="C24" s="28"/>
      <c r="D24" s="28"/>
      <c r="E24" s="28"/>
      <c r="F24" s="28"/>
      <c r="G24" s="28"/>
      <c r="H24" s="28"/>
      <c r="I24" s="28"/>
    </row>
    <row r="25" spans="1:9" ht="17.25" x14ac:dyDescent="0.3">
      <c r="A25" s="46"/>
      <c r="B25" s="46"/>
      <c r="C25" s="46"/>
      <c r="D25" s="46"/>
      <c r="E25" s="46"/>
      <c r="F25" s="46"/>
      <c r="G25" s="46"/>
      <c r="H25" s="46"/>
      <c r="I25" s="46"/>
    </row>
    <row r="26" spans="1:9" ht="17.25" x14ac:dyDescent="0.3">
      <c r="A26" s="24"/>
      <c r="B26" s="24"/>
      <c r="C26" s="24"/>
      <c r="D26" s="24"/>
      <c r="E26" s="24"/>
      <c r="F26" s="24"/>
      <c r="G26" s="24"/>
      <c r="H26" s="24"/>
      <c r="I26" s="24"/>
    </row>
    <row r="27" spans="1:9" ht="17.25" x14ac:dyDescent="0.3">
      <c r="A27" s="46"/>
      <c r="B27" s="46"/>
      <c r="C27" s="46"/>
      <c r="D27" s="46"/>
      <c r="E27" s="46"/>
      <c r="F27" s="46"/>
      <c r="G27" s="46"/>
      <c r="H27" s="46"/>
      <c r="I27" s="46"/>
    </row>
    <row r="28" spans="1:9" ht="17.25" x14ac:dyDescent="0.3">
      <c r="A28" s="24"/>
      <c r="B28" s="24"/>
      <c r="C28" s="24"/>
      <c r="D28" s="24"/>
      <c r="E28" s="24"/>
      <c r="F28" s="24"/>
      <c r="G28" s="24"/>
      <c r="H28" s="24"/>
      <c r="I28" s="24"/>
    </row>
    <row r="29" spans="1:9" ht="17.25" x14ac:dyDescent="0.3">
      <c r="A29" s="46"/>
      <c r="B29" s="46"/>
      <c r="C29" s="46"/>
      <c r="D29" s="46"/>
      <c r="E29" s="46"/>
      <c r="F29" s="46"/>
      <c r="G29" s="46"/>
      <c r="H29" s="46"/>
      <c r="I29" s="46"/>
    </row>
    <row r="30" spans="1:9" ht="47.1" customHeight="1" x14ac:dyDescent="0.3">
      <c r="E30" s="25"/>
    </row>
    <row r="31" spans="1:9" ht="65.25" customHeight="1" x14ac:dyDescent="0.3">
      <c r="A31" s="45" t="s">
        <v>6</v>
      </c>
      <c r="B31" s="45"/>
      <c r="C31" s="45"/>
      <c r="D31" s="45"/>
      <c r="E31" s="45"/>
      <c r="F31" s="45"/>
      <c r="G31" s="45"/>
      <c r="H31" s="45"/>
      <c r="I31" s="45"/>
    </row>
    <row r="32" spans="1:9" ht="65.25" customHeight="1" x14ac:dyDescent="0.3">
      <c r="A32" s="45"/>
      <c r="B32" s="45"/>
      <c r="C32" s="45"/>
      <c r="D32" s="45"/>
      <c r="E32" s="45"/>
      <c r="F32" s="45"/>
      <c r="G32" s="45"/>
      <c r="H32" s="45"/>
      <c r="I32" s="45"/>
    </row>
  </sheetData>
  <sheetProtection selectLockedCells="1"/>
  <mergeCells count="14">
    <mergeCell ref="A31:I31"/>
    <mergeCell ref="A32:I32"/>
    <mergeCell ref="A19:I19"/>
    <mergeCell ref="A21:I21"/>
    <mergeCell ref="A23:I23"/>
    <mergeCell ref="A25:I25"/>
    <mergeCell ref="A27:I27"/>
    <mergeCell ref="A29:I29"/>
    <mergeCell ref="A15:I15"/>
    <mergeCell ref="A3:I3"/>
    <mergeCell ref="A5:I5"/>
    <mergeCell ref="A8:I8"/>
    <mergeCell ref="A10:I10"/>
    <mergeCell ref="A12:I12"/>
  </mergeCells>
  <pageMargins left="0.7" right="0.7" top="0.75" bottom="0.75" header="0.3" footer="0.3"/>
  <pageSetup orientation="portrait" r:id="rId1"/>
  <headerFooter>
    <oddHeader>&amp;CContract 6104-2019</oddHeader>
    <oddFooter>&amp;L&amp;"Century Gothic,Regular"&amp;K000000March 29, 2020&amp;C&amp;"Century Gothic,Regular"&amp;10
Cost Workbook Cover &amp;R&amp;"Century Gothic,Regular"&amp;10Page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337BEC-238E-41B2-AFEB-48C43CB4CE3A}">
  <sheetPr>
    <pageSetUpPr fitToPage="1"/>
  </sheetPr>
  <dimension ref="A1:A5"/>
  <sheetViews>
    <sheetView view="pageLayout" zoomScaleNormal="100" workbookViewId="0">
      <selection activeCell="A9" sqref="A9"/>
    </sheetView>
  </sheetViews>
  <sheetFormatPr defaultRowHeight="15" x14ac:dyDescent="0.25"/>
  <cols>
    <col min="1" max="1" width="90" customWidth="1"/>
  </cols>
  <sheetData>
    <row r="1" spans="1:1" s="33" customFormat="1" ht="21" x14ac:dyDescent="0.35">
      <c r="A1" s="32"/>
    </row>
    <row r="2" spans="1:1" ht="21" x14ac:dyDescent="0.35">
      <c r="A2" s="51" t="s">
        <v>177</v>
      </c>
    </row>
    <row r="3" spans="1:1" ht="21" x14ac:dyDescent="0.35">
      <c r="A3" s="51"/>
    </row>
    <row r="4" spans="1:1" ht="21.75" thickBot="1" x14ac:dyDescent="0.4">
      <c r="A4" s="52" t="s">
        <v>166</v>
      </c>
    </row>
    <row r="5" spans="1:1" ht="126.75" thickBot="1" x14ac:dyDescent="0.4">
      <c r="A5" s="53" t="s">
        <v>167</v>
      </c>
    </row>
  </sheetData>
  <pageMargins left="0.7" right="0.7" top="0.75" bottom="0.75" header="0.3" footer="0.3"/>
  <pageSetup fitToHeight="0" orientation="landscape" r:id="rId1"/>
  <headerFooter>
    <oddHeader>&amp;LState of California
California Governor's Office of Emergency Services&amp;CExhibit C - Cost Workbook
&amp;RRFP #26-16743
9-1-1 CPE</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29506E-2751-4ADA-B364-BB367CF7FE1A}">
  <sheetPr>
    <pageSetUpPr fitToPage="1"/>
  </sheetPr>
  <dimension ref="A1:G5"/>
  <sheetViews>
    <sheetView view="pageLayout" zoomScaleNormal="100" workbookViewId="0">
      <selection activeCell="B16" sqref="B16"/>
    </sheetView>
  </sheetViews>
  <sheetFormatPr defaultRowHeight="15" x14ac:dyDescent="0.25"/>
  <cols>
    <col min="1" max="1" width="25.7109375" customWidth="1"/>
    <col min="2" max="2" width="25.42578125" customWidth="1"/>
    <col min="3" max="3" width="25.7109375" customWidth="1"/>
  </cols>
  <sheetData>
    <row r="1" spans="1:7" s="35" customFormat="1" ht="24" customHeight="1" x14ac:dyDescent="0.3">
      <c r="A1" s="48" t="s">
        <v>7</v>
      </c>
      <c r="B1" s="48"/>
      <c r="C1" s="48"/>
      <c r="D1" s="34"/>
      <c r="E1" s="34"/>
      <c r="F1" s="34"/>
      <c r="G1" s="34"/>
    </row>
    <row r="2" spans="1:7" s="35" customFormat="1" ht="18.75" x14ac:dyDescent="0.3">
      <c r="A2" s="49" t="s">
        <v>8</v>
      </c>
      <c r="B2" s="49"/>
      <c r="C2" s="49"/>
    </row>
    <row r="3" spans="1:7" s="35" customFormat="1" ht="18.75" x14ac:dyDescent="0.3">
      <c r="A3" s="49" t="s">
        <v>9</v>
      </c>
      <c r="B3" s="49"/>
      <c r="C3" s="49"/>
    </row>
    <row r="4" spans="1:7" s="35" customFormat="1" ht="18.75" x14ac:dyDescent="0.3">
      <c r="A4" s="36" t="s">
        <v>10</v>
      </c>
      <c r="B4" s="36" t="s">
        <v>11</v>
      </c>
      <c r="C4" s="36" t="s">
        <v>12</v>
      </c>
    </row>
    <row r="5" spans="1:7" s="35" customFormat="1" ht="18.75" x14ac:dyDescent="0.3">
      <c r="A5" s="37">
        <f>'22.1 System'!G28+'22.2 Itemized'!G11+'22.3 Applications Perpherials'!G24</f>
        <v>0</v>
      </c>
      <c r="B5" s="37">
        <f>'22.1 System'!G29+'22.2 Itemized'!G12+'22.3 Applications Perpherials'!G25+'22.4 Connectivity'!D26</f>
        <v>0</v>
      </c>
      <c r="C5" s="37">
        <f>'22.1 System'!G30+'22.2 Itemized'!G13+'22.3 Applications Perpherials'!G26+'22.4 Connectivity'!E27+'22.5 Labor Rates'!E9</f>
        <v>0</v>
      </c>
    </row>
  </sheetData>
  <mergeCells count="3">
    <mergeCell ref="A1:C1"/>
    <mergeCell ref="A2:C2"/>
    <mergeCell ref="A3:C3"/>
  </mergeCells>
  <pageMargins left="0.7" right="0.7" top="0.75" bottom="0.75" header="0.3" footer="0.3"/>
  <pageSetup fitToHeight="0" orientation="landscape" r:id="rId1"/>
  <headerFooter>
    <oddHeader>&amp;LState of California
California Governor's Office of Emergency Services&amp;CExhibit C - Cost Workbook&amp;RRFP #26-16743
9-1-1 CPE</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EE4CF7-68E4-4A9A-9BC4-D9A6B7FA3A3E}">
  <sheetPr>
    <pageSetUpPr fitToPage="1"/>
  </sheetPr>
  <dimension ref="A1:G30"/>
  <sheetViews>
    <sheetView view="pageLayout" topLeftCell="A12" zoomScaleNormal="100" workbookViewId="0">
      <selection activeCell="B27" sqref="B27"/>
    </sheetView>
  </sheetViews>
  <sheetFormatPr defaultRowHeight="15" x14ac:dyDescent="0.25"/>
  <cols>
    <col min="1" max="1" width="10.5703125" customWidth="1"/>
    <col min="2" max="2" width="60.7109375" customWidth="1"/>
    <col min="4" max="4" width="16.28515625" customWidth="1"/>
    <col min="5" max="5" width="15.85546875" customWidth="1"/>
    <col min="6" max="6" width="19.7109375" customWidth="1"/>
    <col min="7" max="7" width="26.28515625" customWidth="1"/>
  </cols>
  <sheetData>
    <row r="1" spans="1:7" x14ac:dyDescent="0.25">
      <c r="A1" s="40" t="s">
        <v>13</v>
      </c>
      <c r="B1" s="40"/>
      <c r="C1" s="40"/>
      <c r="D1" s="40"/>
      <c r="E1" s="40"/>
      <c r="F1" s="40"/>
      <c r="G1" s="40"/>
    </row>
    <row r="2" spans="1:7" x14ac:dyDescent="0.25">
      <c r="A2" s="41" t="s">
        <v>8</v>
      </c>
      <c r="B2" s="41"/>
      <c r="C2" s="41"/>
      <c r="D2" s="41"/>
      <c r="E2" s="41"/>
      <c r="F2" s="41"/>
      <c r="G2" s="41"/>
    </row>
    <row r="3" spans="1:7" x14ac:dyDescent="0.25">
      <c r="A3" s="41" t="s">
        <v>9</v>
      </c>
      <c r="B3" s="41"/>
      <c r="C3" s="41"/>
      <c r="D3" s="41"/>
      <c r="E3" s="41"/>
      <c r="F3" s="41"/>
      <c r="G3" s="41"/>
    </row>
    <row r="4" spans="1:7" x14ac:dyDescent="0.25">
      <c r="A4" s="16" t="s">
        <v>14</v>
      </c>
      <c r="B4" s="16" t="s">
        <v>15</v>
      </c>
      <c r="C4" s="16" t="s">
        <v>16</v>
      </c>
      <c r="D4" s="16" t="s">
        <v>17</v>
      </c>
      <c r="E4" s="16" t="s">
        <v>18</v>
      </c>
      <c r="F4" s="16" t="s">
        <v>19</v>
      </c>
      <c r="G4" s="16" t="s">
        <v>20</v>
      </c>
    </row>
    <row r="5" spans="1:7" s="1" customFormat="1" ht="30" x14ac:dyDescent="0.25">
      <c r="A5" s="17" t="s">
        <v>21</v>
      </c>
      <c r="B5" s="17" t="s">
        <v>22</v>
      </c>
      <c r="C5" s="17" t="s">
        <v>23</v>
      </c>
      <c r="D5" s="17" t="s">
        <v>24</v>
      </c>
      <c r="E5" s="17" t="s">
        <v>25</v>
      </c>
      <c r="F5" s="17" t="s">
        <v>26</v>
      </c>
      <c r="G5" s="17" t="s">
        <v>27</v>
      </c>
    </row>
    <row r="6" spans="1:7" x14ac:dyDescent="0.25">
      <c r="A6" s="12" t="s">
        <v>28</v>
      </c>
      <c r="B6" s="12" t="s">
        <v>29</v>
      </c>
      <c r="C6" s="13">
        <v>1</v>
      </c>
      <c r="D6" s="4">
        <v>0</v>
      </c>
      <c r="E6" s="4">
        <v>0</v>
      </c>
      <c r="F6" s="4">
        <v>0</v>
      </c>
      <c r="G6" s="11">
        <f>C6*(D6+E6+(F6*60))</f>
        <v>0</v>
      </c>
    </row>
    <row r="7" spans="1:7" x14ac:dyDescent="0.25">
      <c r="A7" s="12" t="s">
        <v>30</v>
      </c>
      <c r="B7" s="12" t="s">
        <v>31</v>
      </c>
      <c r="C7" s="13">
        <v>1</v>
      </c>
      <c r="D7" s="4">
        <v>0</v>
      </c>
      <c r="E7" s="4">
        <v>0</v>
      </c>
      <c r="F7" s="4">
        <v>0</v>
      </c>
      <c r="G7" s="11">
        <f t="shared" ref="G7:G26" si="0">C7*(D7+E7+(F7*60))</f>
        <v>0</v>
      </c>
    </row>
    <row r="8" spans="1:7" x14ac:dyDescent="0.25">
      <c r="A8" s="12" t="s">
        <v>32</v>
      </c>
      <c r="B8" s="12" t="s">
        <v>33</v>
      </c>
      <c r="C8" s="13">
        <v>1</v>
      </c>
      <c r="D8" s="4">
        <v>0</v>
      </c>
      <c r="E8" s="4">
        <v>0</v>
      </c>
      <c r="F8" s="4">
        <v>0</v>
      </c>
      <c r="G8" s="11">
        <f t="shared" si="0"/>
        <v>0</v>
      </c>
    </row>
    <row r="9" spans="1:7" x14ac:dyDescent="0.25">
      <c r="A9" s="12" t="s">
        <v>34</v>
      </c>
      <c r="B9" s="12" t="s">
        <v>35</v>
      </c>
      <c r="C9" s="13">
        <v>1</v>
      </c>
      <c r="D9" s="4">
        <v>0</v>
      </c>
      <c r="E9" s="4">
        <v>0</v>
      </c>
      <c r="F9" s="4">
        <v>0</v>
      </c>
      <c r="G9" s="11">
        <f t="shared" si="0"/>
        <v>0</v>
      </c>
    </row>
    <row r="10" spans="1:7" x14ac:dyDescent="0.25">
      <c r="A10" s="12" t="s">
        <v>36</v>
      </c>
      <c r="B10" s="12" t="s">
        <v>37</v>
      </c>
      <c r="C10" s="13">
        <v>1</v>
      </c>
      <c r="D10" s="4">
        <v>0</v>
      </c>
      <c r="E10" s="4">
        <v>0</v>
      </c>
      <c r="F10" s="4">
        <v>0</v>
      </c>
      <c r="G10" s="11">
        <f t="shared" si="0"/>
        <v>0</v>
      </c>
    </row>
    <row r="11" spans="1:7" x14ac:dyDescent="0.25">
      <c r="A11" s="12" t="s">
        <v>38</v>
      </c>
      <c r="B11" s="12" t="s">
        <v>39</v>
      </c>
      <c r="C11" s="13">
        <v>1</v>
      </c>
      <c r="D11" s="4">
        <v>0</v>
      </c>
      <c r="E11" s="4">
        <v>0</v>
      </c>
      <c r="F11" s="4">
        <v>0</v>
      </c>
      <c r="G11" s="11">
        <f t="shared" si="0"/>
        <v>0</v>
      </c>
    </row>
    <row r="12" spans="1:7" x14ac:dyDescent="0.25">
      <c r="A12" s="12" t="s">
        <v>40</v>
      </c>
      <c r="B12" s="12" t="s">
        <v>41</v>
      </c>
      <c r="C12" s="13">
        <v>1</v>
      </c>
      <c r="D12" s="4">
        <v>0</v>
      </c>
      <c r="E12" s="4">
        <v>0</v>
      </c>
      <c r="F12" s="4">
        <v>0</v>
      </c>
      <c r="G12" s="11">
        <f t="shared" si="0"/>
        <v>0</v>
      </c>
    </row>
    <row r="13" spans="1:7" x14ac:dyDescent="0.25">
      <c r="A13" s="12" t="s">
        <v>42</v>
      </c>
      <c r="B13" s="12" t="s">
        <v>43</v>
      </c>
      <c r="C13" s="13">
        <v>1</v>
      </c>
      <c r="D13" s="4">
        <v>0</v>
      </c>
      <c r="E13" s="4">
        <v>0</v>
      </c>
      <c r="F13" s="4">
        <v>0</v>
      </c>
      <c r="G13" s="11">
        <f t="shared" si="0"/>
        <v>0</v>
      </c>
    </row>
    <row r="14" spans="1:7" x14ac:dyDescent="0.25">
      <c r="A14" s="12" t="s">
        <v>44</v>
      </c>
      <c r="B14" s="12" t="s">
        <v>45</v>
      </c>
      <c r="C14" s="13">
        <v>1</v>
      </c>
      <c r="D14" s="4">
        <v>0</v>
      </c>
      <c r="E14" s="4">
        <v>0</v>
      </c>
      <c r="F14" s="4">
        <v>0</v>
      </c>
      <c r="G14" s="11">
        <f t="shared" si="0"/>
        <v>0</v>
      </c>
    </row>
    <row r="15" spans="1:7" x14ac:dyDescent="0.25">
      <c r="A15" s="12" t="s">
        <v>46</v>
      </c>
      <c r="B15" s="12" t="s">
        <v>47</v>
      </c>
      <c r="C15" s="13">
        <v>1</v>
      </c>
      <c r="D15" s="4">
        <v>0</v>
      </c>
      <c r="E15" s="4">
        <v>0</v>
      </c>
      <c r="F15" s="4">
        <v>0</v>
      </c>
      <c r="G15" s="11">
        <f t="shared" si="0"/>
        <v>0</v>
      </c>
    </row>
    <row r="16" spans="1:7" x14ac:dyDescent="0.25">
      <c r="A16" s="12" t="s">
        <v>48</v>
      </c>
      <c r="B16" s="12" t="s">
        <v>49</v>
      </c>
      <c r="C16" s="13">
        <v>1</v>
      </c>
      <c r="D16" s="4">
        <v>0</v>
      </c>
      <c r="E16" s="4">
        <v>0</v>
      </c>
      <c r="F16" s="4">
        <v>0</v>
      </c>
      <c r="G16" s="11">
        <f t="shared" si="0"/>
        <v>0</v>
      </c>
    </row>
    <row r="17" spans="1:7" x14ac:dyDescent="0.25">
      <c r="A17" s="12" t="s">
        <v>50</v>
      </c>
      <c r="B17" s="12" t="s">
        <v>51</v>
      </c>
      <c r="C17" s="13">
        <v>1</v>
      </c>
      <c r="D17" s="4">
        <v>0</v>
      </c>
      <c r="E17" s="4">
        <v>0</v>
      </c>
      <c r="F17" s="4">
        <v>0</v>
      </c>
      <c r="G17" s="11">
        <f t="shared" si="0"/>
        <v>0</v>
      </c>
    </row>
    <row r="18" spans="1:7" x14ac:dyDescent="0.25">
      <c r="A18" s="12" t="s">
        <v>52</v>
      </c>
      <c r="B18" s="12" t="s">
        <v>53</v>
      </c>
      <c r="C18" s="13">
        <v>1</v>
      </c>
      <c r="D18" s="4">
        <v>0</v>
      </c>
      <c r="E18" s="4">
        <v>0</v>
      </c>
      <c r="F18" s="4">
        <v>0</v>
      </c>
      <c r="G18" s="11">
        <f t="shared" si="0"/>
        <v>0</v>
      </c>
    </row>
    <row r="19" spans="1:7" x14ac:dyDescent="0.25">
      <c r="A19" s="12" t="s">
        <v>54</v>
      </c>
      <c r="B19" s="12" t="s">
        <v>55</v>
      </c>
      <c r="C19" s="13">
        <v>1</v>
      </c>
      <c r="D19" s="4">
        <v>0</v>
      </c>
      <c r="E19" s="4">
        <v>0</v>
      </c>
      <c r="F19" s="4">
        <v>0</v>
      </c>
      <c r="G19" s="11">
        <f t="shared" si="0"/>
        <v>0</v>
      </c>
    </row>
    <row r="20" spans="1:7" x14ac:dyDescent="0.25">
      <c r="A20" s="12" t="s">
        <v>56</v>
      </c>
      <c r="B20" s="12" t="s">
        <v>57</v>
      </c>
      <c r="C20" s="13">
        <v>1</v>
      </c>
      <c r="D20" s="4">
        <v>0</v>
      </c>
      <c r="E20" s="4">
        <v>0</v>
      </c>
      <c r="F20" s="4">
        <v>0</v>
      </c>
      <c r="G20" s="11">
        <f t="shared" si="0"/>
        <v>0</v>
      </c>
    </row>
    <row r="21" spans="1:7" x14ac:dyDescent="0.25">
      <c r="A21" s="12" t="s">
        <v>58</v>
      </c>
      <c r="B21" s="12" t="s">
        <v>59</v>
      </c>
      <c r="C21" s="13">
        <v>1</v>
      </c>
      <c r="D21" s="4">
        <v>0</v>
      </c>
      <c r="E21" s="4">
        <v>0</v>
      </c>
      <c r="F21" s="4">
        <v>0</v>
      </c>
      <c r="G21" s="11">
        <f t="shared" si="0"/>
        <v>0</v>
      </c>
    </row>
    <row r="22" spans="1:7" x14ac:dyDescent="0.25">
      <c r="A22" s="12" t="s">
        <v>60</v>
      </c>
      <c r="B22" s="12" t="s">
        <v>61</v>
      </c>
      <c r="C22" s="13">
        <v>1</v>
      </c>
      <c r="D22" s="4">
        <v>0</v>
      </c>
      <c r="E22" s="4">
        <v>0</v>
      </c>
      <c r="F22" s="4">
        <v>0</v>
      </c>
      <c r="G22" s="11">
        <f t="shared" si="0"/>
        <v>0</v>
      </c>
    </row>
    <row r="23" spans="1:7" x14ac:dyDescent="0.25">
      <c r="A23" s="12" t="s">
        <v>62</v>
      </c>
      <c r="B23" s="12" t="s">
        <v>63</v>
      </c>
      <c r="C23" s="13">
        <v>1</v>
      </c>
      <c r="D23" s="4">
        <v>0</v>
      </c>
      <c r="E23" s="4">
        <v>0</v>
      </c>
      <c r="F23" s="4">
        <v>0</v>
      </c>
      <c r="G23" s="11">
        <f t="shared" si="0"/>
        <v>0</v>
      </c>
    </row>
    <row r="24" spans="1:7" x14ac:dyDescent="0.25">
      <c r="A24" s="12" t="s">
        <v>64</v>
      </c>
      <c r="B24" s="12" t="s">
        <v>65</v>
      </c>
      <c r="C24" s="13">
        <v>1</v>
      </c>
      <c r="D24" s="4">
        <v>0</v>
      </c>
      <c r="E24" s="4">
        <v>0</v>
      </c>
      <c r="F24" s="4">
        <v>0</v>
      </c>
      <c r="G24" s="11">
        <f t="shared" si="0"/>
        <v>0</v>
      </c>
    </row>
    <row r="25" spans="1:7" s="1" customFormat="1" ht="45" x14ac:dyDescent="0.25">
      <c r="A25" s="14" t="s">
        <v>66</v>
      </c>
      <c r="B25" s="14" t="s">
        <v>175</v>
      </c>
      <c r="C25" s="15">
        <v>1</v>
      </c>
      <c r="D25" s="5">
        <v>0</v>
      </c>
      <c r="E25" s="5">
        <v>0</v>
      </c>
      <c r="F25" s="5">
        <v>0</v>
      </c>
      <c r="G25" s="11">
        <f t="shared" si="0"/>
        <v>0</v>
      </c>
    </row>
    <row r="26" spans="1:7" s="1" customFormat="1" ht="45" x14ac:dyDescent="0.25">
      <c r="A26" s="14" t="s">
        <v>67</v>
      </c>
      <c r="B26" s="14" t="s">
        <v>176</v>
      </c>
      <c r="C26" s="15">
        <v>1</v>
      </c>
      <c r="D26" s="5">
        <v>0</v>
      </c>
      <c r="E26" s="5">
        <v>0</v>
      </c>
      <c r="F26" s="5">
        <v>0</v>
      </c>
      <c r="G26" s="11">
        <f t="shared" si="0"/>
        <v>0</v>
      </c>
    </row>
    <row r="27" spans="1:7" x14ac:dyDescent="0.25">
      <c r="A27" s="18"/>
      <c r="B27" s="18" t="s">
        <v>68</v>
      </c>
      <c r="C27" s="18"/>
      <c r="D27" s="20">
        <f>SUM(D6:D26)</f>
        <v>0</v>
      </c>
      <c r="E27" s="20">
        <f t="shared" ref="E27:G27" si="1">SUM(E6:E26)</f>
        <v>0</v>
      </c>
      <c r="F27" s="20">
        <f t="shared" si="1"/>
        <v>0</v>
      </c>
      <c r="G27" s="20">
        <f t="shared" si="1"/>
        <v>0</v>
      </c>
    </row>
    <row r="28" spans="1:7" x14ac:dyDescent="0.25">
      <c r="A28" s="18"/>
      <c r="B28" s="18" t="s">
        <v>69</v>
      </c>
      <c r="C28" s="18"/>
      <c r="D28" s="18"/>
      <c r="E28" s="20"/>
      <c r="F28" s="18"/>
      <c r="G28" s="20">
        <f>D27+E27</f>
        <v>0</v>
      </c>
    </row>
    <row r="29" spans="1:7" x14ac:dyDescent="0.25">
      <c r="A29" s="18"/>
      <c r="B29" s="18" t="s">
        <v>70</v>
      </c>
      <c r="C29" s="18"/>
      <c r="D29" s="18"/>
      <c r="E29" s="18"/>
      <c r="F29" s="20"/>
      <c r="G29" s="20">
        <f>F27</f>
        <v>0</v>
      </c>
    </row>
    <row r="30" spans="1:7" x14ac:dyDescent="0.25">
      <c r="A30" s="18"/>
      <c r="B30" s="18" t="s">
        <v>71</v>
      </c>
      <c r="C30" s="18"/>
      <c r="D30" s="18"/>
      <c r="E30" s="18"/>
      <c r="F30" s="18"/>
      <c r="G30" s="20">
        <f>G27</f>
        <v>0</v>
      </c>
    </row>
  </sheetData>
  <mergeCells count="3">
    <mergeCell ref="A1:G1"/>
    <mergeCell ref="A2:G2"/>
    <mergeCell ref="A3:G3"/>
  </mergeCells>
  <phoneticPr fontId="2" type="noConversion"/>
  <pageMargins left="0.7" right="0.7" top="0.75" bottom="0.75" header="0.3" footer="0.3"/>
  <pageSetup scale="77" fitToHeight="0" orientation="landscape" r:id="rId1"/>
  <headerFooter>
    <oddHeader>&amp;LState of California
California Governor's Office of Emergency Services&amp;CExhibit C - Cost Workbook&amp;RRFP #26-16743
9-1-1 CPE</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4CF6CF-3272-4856-910B-365233CA268F}">
  <sheetPr>
    <pageSetUpPr fitToPage="1"/>
  </sheetPr>
  <dimension ref="A1:G26"/>
  <sheetViews>
    <sheetView view="pageLayout" zoomScaleNormal="100" workbookViewId="0">
      <selection activeCell="B19" sqref="B19"/>
    </sheetView>
  </sheetViews>
  <sheetFormatPr defaultRowHeight="15" x14ac:dyDescent="0.25"/>
  <cols>
    <col min="1" max="1" width="10.5703125" customWidth="1"/>
    <col min="2" max="2" width="60.7109375" customWidth="1"/>
    <col min="4" max="4" width="16.28515625" customWidth="1"/>
    <col min="5" max="5" width="15.85546875" customWidth="1"/>
    <col min="6" max="6" width="19.7109375" customWidth="1"/>
    <col min="7" max="7" width="26.28515625" customWidth="1"/>
  </cols>
  <sheetData>
    <row r="1" spans="1:7" x14ac:dyDescent="0.25">
      <c r="A1" s="40" t="s">
        <v>72</v>
      </c>
      <c r="B1" s="40"/>
      <c r="C1" s="40"/>
      <c r="D1" s="40"/>
      <c r="E1" s="40"/>
      <c r="F1" s="40"/>
      <c r="G1" s="40"/>
    </row>
    <row r="2" spans="1:7" x14ac:dyDescent="0.25">
      <c r="A2" s="41" t="s">
        <v>8</v>
      </c>
      <c r="B2" s="41"/>
      <c r="C2" s="41"/>
      <c r="D2" s="41"/>
      <c r="E2" s="41"/>
      <c r="F2" s="41"/>
      <c r="G2" s="41"/>
    </row>
    <row r="3" spans="1:7" x14ac:dyDescent="0.25">
      <c r="A3" s="41" t="s">
        <v>9</v>
      </c>
      <c r="B3" s="41"/>
      <c r="C3" s="41"/>
      <c r="D3" s="41"/>
      <c r="E3" s="41"/>
      <c r="F3" s="41"/>
      <c r="G3" s="41"/>
    </row>
    <row r="4" spans="1:7" x14ac:dyDescent="0.25">
      <c r="A4" s="16" t="s">
        <v>14</v>
      </c>
      <c r="B4" s="16" t="s">
        <v>15</v>
      </c>
      <c r="C4" s="16" t="s">
        <v>16</v>
      </c>
      <c r="D4" s="16" t="s">
        <v>17</v>
      </c>
      <c r="E4" s="16" t="s">
        <v>18</v>
      </c>
      <c r="F4" s="16" t="s">
        <v>19</v>
      </c>
      <c r="G4" s="16" t="s">
        <v>20</v>
      </c>
    </row>
    <row r="5" spans="1:7" s="1" customFormat="1" ht="30" x14ac:dyDescent="0.25">
      <c r="A5" s="17" t="s">
        <v>21</v>
      </c>
      <c r="B5" s="17" t="s">
        <v>22</v>
      </c>
      <c r="C5" s="17" t="s">
        <v>23</v>
      </c>
      <c r="D5" s="17" t="s">
        <v>24</v>
      </c>
      <c r="E5" s="17" t="s">
        <v>25</v>
      </c>
      <c r="F5" s="17" t="s">
        <v>26</v>
      </c>
      <c r="G5" s="17" t="s">
        <v>27</v>
      </c>
    </row>
    <row r="6" spans="1:7" x14ac:dyDescent="0.25">
      <c r="A6" s="12" t="s">
        <v>73</v>
      </c>
      <c r="B6" s="12" t="s">
        <v>74</v>
      </c>
      <c r="C6" s="13">
        <v>1</v>
      </c>
      <c r="D6" s="4">
        <v>0</v>
      </c>
      <c r="E6" s="4">
        <v>0</v>
      </c>
      <c r="F6" s="4">
        <v>0</v>
      </c>
      <c r="G6" s="11">
        <f>C6*(D6+E6+(F6*60))</f>
        <v>0</v>
      </c>
    </row>
    <row r="7" spans="1:7" s="1" customFormat="1" x14ac:dyDescent="0.25">
      <c r="A7" s="14" t="s">
        <v>75</v>
      </c>
      <c r="B7" s="14" t="s">
        <v>76</v>
      </c>
      <c r="C7" s="15">
        <v>1</v>
      </c>
      <c r="D7" s="5">
        <v>0</v>
      </c>
      <c r="E7" s="5">
        <v>0</v>
      </c>
      <c r="F7" s="5">
        <v>0</v>
      </c>
      <c r="G7" s="19">
        <f t="shared" ref="G7:G9" si="0">C7*(D7+E7+(F7*60))</f>
        <v>0</v>
      </c>
    </row>
    <row r="8" spans="1:7" x14ac:dyDescent="0.25">
      <c r="A8" s="12" t="s">
        <v>77</v>
      </c>
      <c r="B8" s="12" t="s">
        <v>78</v>
      </c>
      <c r="C8" s="13">
        <v>1</v>
      </c>
      <c r="D8" s="4">
        <v>0</v>
      </c>
      <c r="E8" s="4">
        <v>0</v>
      </c>
      <c r="F8" s="4">
        <v>0</v>
      </c>
      <c r="G8" s="11">
        <f t="shared" si="0"/>
        <v>0</v>
      </c>
    </row>
    <row r="9" spans="1:7" x14ac:dyDescent="0.25">
      <c r="A9" s="12" t="s">
        <v>79</v>
      </c>
      <c r="B9" s="12" t="s">
        <v>80</v>
      </c>
      <c r="C9" s="13">
        <v>1</v>
      </c>
      <c r="D9" s="4">
        <v>0</v>
      </c>
      <c r="E9" s="4">
        <v>0</v>
      </c>
      <c r="F9" s="4">
        <v>0</v>
      </c>
      <c r="G9" s="11">
        <f t="shared" si="0"/>
        <v>0</v>
      </c>
    </row>
    <row r="10" spans="1:7" x14ac:dyDescent="0.25">
      <c r="A10" s="18"/>
      <c r="B10" s="18" t="s">
        <v>68</v>
      </c>
      <c r="C10" s="18"/>
      <c r="D10" s="20">
        <f>SUM(D6:D9)</f>
        <v>0</v>
      </c>
      <c r="E10" s="20">
        <f t="shared" ref="E10:F10" si="1">SUM(E6:E9)</f>
        <v>0</v>
      </c>
      <c r="F10" s="20">
        <f t="shared" si="1"/>
        <v>0</v>
      </c>
      <c r="G10" s="20">
        <f>SUM(G6:G9)</f>
        <v>0</v>
      </c>
    </row>
    <row r="11" spans="1:7" x14ac:dyDescent="0.25">
      <c r="A11" s="18"/>
      <c r="B11" s="18" t="s">
        <v>69</v>
      </c>
      <c r="C11" s="18"/>
      <c r="D11" s="18"/>
      <c r="E11" s="20"/>
      <c r="F11" s="18"/>
      <c r="G11" s="20">
        <f>D10+E10</f>
        <v>0</v>
      </c>
    </row>
    <row r="12" spans="1:7" x14ac:dyDescent="0.25">
      <c r="A12" s="18"/>
      <c r="B12" s="18" t="s">
        <v>70</v>
      </c>
      <c r="C12" s="18"/>
      <c r="D12" s="18"/>
      <c r="E12" s="18"/>
      <c r="F12" s="20"/>
      <c r="G12" s="20">
        <f>F10</f>
        <v>0</v>
      </c>
    </row>
    <row r="13" spans="1:7" x14ac:dyDescent="0.25">
      <c r="A13" s="18"/>
      <c r="B13" s="18" t="s">
        <v>71</v>
      </c>
      <c r="C13" s="18"/>
      <c r="D13" s="18"/>
      <c r="E13" s="18"/>
      <c r="F13" s="18"/>
      <c r="G13" s="20">
        <f>G10</f>
        <v>0</v>
      </c>
    </row>
    <row r="14" spans="1:7" x14ac:dyDescent="0.25">
      <c r="D14" s="2"/>
      <c r="E14" s="2"/>
      <c r="F14" s="2"/>
      <c r="G14" s="2"/>
    </row>
    <row r="15" spans="1:7" x14ac:dyDescent="0.25">
      <c r="B15" t="s">
        <v>162</v>
      </c>
      <c r="D15" s="2"/>
      <c r="E15" s="2"/>
      <c r="F15" s="2"/>
      <c r="G15" s="2"/>
    </row>
    <row r="16" spans="1:7" x14ac:dyDescent="0.25">
      <c r="D16" s="2"/>
      <c r="E16" s="2"/>
      <c r="F16" s="2"/>
      <c r="G16" s="2"/>
    </row>
    <row r="17" spans="4:7" x14ac:dyDescent="0.25">
      <c r="D17" s="2"/>
      <c r="E17" s="2"/>
      <c r="F17" s="2"/>
      <c r="G17" s="2"/>
    </row>
    <row r="18" spans="4:7" x14ac:dyDescent="0.25">
      <c r="D18" s="2"/>
      <c r="E18" s="2"/>
      <c r="F18" s="2"/>
      <c r="G18" s="2"/>
    </row>
    <row r="19" spans="4:7" x14ac:dyDescent="0.25">
      <c r="D19" s="2"/>
      <c r="E19" s="2"/>
      <c r="F19" s="2"/>
      <c r="G19" s="2"/>
    </row>
    <row r="20" spans="4:7" x14ac:dyDescent="0.25">
      <c r="D20" s="2"/>
      <c r="E20" s="2"/>
      <c r="F20" s="2"/>
      <c r="G20" s="2"/>
    </row>
    <row r="21" spans="4:7" x14ac:dyDescent="0.25">
      <c r="D21" s="2"/>
      <c r="E21" s="2"/>
      <c r="F21" s="2"/>
      <c r="G21" s="2"/>
    </row>
    <row r="22" spans="4:7" x14ac:dyDescent="0.25">
      <c r="D22" s="2"/>
      <c r="E22" s="2"/>
      <c r="F22" s="2"/>
      <c r="G22" s="2"/>
    </row>
    <row r="23" spans="4:7" x14ac:dyDescent="0.25">
      <c r="D23" s="2"/>
      <c r="E23" s="2"/>
      <c r="F23" s="2"/>
      <c r="G23" s="2"/>
    </row>
    <row r="24" spans="4:7" x14ac:dyDescent="0.25">
      <c r="D24" s="2"/>
      <c r="E24" s="2"/>
      <c r="F24" s="2"/>
      <c r="G24" s="2"/>
    </row>
    <row r="25" spans="4:7" s="1" customFormat="1" x14ac:dyDescent="0.25">
      <c r="D25" s="3"/>
      <c r="E25" s="3"/>
      <c r="F25" s="3"/>
      <c r="G25" s="2"/>
    </row>
    <row r="26" spans="4:7" s="1" customFormat="1" x14ac:dyDescent="0.25">
      <c r="D26" s="3"/>
      <c r="E26" s="3"/>
      <c r="F26" s="3"/>
      <c r="G26" s="2"/>
    </row>
  </sheetData>
  <mergeCells count="3">
    <mergeCell ref="A1:G1"/>
    <mergeCell ref="A2:G2"/>
    <mergeCell ref="A3:G3"/>
  </mergeCells>
  <pageMargins left="0.7" right="0.7" top="0.75" bottom="0.75" header="0.3" footer="0.3"/>
  <pageSetup scale="77" fitToHeight="0" orientation="landscape" r:id="rId1"/>
  <headerFooter>
    <oddHeader>&amp;LState of California
California Governor's Office of Emergency Services&amp;CExhibit C - Cost Workbook&amp;RRFP #26-16743
9-1-1 CPE</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1504E4-20BD-4CC8-9769-A901A4E05B76}">
  <sheetPr>
    <pageSetUpPr fitToPage="1"/>
  </sheetPr>
  <dimension ref="A1:H31"/>
  <sheetViews>
    <sheetView view="pageLayout" topLeftCell="A12" zoomScaleNormal="100" workbookViewId="0">
      <selection activeCell="A22" sqref="A22"/>
    </sheetView>
  </sheetViews>
  <sheetFormatPr defaultRowHeight="15" x14ac:dyDescent="0.25"/>
  <cols>
    <col min="1" max="1" width="10.5703125" customWidth="1"/>
    <col min="2" max="2" width="60.7109375" customWidth="1"/>
    <col min="4" max="4" width="16.28515625" customWidth="1"/>
    <col min="5" max="5" width="15.85546875" customWidth="1"/>
    <col min="6" max="6" width="19.7109375" customWidth="1"/>
    <col min="7" max="8" width="26.28515625" customWidth="1"/>
  </cols>
  <sheetData>
    <row r="1" spans="1:8" x14ac:dyDescent="0.25">
      <c r="A1" s="40" t="s">
        <v>81</v>
      </c>
      <c r="B1" s="40"/>
      <c r="C1" s="40"/>
      <c r="D1" s="40"/>
      <c r="E1" s="40"/>
      <c r="F1" s="40"/>
      <c r="G1" s="40"/>
    </row>
    <row r="2" spans="1:8" x14ac:dyDescent="0.25">
      <c r="A2" s="41" t="s">
        <v>8</v>
      </c>
      <c r="B2" s="41"/>
      <c r="C2" s="41"/>
      <c r="D2" s="41"/>
      <c r="E2" s="41"/>
      <c r="F2" s="41"/>
      <c r="G2" s="41"/>
    </row>
    <row r="3" spans="1:8" x14ac:dyDescent="0.25">
      <c r="A3" s="41" t="s">
        <v>9</v>
      </c>
      <c r="B3" s="41"/>
      <c r="C3" s="41"/>
      <c r="D3" s="41"/>
      <c r="E3" s="41"/>
      <c r="F3" s="41"/>
      <c r="G3" s="41"/>
    </row>
    <row r="4" spans="1:8" x14ac:dyDescent="0.25">
      <c r="A4" s="16" t="s">
        <v>14</v>
      </c>
      <c r="B4" s="16" t="s">
        <v>15</v>
      </c>
      <c r="C4" s="16" t="s">
        <v>16</v>
      </c>
      <c r="D4" s="16" t="s">
        <v>17</v>
      </c>
      <c r="E4" s="16" t="s">
        <v>18</v>
      </c>
      <c r="F4" s="16" t="s">
        <v>19</v>
      </c>
      <c r="G4" s="16" t="s">
        <v>20</v>
      </c>
      <c r="H4" s="16" t="s">
        <v>82</v>
      </c>
    </row>
    <row r="5" spans="1:8" s="1" customFormat="1" ht="30" x14ac:dyDescent="0.25">
      <c r="A5" s="17" t="s">
        <v>21</v>
      </c>
      <c r="B5" s="17" t="s">
        <v>22</v>
      </c>
      <c r="C5" s="17" t="s">
        <v>23</v>
      </c>
      <c r="D5" s="17" t="s">
        <v>24</v>
      </c>
      <c r="E5" s="17" t="s">
        <v>25</v>
      </c>
      <c r="F5" s="17" t="s">
        <v>26</v>
      </c>
      <c r="G5" s="17" t="s">
        <v>27</v>
      </c>
      <c r="H5" s="17" t="s">
        <v>83</v>
      </c>
    </row>
    <row r="6" spans="1:8" ht="60" x14ac:dyDescent="0.25">
      <c r="A6" s="12" t="s">
        <v>84</v>
      </c>
      <c r="B6" s="14" t="s">
        <v>170</v>
      </c>
      <c r="C6" s="15">
        <v>1</v>
      </c>
      <c r="D6" s="5">
        <v>0</v>
      </c>
      <c r="E6" s="5">
        <v>0</v>
      </c>
      <c r="F6" s="5">
        <v>0</v>
      </c>
      <c r="G6" s="11">
        <f>C6*(D6+E6+(F6*60))</f>
        <v>0</v>
      </c>
      <c r="H6" s="26"/>
    </row>
    <row r="7" spans="1:8" ht="60" x14ac:dyDescent="0.25">
      <c r="A7" s="12" t="s">
        <v>85</v>
      </c>
      <c r="B7" s="14" t="s">
        <v>171</v>
      </c>
      <c r="C7" s="15">
        <v>1</v>
      </c>
      <c r="D7" s="5">
        <v>0</v>
      </c>
      <c r="E7" s="5">
        <v>0</v>
      </c>
      <c r="F7" s="5">
        <v>0</v>
      </c>
      <c r="G7" s="11">
        <f t="shared" ref="G7:G22" si="0">C7*(D7+E7+(F7*60))</f>
        <v>0</v>
      </c>
      <c r="H7" s="26"/>
    </row>
    <row r="8" spans="1:8" ht="60" x14ac:dyDescent="0.25">
      <c r="A8" s="12" t="s">
        <v>86</v>
      </c>
      <c r="B8" s="14" t="s">
        <v>172</v>
      </c>
      <c r="C8" s="15">
        <v>1</v>
      </c>
      <c r="D8" s="5">
        <v>0</v>
      </c>
      <c r="E8" s="5">
        <v>0</v>
      </c>
      <c r="F8" s="5">
        <v>0</v>
      </c>
      <c r="G8" s="11">
        <f t="shared" si="0"/>
        <v>0</v>
      </c>
      <c r="H8" s="26"/>
    </row>
    <row r="9" spans="1:8" x14ac:dyDescent="0.25">
      <c r="A9" s="12" t="s">
        <v>87</v>
      </c>
      <c r="B9" s="14" t="s">
        <v>156</v>
      </c>
      <c r="C9" s="15">
        <v>1</v>
      </c>
      <c r="D9" s="5">
        <v>0</v>
      </c>
      <c r="E9" s="5">
        <v>0</v>
      </c>
      <c r="F9" s="5">
        <v>0</v>
      </c>
      <c r="G9" s="11">
        <f t="shared" si="0"/>
        <v>0</v>
      </c>
      <c r="H9" s="26"/>
    </row>
    <row r="10" spans="1:8" x14ac:dyDescent="0.25">
      <c r="A10" s="12" t="s">
        <v>88</v>
      </c>
      <c r="B10" s="14" t="s">
        <v>157</v>
      </c>
      <c r="C10" s="15">
        <v>1</v>
      </c>
      <c r="D10" s="5">
        <v>0</v>
      </c>
      <c r="E10" s="5">
        <v>0</v>
      </c>
      <c r="F10" s="5">
        <v>0</v>
      </c>
      <c r="G10" s="11">
        <f t="shared" si="0"/>
        <v>0</v>
      </c>
      <c r="H10" s="26"/>
    </row>
    <row r="11" spans="1:8" x14ac:dyDescent="0.25">
      <c r="A11" s="12" t="s">
        <v>89</v>
      </c>
      <c r="B11" s="14" t="s">
        <v>158</v>
      </c>
      <c r="C11" s="15">
        <v>1</v>
      </c>
      <c r="D11" s="5">
        <v>0</v>
      </c>
      <c r="E11" s="5">
        <v>0</v>
      </c>
      <c r="F11" s="5">
        <v>0</v>
      </c>
      <c r="G11" s="11">
        <f t="shared" si="0"/>
        <v>0</v>
      </c>
      <c r="H11" s="26"/>
    </row>
    <row r="12" spans="1:8" ht="60" x14ac:dyDescent="0.25">
      <c r="A12" s="12" t="s">
        <v>90</v>
      </c>
      <c r="B12" s="14" t="s">
        <v>173</v>
      </c>
      <c r="C12" s="15">
        <v>1</v>
      </c>
      <c r="D12" s="5">
        <v>0</v>
      </c>
      <c r="E12" s="5">
        <v>0</v>
      </c>
      <c r="F12" s="5">
        <v>0</v>
      </c>
      <c r="G12" s="11">
        <f t="shared" si="0"/>
        <v>0</v>
      </c>
      <c r="H12" s="26"/>
    </row>
    <row r="13" spans="1:8" x14ac:dyDescent="0.25">
      <c r="A13" s="12" t="s">
        <v>91</v>
      </c>
      <c r="B13" s="14" t="s">
        <v>159</v>
      </c>
      <c r="C13" s="15">
        <v>1</v>
      </c>
      <c r="D13" s="5">
        <v>0</v>
      </c>
      <c r="E13" s="5">
        <v>0</v>
      </c>
      <c r="F13" s="5">
        <v>0</v>
      </c>
      <c r="G13" s="11">
        <f t="shared" si="0"/>
        <v>0</v>
      </c>
      <c r="H13" s="26"/>
    </row>
    <row r="14" spans="1:8" ht="30" x14ac:dyDescent="0.25">
      <c r="A14" s="12" t="s">
        <v>92</v>
      </c>
      <c r="B14" s="38" t="s">
        <v>165</v>
      </c>
      <c r="C14" s="15">
        <v>1</v>
      </c>
      <c r="D14" s="5">
        <v>0</v>
      </c>
      <c r="E14" s="5">
        <v>0</v>
      </c>
      <c r="F14" s="5">
        <v>0</v>
      </c>
      <c r="G14" s="11">
        <f t="shared" si="0"/>
        <v>0</v>
      </c>
      <c r="H14" s="26"/>
    </row>
    <row r="15" spans="1:8" x14ac:dyDescent="0.25">
      <c r="A15" s="12" t="s">
        <v>93</v>
      </c>
      <c r="B15" s="14" t="s">
        <v>160</v>
      </c>
      <c r="C15" s="15">
        <v>1</v>
      </c>
      <c r="D15" s="5">
        <v>0</v>
      </c>
      <c r="E15" s="5">
        <v>0</v>
      </c>
      <c r="F15" s="5">
        <v>0</v>
      </c>
      <c r="G15" s="11">
        <f t="shared" si="0"/>
        <v>0</v>
      </c>
      <c r="H15" s="26"/>
    </row>
    <row r="16" spans="1:8" x14ac:dyDescent="0.25">
      <c r="A16" s="12" t="s">
        <v>94</v>
      </c>
      <c r="B16" s="38" t="s">
        <v>164</v>
      </c>
      <c r="C16" s="15">
        <v>1</v>
      </c>
      <c r="D16" s="5">
        <v>0</v>
      </c>
      <c r="E16" s="5">
        <v>0</v>
      </c>
      <c r="F16" s="5">
        <v>0</v>
      </c>
      <c r="G16" s="11">
        <f t="shared" si="0"/>
        <v>0</v>
      </c>
      <c r="H16" s="26"/>
    </row>
    <row r="17" spans="1:8" ht="30" x14ac:dyDescent="0.25">
      <c r="A17" s="12" t="s">
        <v>94</v>
      </c>
      <c r="B17" s="14" t="s">
        <v>161</v>
      </c>
      <c r="C17" s="15">
        <v>1</v>
      </c>
      <c r="D17" s="5">
        <v>0</v>
      </c>
      <c r="E17" s="5">
        <v>0</v>
      </c>
      <c r="F17" s="5">
        <v>0</v>
      </c>
      <c r="G17" s="11">
        <f t="shared" si="0"/>
        <v>0</v>
      </c>
      <c r="H17" s="26"/>
    </row>
    <row r="18" spans="1:8" ht="45" x14ac:dyDescent="0.25">
      <c r="A18" s="12" t="s">
        <v>95</v>
      </c>
      <c r="B18" s="14" t="s">
        <v>174</v>
      </c>
      <c r="C18" s="15">
        <v>1</v>
      </c>
      <c r="D18" s="5">
        <v>0</v>
      </c>
      <c r="E18" s="5">
        <v>0</v>
      </c>
      <c r="F18" s="5">
        <v>0</v>
      </c>
      <c r="G18" s="11">
        <f t="shared" si="0"/>
        <v>0</v>
      </c>
      <c r="H18" s="26"/>
    </row>
    <row r="19" spans="1:8" ht="30" x14ac:dyDescent="0.25">
      <c r="A19" s="12" t="s">
        <v>96</v>
      </c>
      <c r="B19" s="14" t="s">
        <v>97</v>
      </c>
      <c r="C19" s="15">
        <v>1</v>
      </c>
      <c r="D19" s="19"/>
      <c r="E19" s="5">
        <v>0</v>
      </c>
      <c r="F19" s="19"/>
      <c r="G19" s="11">
        <f t="shared" si="0"/>
        <v>0</v>
      </c>
      <c r="H19" s="54" t="s">
        <v>168</v>
      </c>
    </row>
    <row r="20" spans="1:8" ht="30" x14ac:dyDescent="0.25">
      <c r="A20" s="12" t="s">
        <v>98</v>
      </c>
      <c r="B20" s="14" t="s">
        <v>99</v>
      </c>
      <c r="C20" s="15">
        <v>1</v>
      </c>
      <c r="D20" s="19"/>
      <c r="E20" s="5">
        <v>0</v>
      </c>
      <c r="F20" s="19"/>
      <c r="G20" s="11">
        <f t="shared" si="0"/>
        <v>0</v>
      </c>
      <c r="H20" s="54" t="s">
        <v>168</v>
      </c>
    </row>
    <row r="21" spans="1:8" ht="30" x14ac:dyDescent="0.25">
      <c r="A21" s="12" t="s">
        <v>100</v>
      </c>
      <c r="B21" s="14" t="s">
        <v>101</v>
      </c>
      <c r="C21" s="15">
        <v>1</v>
      </c>
      <c r="D21" s="19"/>
      <c r="E21" s="5">
        <v>0</v>
      </c>
      <c r="F21" s="19"/>
      <c r="G21" s="11">
        <f t="shared" si="0"/>
        <v>0</v>
      </c>
      <c r="H21" s="54" t="s">
        <v>168</v>
      </c>
    </row>
    <row r="22" spans="1:8" ht="30" x14ac:dyDescent="0.25">
      <c r="A22" s="55" t="s">
        <v>102</v>
      </c>
      <c r="B22" s="39" t="s">
        <v>169</v>
      </c>
      <c r="C22" s="15"/>
      <c r="D22" s="19"/>
      <c r="E22" s="19"/>
      <c r="F22" s="19"/>
      <c r="G22" s="11">
        <f t="shared" si="0"/>
        <v>0</v>
      </c>
      <c r="H22" s="27"/>
    </row>
    <row r="23" spans="1:8" x14ac:dyDescent="0.25">
      <c r="A23" s="18"/>
      <c r="B23" s="18" t="s">
        <v>68</v>
      </c>
      <c r="C23" s="18"/>
      <c r="D23" s="20">
        <f>SUM(D6:D18)</f>
        <v>0</v>
      </c>
      <c r="E23" s="20">
        <f>SUM(E6:E21)</f>
        <v>0</v>
      </c>
      <c r="F23" s="20">
        <f>SUM(F6:F18)</f>
        <v>0</v>
      </c>
      <c r="G23" s="20">
        <f>SUM(G6:G21)</f>
        <v>0</v>
      </c>
      <c r="H23" s="11"/>
    </row>
    <row r="24" spans="1:8" x14ac:dyDescent="0.25">
      <c r="A24" s="18"/>
      <c r="B24" s="18" t="s">
        <v>69</v>
      </c>
      <c r="C24" s="18"/>
      <c r="D24" s="18"/>
      <c r="E24" s="20"/>
      <c r="F24" s="18"/>
      <c r="G24" s="20">
        <f>D23+E23</f>
        <v>0</v>
      </c>
      <c r="H24" s="11"/>
    </row>
    <row r="25" spans="1:8" x14ac:dyDescent="0.25">
      <c r="A25" s="18"/>
      <c r="B25" s="18" t="s">
        <v>70</v>
      </c>
      <c r="C25" s="18"/>
      <c r="D25" s="18"/>
      <c r="E25" s="18"/>
      <c r="F25" s="20"/>
      <c r="G25" s="20">
        <f>F23</f>
        <v>0</v>
      </c>
      <c r="H25" s="11"/>
    </row>
    <row r="26" spans="1:8" x14ac:dyDescent="0.25">
      <c r="A26" s="18"/>
      <c r="B26" s="18" t="s">
        <v>71</v>
      </c>
      <c r="C26" s="18"/>
      <c r="D26" s="18"/>
      <c r="E26" s="18"/>
      <c r="F26" s="18"/>
      <c r="G26" s="20">
        <f>G23</f>
        <v>0</v>
      </c>
      <c r="H26" s="11"/>
    </row>
    <row r="27" spans="1:8" x14ac:dyDescent="0.25">
      <c r="D27" s="6"/>
      <c r="E27" s="6"/>
      <c r="F27" s="6"/>
      <c r="G27" s="6"/>
      <c r="H27" s="6"/>
    </row>
    <row r="28" spans="1:8" x14ac:dyDescent="0.25">
      <c r="D28" s="6"/>
      <c r="E28" s="6"/>
      <c r="F28" s="6"/>
      <c r="G28" s="6"/>
      <c r="H28" s="6"/>
    </row>
    <row r="29" spans="1:8" x14ac:dyDescent="0.25">
      <c r="D29" s="6"/>
      <c r="E29" s="6"/>
      <c r="F29" s="6"/>
      <c r="G29" s="6"/>
      <c r="H29" s="6"/>
    </row>
    <row r="30" spans="1:8" s="1" customFormat="1" x14ac:dyDescent="0.25">
      <c r="D30" s="7"/>
      <c r="E30" s="7"/>
      <c r="F30" s="7"/>
      <c r="G30" s="6"/>
      <c r="H30" s="6"/>
    </row>
    <row r="31" spans="1:8" s="1" customFormat="1" x14ac:dyDescent="0.25">
      <c r="D31" s="7"/>
      <c r="E31" s="7"/>
      <c r="F31" s="7"/>
      <c r="G31" s="6"/>
      <c r="H31" s="6"/>
    </row>
  </sheetData>
  <mergeCells count="3">
    <mergeCell ref="A1:G1"/>
    <mergeCell ref="A2:G2"/>
    <mergeCell ref="A3:G3"/>
  </mergeCells>
  <phoneticPr fontId="2" type="noConversion"/>
  <pageMargins left="0.7" right="0.7" top="0.75" bottom="0.75" header="0.3" footer="0.3"/>
  <pageSetup scale="66" fitToHeight="0" orientation="landscape" r:id="rId1"/>
  <headerFooter>
    <oddHeader>&amp;LState of California
California Governor's Office of Emergency Services&amp;CExhibit C - Cost Workbook&amp;RRFP #26-16743
9-1-1 CPE</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F20575-B504-40A2-A8D0-C40470E07AB1}">
  <sheetPr>
    <pageSetUpPr fitToPage="1"/>
  </sheetPr>
  <dimension ref="A1:E27"/>
  <sheetViews>
    <sheetView view="pageLayout" topLeftCell="A13" zoomScaleNormal="100" workbookViewId="0">
      <selection activeCell="C26" sqref="C26"/>
    </sheetView>
  </sheetViews>
  <sheetFormatPr defaultRowHeight="15" x14ac:dyDescent="0.25"/>
  <cols>
    <col min="1" max="1" width="10.5703125" customWidth="1"/>
    <col min="2" max="2" width="60.7109375" customWidth="1"/>
    <col min="4" max="4" width="16.28515625" customWidth="1"/>
    <col min="5" max="5" width="15.85546875" customWidth="1"/>
  </cols>
  <sheetData>
    <row r="1" spans="1:5" x14ac:dyDescent="0.25">
      <c r="A1" s="40" t="s">
        <v>103</v>
      </c>
      <c r="B1" s="40"/>
      <c r="C1" s="40"/>
      <c r="D1" s="40"/>
      <c r="E1" s="40"/>
    </row>
    <row r="2" spans="1:5" x14ac:dyDescent="0.25">
      <c r="A2" s="41" t="s">
        <v>8</v>
      </c>
      <c r="B2" s="41"/>
      <c r="C2" s="41"/>
      <c r="D2" s="41"/>
      <c r="E2" s="41"/>
    </row>
    <row r="3" spans="1:5" x14ac:dyDescent="0.25">
      <c r="A3" s="50" t="s">
        <v>9</v>
      </c>
      <c r="B3" s="50"/>
      <c r="C3" s="50"/>
      <c r="D3" s="50"/>
      <c r="E3" s="50"/>
    </row>
    <row r="4" spans="1:5" x14ac:dyDescent="0.25">
      <c r="A4" s="16" t="s">
        <v>14</v>
      </c>
      <c r="B4" s="16" t="s">
        <v>15</v>
      </c>
      <c r="C4" s="16" t="s">
        <v>16</v>
      </c>
      <c r="D4" s="16" t="s">
        <v>17</v>
      </c>
      <c r="E4" s="16" t="s">
        <v>18</v>
      </c>
    </row>
    <row r="5" spans="1:5" s="1" customFormat="1" ht="30" x14ac:dyDescent="0.25">
      <c r="A5" s="17" t="s">
        <v>21</v>
      </c>
      <c r="B5" s="17" t="s">
        <v>22</v>
      </c>
      <c r="C5" s="17" t="s">
        <v>23</v>
      </c>
      <c r="D5" s="17" t="s">
        <v>104</v>
      </c>
      <c r="E5" s="17" t="s">
        <v>105</v>
      </c>
    </row>
    <row r="6" spans="1:5" x14ac:dyDescent="0.25">
      <c r="A6" s="12" t="s">
        <v>106</v>
      </c>
      <c r="B6" s="12" t="s">
        <v>107</v>
      </c>
      <c r="C6" s="13">
        <v>1</v>
      </c>
      <c r="D6" s="4">
        <v>0</v>
      </c>
      <c r="E6" s="11">
        <f>D6*60</f>
        <v>0</v>
      </c>
    </row>
    <row r="7" spans="1:5" x14ac:dyDescent="0.25">
      <c r="A7" s="12" t="s">
        <v>108</v>
      </c>
      <c r="B7" s="12" t="s">
        <v>109</v>
      </c>
      <c r="C7" s="13">
        <v>1</v>
      </c>
      <c r="D7" s="4">
        <v>0</v>
      </c>
      <c r="E7" s="11">
        <f t="shared" ref="E7:E25" si="0">D7*60</f>
        <v>0</v>
      </c>
    </row>
    <row r="8" spans="1:5" x14ac:dyDescent="0.25">
      <c r="A8" s="12" t="s">
        <v>110</v>
      </c>
      <c r="B8" s="12" t="s">
        <v>111</v>
      </c>
      <c r="C8" s="13">
        <v>1</v>
      </c>
      <c r="D8" s="4">
        <v>0</v>
      </c>
      <c r="E8" s="11">
        <f t="shared" si="0"/>
        <v>0</v>
      </c>
    </row>
    <row r="9" spans="1:5" x14ac:dyDescent="0.25">
      <c r="A9" s="12" t="s">
        <v>112</v>
      </c>
      <c r="B9" s="12" t="s">
        <v>113</v>
      </c>
      <c r="C9" s="13">
        <v>1</v>
      </c>
      <c r="D9" s="4">
        <v>0</v>
      </c>
      <c r="E9" s="11">
        <f t="shared" si="0"/>
        <v>0</v>
      </c>
    </row>
    <row r="10" spans="1:5" x14ac:dyDescent="0.25">
      <c r="A10" s="12" t="s">
        <v>114</v>
      </c>
      <c r="B10" s="12" t="s">
        <v>115</v>
      </c>
      <c r="C10" s="13">
        <v>1</v>
      </c>
      <c r="D10" s="4">
        <v>0</v>
      </c>
      <c r="E10" s="11">
        <f t="shared" si="0"/>
        <v>0</v>
      </c>
    </row>
    <row r="11" spans="1:5" x14ac:dyDescent="0.25">
      <c r="A11" s="12" t="s">
        <v>116</v>
      </c>
      <c r="B11" s="12" t="s">
        <v>117</v>
      </c>
      <c r="C11" s="13">
        <v>1</v>
      </c>
      <c r="D11" s="4">
        <v>0</v>
      </c>
      <c r="E11" s="11">
        <f t="shared" si="0"/>
        <v>0</v>
      </c>
    </row>
    <row r="12" spans="1:5" x14ac:dyDescent="0.25">
      <c r="A12" s="12" t="s">
        <v>118</v>
      </c>
      <c r="B12" s="12" t="s">
        <v>119</v>
      </c>
      <c r="C12" s="13">
        <v>1</v>
      </c>
      <c r="D12" s="4">
        <v>0</v>
      </c>
      <c r="E12" s="11">
        <f t="shared" si="0"/>
        <v>0</v>
      </c>
    </row>
    <row r="13" spans="1:5" x14ac:dyDescent="0.25">
      <c r="A13" s="12" t="s">
        <v>120</v>
      </c>
      <c r="B13" s="12" t="s">
        <v>121</v>
      </c>
      <c r="C13" s="13">
        <v>1</v>
      </c>
      <c r="D13" s="4">
        <v>0</v>
      </c>
      <c r="E13" s="11">
        <f t="shared" si="0"/>
        <v>0</v>
      </c>
    </row>
    <row r="14" spans="1:5" x14ac:dyDescent="0.25">
      <c r="A14" s="12" t="s">
        <v>122</v>
      </c>
      <c r="B14" s="12" t="s">
        <v>123</v>
      </c>
      <c r="C14" s="13">
        <v>1</v>
      </c>
      <c r="D14" s="4">
        <v>0</v>
      </c>
      <c r="E14" s="11">
        <f t="shared" si="0"/>
        <v>0</v>
      </c>
    </row>
    <row r="15" spans="1:5" x14ac:dyDescent="0.25">
      <c r="A15" s="12" t="s">
        <v>124</v>
      </c>
      <c r="B15" s="12" t="s">
        <v>125</v>
      </c>
      <c r="C15" s="13">
        <v>1</v>
      </c>
      <c r="D15" s="4">
        <v>0</v>
      </c>
      <c r="E15" s="11">
        <f t="shared" si="0"/>
        <v>0</v>
      </c>
    </row>
    <row r="16" spans="1:5" x14ac:dyDescent="0.25">
      <c r="A16" s="12" t="s">
        <v>126</v>
      </c>
      <c r="B16" s="12" t="s">
        <v>127</v>
      </c>
      <c r="C16" s="13">
        <v>1</v>
      </c>
      <c r="D16" s="4">
        <v>0</v>
      </c>
      <c r="E16" s="11">
        <f t="shared" si="0"/>
        <v>0</v>
      </c>
    </row>
    <row r="17" spans="1:5" x14ac:dyDescent="0.25">
      <c r="A17" s="12" t="s">
        <v>128</v>
      </c>
      <c r="B17" s="12" t="s">
        <v>129</v>
      </c>
      <c r="C17" s="13">
        <v>1</v>
      </c>
      <c r="D17" s="4">
        <v>0</v>
      </c>
      <c r="E17" s="11">
        <f t="shared" si="0"/>
        <v>0</v>
      </c>
    </row>
    <row r="18" spans="1:5" x14ac:dyDescent="0.25">
      <c r="A18" s="12" t="s">
        <v>130</v>
      </c>
      <c r="B18" s="12" t="s">
        <v>131</v>
      </c>
      <c r="C18" s="13">
        <v>1</v>
      </c>
      <c r="D18" s="4">
        <v>0</v>
      </c>
      <c r="E18" s="11">
        <f t="shared" si="0"/>
        <v>0</v>
      </c>
    </row>
    <row r="19" spans="1:5" x14ac:dyDescent="0.25">
      <c r="A19" s="12" t="s">
        <v>132</v>
      </c>
      <c r="B19" s="12" t="s">
        <v>133</v>
      </c>
      <c r="C19" s="13">
        <v>1</v>
      </c>
      <c r="D19" s="4">
        <v>0</v>
      </c>
      <c r="E19" s="11">
        <f t="shared" si="0"/>
        <v>0</v>
      </c>
    </row>
    <row r="20" spans="1:5" x14ac:dyDescent="0.25">
      <c r="A20" s="12" t="s">
        <v>134</v>
      </c>
      <c r="B20" s="12" t="s">
        <v>135</v>
      </c>
      <c r="C20" s="13">
        <v>1</v>
      </c>
      <c r="D20" s="4">
        <v>0</v>
      </c>
      <c r="E20" s="11">
        <f t="shared" si="0"/>
        <v>0</v>
      </c>
    </row>
    <row r="21" spans="1:5" x14ac:dyDescent="0.25">
      <c r="A21" s="12" t="s">
        <v>136</v>
      </c>
      <c r="B21" s="12" t="s">
        <v>137</v>
      </c>
      <c r="C21" s="13">
        <v>1</v>
      </c>
      <c r="D21" s="4">
        <v>0</v>
      </c>
      <c r="E21" s="11">
        <f t="shared" si="0"/>
        <v>0</v>
      </c>
    </row>
    <row r="22" spans="1:5" x14ac:dyDescent="0.25">
      <c r="A22" s="12" t="s">
        <v>138</v>
      </c>
      <c r="B22" s="12" t="s">
        <v>139</v>
      </c>
      <c r="C22" s="13">
        <v>1</v>
      </c>
      <c r="D22" s="4">
        <v>0</v>
      </c>
      <c r="E22" s="11">
        <f t="shared" si="0"/>
        <v>0</v>
      </c>
    </row>
    <row r="23" spans="1:5" x14ac:dyDescent="0.25">
      <c r="A23" s="12" t="s">
        <v>140</v>
      </c>
      <c r="B23" s="12" t="s">
        <v>141</v>
      </c>
      <c r="C23" s="13">
        <v>1</v>
      </c>
      <c r="D23" s="4">
        <v>0</v>
      </c>
      <c r="E23" s="11">
        <f t="shared" si="0"/>
        <v>0</v>
      </c>
    </row>
    <row r="24" spans="1:5" x14ac:dyDescent="0.25">
      <c r="A24" s="12" t="s">
        <v>142</v>
      </c>
      <c r="B24" s="12" t="s">
        <v>143</v>
      </c>
      <c r="C24" s="13">
        <v>1</v>
      </c>
      <c r="D24" s="4">
        <v>0</v>
      </c>
      <c r="E24" s="11">
        <f t="shared" si="0"/>
        <v>0</v>
      </c>
    </row>
    <row r="25" spans="1:5" s="1" customFormat="1" x14ac:dyDescent="0.25">
      <c r="A25" s="12" t="s">
        <v>144</v>
      </c>
      <c r="B25" s="14" t="s">
        <v>145</v>
      </c>
      <c r="C25" s="15">
        <v>1</v>
      </c>
      <c r="D25" s="5">
        <v>0</v>
      </c>
      <c r="E25" s="11">
        <f t="shared" si="0"/>
        <v>0</v>
      </c>
    </row>
    <row r="26" spans="1:5" x14ac:dyDescent="0.25">
      <c r="A26" s="18"/>
      <c r="B26" s="18" t="s">
        <v>146</v>
      </c>
      <c r="C26" s="18"/>
      <c r="D26" s="20">
        <f>SUM(D6:D25)</f>
        <v>0</v>
      </c>
      <c r="E26" s="20"/>
    </row>
    <row r="27" spans="1:5" x14ac:dyDescent="0.25">
      <c r="A27" s="18"/>
      <c r="B27" s="18" t="s">
        <v>71</v>
      </c>
      <c r="C27" s="18"/>
      <c r="D27" s="18"/>
      <c r="E27" s="20">
        <f>SUM(E6:E25)</f>
        <v>0</v>
      </c>
    </row>
  </sheetData>
  <mergeCells count="3">
    <mergeCell ref="A1:E1"/>
    <mergeCell ref="A2:E2"/>
    <mergeCell ref="A3:E3"/>
  </mergeCells>
  <phoneticPr fontId="2" type="noConversion"/>
  <pageMargins left="0.7" right="0.7" top="0.75" bottom="0.75" header="0.3" footer="0.3"/>
  <pageSetup fitToHeight="0" orientation="landscape" r:id="rId1"/>
  <headerFooter>
    <oddHeader>&amp;LState of California
California Governor's Office of Emergency Services&amp;CExhibit C - Cost Workbook&amp;RRFP #26-16743
9-1-1 CPE</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8A330A-9264-4421-BA74-05D3DE9CB345}">
  <sheetPr>
    <pageSetUpPr fitToPage="1"/>
  </sheetPr>
  <dimension ref="A1:H11"/>
  <sheetViews>
    <sheetView tabSelected="1" view="pageLayout" zoomScaleNormal="100" workbookViewId="0">
      <selection activeCell="B11" sqref="B11"/>
    </sheetView>
  </sheetViews>
  <sheetFormatPr defaultRowHeight="15" x14ac:dyDescent="0.25"/>
  <cols>
    <col min="1" max="1" width="10.5703125" customWidth="1"/>
    <col min="2" max="2" width="60.7109375" customWidth="1"/>
    <col min="3" max="4" width="20.7109375" customWidth="1"/>
    <col min="5" max="5" width="26.28515625" customWidth="1"/>
    <col min="6" max="6" width="15.85546875" customWidth="1"/>
    <col min="7" max="7" width="19.7109375" customWidth="1"/>
    <col min="8" max="8" width="26.28515625" customWidth="1"/>
  </cols>
  <sheetData>
    <row r="1" spans="1:8" x14ac:dyDescent="0.25">
      <c r="A1" s="40" t="s">
        <v>147</v>
      </c>
      <c r="B1" s="40"/>
      <c r="C1" s="40"/>
      <c r="D1" s="40"/>
      <c r="E1" s="40"/>
      <c r="F1" s="30"/>
      <c r="G1" s="30"/>
      <c r="H1" s="30"/>
    </row>
    <row r="2" spans="1:8" x14ac:dyDescent="0.25">
      <c r="A2" s="41" t="s">
        <v>8</v>
      </c>
      <c r="B2" s="41"/>
      <c r="C2" s="41"/>
      <c r="D2" s="41"/>
      <c r="E2" s="41"/>
      <c r="F2" s="31"/>
      <c r="G2" s="31"/>
      <c r="H2" s="31"/>
    </row>
    <row r="3" spans="1:8" x14ac:dyDescent="0.25">
      <c r="A3" s="41" t="s">
        <v>9</v>
      </c>
      <c r="B3" s="41"/>
      <c r="C3" s="41"/>
      <c r="D3" s="41"/>
      <c r="E3" s="41"/>
      <c r="F3" s="31"/>
      <c r="G3" s="31"/>
      <c r="H3" s="31"/>
    </row>
    <row r="4" spans="1:8" x14ac:dyDescent="0.25">
      <c r="A4" s="16" t="s">
        <v>14</v>
      </c>
      <c r="B4" s="16" t="s">
        <v>15</v>
      </c>
      <c r="C4" s="16" t="s">
        <v>16</v>
      </c>
      <c r="D4" s="16" t="s">
        <v>17</v>
      </c>
      <c r="E4" s="16" t="s">
        <v>18</v>
      </c>
      <c r="F4" s="10"/>
      <c r="G4" s="10"/>
      <c r="H4" s="10"/>
    </row>
    <row r="5" spans="1:8" s="1" customFormat="1" ht="30" x14ac:dyDescent="0.25">
      <c r="A5" s="17" t="s">
        <v>21</v>
      </c>
      <c r="B5" s="17" t="s">
        <v>22</v>
      </c>
      <c r="C5" s="17" t="s">
        <v>23</v>
      </c>
      <c r="D5" s="17" t="s">
        <v>148</v>
      </c>
      <c r="E5" s="17" t="s">
        <v>149</v>
      </c>
      <c r="F5" s="9"/>
      <c r="G5" s="9"/>
      <c r="H5" s="9"/>
    </row>
    <row r="6" spans="1:8" x14ac:dyDescent="0.25">
      <c r="A6" s="12" t="s">
        <v>150</v>
      </c>
      <c r="B6" s="12" t="s">
        <v>151</v>
      </c>
      <c r="C6" s="12">
        <v>1</v>
      </c>
      <c r="D6" s="8">
        <v>0</v>
      </c>
      <c r="E6" s="11">
        <f>C6*D6*8</f>
        <v>0</v>
      </c>
      <c r="F6" s="6"/>
      <c r="G6" s="6"/>
      <c r="H6" s="6"/>
    </row>
    <row r="7" spans="1:8" x14ac:dyDescent="0.25">
      <c r="A7" s="12" t="s">
        <v>152</v>
      </c>
      <c r="B7" s="12" t="s">
        <v>153</v>
      </c>
      <c r="C7" s="12">
        <v>1</v>
      </c>
      <c r="D7" s="8">
        <v>0</v>
      </c>
      <c r="E7" s="11">
        <f t="shared" ref="E7:E8" si="0">C7*D7*8</f>
        <v>0</v>
      </c>
      <c r="F7" s="6"/>
      <c r="G7" s="6"/>
      <c r="H7" s="6"/>
    </row>
    <row r="8" spans="1:8" x14ac:dyDescent="0.25">
      <c r="A8" s="12" t="s">
        <v>154</v>
      </c>
      <c r="B8" s="12" t="s">
        <v>155</v>
      </c>
      <c r="C8" s="12">
        <v>1</v>
      </c>
      <c r="D8" s="8">
        <v>0</v>
      </c>
      <c r="E8" s="11">
        <f t="shared" si="0"/>
        <v>0</v>
      </c>
      <c r="F8" s="6"/>
      <c r="G8" s="6"/>
      <c r="H8" s="6"/>
    </row>
    <row r="9" spans="1:8" x14ac:dyDescent="0.25">
      <c r="A9" s="18"/>
      <c r="B9" s="18" t="s">
        <v>71</v>
      </c>
      <c r="C9" s="18"/>
      <c r="D9" s="18"/>
      <c r="E9" s="20">
        <f>SUM(E6:E8)</f>
        <v>0</v>
      </c>
    </row>
    <row r="11" spans="1:8" x14ac:dyDescent="0.25">
      <c r="B11" t="s">
        <v>163</v>
      </c>
    </row>
  </sheetData>
  <mergeCells count="3">
    <mergeCell ref="A1:E1"/>
    <mergeCell ref="A2:E2"/>
    <mergeCell ref="A3:E3"/>
  </mergeCells>
  <pageMargins left="0.7" right="0.7" top="0.75" bottom="0.75" header="0.3" footer="0.3"/>
  <pageSetup scale="70" fitToHeight="0" orientation="landscape" r:id="rId1"/>
  <headerFooter>
    <oddHeader>&amp;LState of California
California Governor's Office of Emergency Services&amp;CExhibit C - Cost Workbook&amp;RRFP #26-16743
9-1-1 CPE</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0CD890D55996E6439E8B1D7288052348" ma:contentTypeVersion="17" ma:contentTypeDescription="Create a new document." ma:contentTypeScope="" ma:versionID="7d5ec99bc282bf9edea73ad3c8e31235">
  <xsd:schema xmlns:xsd="http://www.w3.org/2001/XMLSchema" xmlns:xs="http://www.w3.org/2001/XMLSchema" xmlns:p="http://schemas.microsoft.com/office/2006/metadata/properties" xmlns:ns2="4d4e84b6-7098-423c-aa74-a02cd75cc1e9" xmlns:ns3="957e54f3-fb53-43eb-b37c-90d53fb283d3" xmlns:ns4="a878335f-0755-4244-ac51-71d628fe1306" targetNamespace="http://schemas.microsoft.com/office/2006/metadata/properties" ma:root="true" ma:fieldsID="6c3173de70c948fe6e88cc07f34ad85e" ns2:_="" ns3:_="" ns4:_="">
    <xsd:import namespace="4d4e84b6-7098-423c-aa74-a02cd75cc1e9"/>
    <xsd:import namespace="957e54f3-fb53-43eb-b37c-90d53fb283d3"/>
    <xsd:import namespace="a878335f-0755-4244-ac51-71d628fe1306"/>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DateTaken" minOccurs="0"/>
                <xsd:element ref="ns2:MediaServiceLocation" minOccurs="0"/>
                <xsd:element ref="ns2:MediaLengthInSeconds" minOccurs="0"/>
                <xsd:element ref="ns2:Details" minOccurs="0"/>
                <xsd:element ref="ns2:lcf76f155ced4ddcb4097134ff3c332f" minOccurs="0"/>
                <xsd:element ref="ns4: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d4e84b6-7098-423c-aa74-a02cd75cc1e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Details" ma:index="19" nillable="true" ma:displayName="Details" ma:description="Test" ma:format="Dropdown" ma:internalName="Details">
      <xsd:simpleType>
        <xsd:restriction base="dms:Text">
          <xsd:maxLength value="255"/>
        </xsd:restrictio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d3d85b81-22a8-4a7a-997e-9063e893ba9c"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57e54f3-fb53-43eb-b37c-90d53fb283d3"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878335f-0755-4244-ac51-71d628fe1306" elementFormDefault="qualified">
    <xsd:import namespace="http://schemas.microsoft.com/office/2006/documentManagement/types"/>
    <xsd:import namespace="http://schemas.microsoft.com/office/infopath/2007/PartnerControls"/>
    <xsd:element name="TaxCatchAll" ma:index="22" nillable="true" ma:displayName="Taxonomy Catch All Column" ma:hidden="true" ma:list="{3309245f-42e0-4854-b567-52ebdfa44c72}" ma:internalName="TaxCatchAll" ma:showField="CatchAllData" ma:web="a878335f-0755-4244-ac51-71d628fe130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4d4e84b6-7098-423c-aa74-a02cd75cc1e9">
      <Terms xmlns="http://schemas.microsoft.com/office/infopath/2007/PartnerControls"/>
    </lcf76f155ced4ddcb4097134ff3c332f>
    <Details xmlns="4d4e84b6-7098-423c-aa74-a02cd75cc1e9" xsi:nil="true"/>
    <TaxCatchAll xmlns="a878335f-0755-4244-ac51-71d628fe1306" xsi:nil="true"/>
  </documentManagement>
</p:properties>
</file>

<file path=customXml/itemProps1.xml><?xml version="1.0" encoding="utf-8"?>
<ds:datastoreItem xmlns:ds="http://schemas.openxmlformats.org/officeDocument/2006/customXml" ds:itemID="{57A94B29-728D-4C65-97D7-48B697673C2D}">
  <ds:schemaRefs>
    <ds:schemaRef ds:uri="http://schemas.microsoft.com/sharepoint/v3/contenttype/forms"/>
  </ds:schemaRefs>
</ds:datastoreItem>
</file>

<file path=customXml/itemProps2.xml><?xml version="1.0" encoding="utf-8"?>
<ds:datastoreItem xmlns:ds="http://schemas.openxmlformats.org/officeDocument/2006/customXml" ds:itemID="{14A740DB-B876-4EAD-9EDF-CEF57E76EED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d4e84b6-7098-423c-aa74-a02cd75cc1e9"/>
    <ds:schemaRef ds:uri="957e54f3-fb53-43eb-b37c-90d53fb283d3"/>
    <ds:schemaRef ds:uri="a878335f-0755-4244-ac51-71d628fe130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E6C03D-29B5-4903-B851-E0E9C19BA9BD}">
  <ds:schemaRefs>
    <ds:schemaRef ds:uri="http://schemas.microsoft.com/office/2006/metadata/properties"/>
    <ds:schemaRef ds:uri="http://schemas.microsoft.com/office/infopath/2007/PartnerControls"/>
    <ds:schemaRef ds:uri="4d4e84b6-7098-423c-aa74-a02cd75cc1e9"/>
    <ds:schemaRef ds:uri="a878335f-0755-4244-ac51-71d628fe1306"/>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Cover</vt:lpstr>
      <vt:lpstr>Instructions</vt:lpstr>
      <vt:lpstr>Cost Summary</vt:lpstr>
      <vt:lpstr>22.1 System</vt:lpstr>
      <vt:lpstr>22.2 Itemized</vt:lpstr>
      <vt:lpstr>22.3 Applications Perpherials</vt:lpstr>
      <vt:lpstr>22.4 Connectivity</vt:lpstr>
      <vt:lpstr>22.5 Labor Rates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Stephenson, Ian@CalOES</dc:creator>
  <cp:keywords/>
  <dc:description/>
  <cp:lastModifiedBy>Brinzei, Cristina@CIO</cp:lastModifiedBy>
  <cp:revision/>
  <cp:lastPrinted>2026-05-22T16:47:32Z</cp:lastPrinted>
  <dcterms:created xsi:type="dcterms:W3CDTF">2025-11-03T20:14:41Z</dcterms:created>
  <dcterms:modified xsi:type="dcterms:W3CDTF">2026-05-22T17:08:55Z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0x0101000CD890D55996E6439E8B1D7288052348</vt:lpwstr>
  </property>
  <property fmtid="{D5CDD505-2E9C-101B-9397-08002B2CF9AE}" pid="3" name="MediaServiceImageTags">
    <vt:lpwstr/>
  </property>
</Properties>
</file>