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flahca.sharepoint.com/teams/RHTPProcurements/0282526RHGA/01. RFA Development/01.1 LEGAL REVIEW/Attachment II - Required Applicant Response Documents/"/>
    </mc:Choice>
  </mc:AlternateContent>
  <xr:revisionPtr revIDLastSave="163" documentId="8_{3C1380A2-648A-4979-ABF1-15D9BCA07094}" xr6:coauthVersionLast="47" xr6:coauthVersionMax="47" xr10:uidLastSave="{688C57D6-1512-40AD-8D2A-0A01938B3BCD}"/>
  <bookViews>
    <workbookView xWindow="-110" yWindow="-110" windowWidth="22780" windowHeight="14540" xr2:uid="{00000000-000D-0000-FFFF-FFFF00000000}"/>
  </bookViews>
  <sheets>
    <sheet name="Budget Instructions" sheetId="14" r:id="rId1"/>
    <sheet name="Total Estimates" sheetId="9" r:id="rId2"/>
    <sheet name="Budget" sheetId="6" r:id="rId3"/>
  </sheets>
  <definedNames>
    <definedName name="Text1" localSheetId="2">Budget!#REF!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7" i="6" l="1"/>
  <c r="B17" i="9"/>
  <c r="B16" i="9"/>
  <c r="B15" i="9"/>
  <c r="B14" i="9"/>
  <c r="B13" i="9"/>
  <c r="B11" i="9"/>
  <c r="B10" i="9"/>
  <c r="E61" i="6"/>
  <c r="E66" i="6" s="1"/>
  <c r="E7" i="6"/>
  <c r="B1" i="6"/>
  <c r="E16" i="6"/>
  <c r="E26" i="6" s="1"/>
  <c r="E28" i="6"/>
  <c r="E38" i="6" s="1"/>
  <c r="E40" i="6"/>
  <c r="E46" i="6" s="1"/>
  <c r="E48" i="6"/>
  <c r="E58" i="6" s="1"/>
  <c r="C17" i="9" l="1"/>
  <c r="C16" i="9"/>
  <c r="D16" i="9"/>
  <c r="E16" i="9"/>
  <c r="F16" i="9"/>
  <c r="C15" i="9"/>
  <c r="D15" i="9"/>
  <c r="E15" i="9"/>
  <c r="F15" i="9"/>
  <c r="G15" i="9"/>
  <c r="C14" i="9"/>
  <c r="G14" i="9" s="1"/>
  <c r="D14" i="9"/>
  <c r="E14" i="9"/>
  <c r="F14" i="9"/>
  <c r="C13" i="9"/>
  <c r="D13" i="9"/>
  <c r="E13" i="9"/>
  <c r="F13" i="9"/>
  <c r="G13" i="9"/>
  <c r="E12" i="6"/>
  <c r="F17" i="9" l="1"/>
  <c r="E17" i="9"/>
  <c r="D17" i="9"/>
  <c r="G17" i="9" s="1"/>
  <c r="E13" i="6"/>
  <c r="C11" i="9" s="1"/>
  <c r="B12" i="9"/>
  <c r="D12" i="9" s="1"/>
  <c r="F10" i="9"/>
  <c r="E10" i="9"/>
  <c r="D10" i="9"/>
  <c r="C10" i="9"/>
  <c r="G10" i="9" s="1"/>
  <c r="G16" i="9"/>
  <c r="E14" i="6" l="1"/>
  <c r="E59" i="6" s="1"/>
  <c r="E68" i="6" s="1"/>
  <c r="F11" i="9"/>
  <c r="E11" i="9"/>
  <c r="D11" i="9"/>
  <c r="B18" i="9"/>
  <c r="C12" i="9"/>
  <c r="E12" i="9"/>
  <c r="F12" i="9"/>
  <c r="G12" i="9"/>
  <c r="G11" i="9"/>
  <c r="E69" i="6" l="1"/>
  <c r="B19" i="9"/>
  <c r="C18" i="9"/>
  <c r="C19" i="9" s="1"/>
  <c r="D18" i="9"/>
  <c r="D19" i="9" s="1"/>
  <c r="E18" i="9"/>
  <c r="E19" i="9" s="1"/>
  <c r="F18" i="9"/>
  <c r="F19" i="9" s="1"/>
  <c r="G18" i="9"/>
  <c r="G19" i="9" l="1"/>
  <c r="B20" i="9"/>
  <c r="D20" i="9"/>
  <c r="F20" i="9"/>
  <c r="E20" i="9"/>
  <c r="C20" i="9"/>
  <c r="G20"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tc={176F2088-DBBA-41DF-9B0B-D46FC1B98C6D}</author>
  </authors>
  <commentList>
    <comment ref="H38" authorId="0" shapeId="0" xr:uid="{176F2088-DBBA-41DF-9B0B-D46FC1B98C6D}">
      <text>
        <t>[Threaded comment]
Your version of Excel allows you to read this threaded comment; however, any edits to it will get removed if the file is opened in a newer version of Excel. Learn more: https://go.microsoft.com/fwlink/?linkid=870924
Comment:
    Procurement, please review for language and update with the appropriate section location in the final Standard Terms document.</t>
      </text>
    </comment>
  </commentList>
</comments>
</file>

<file path=xl/sharedStrings.xml><?xml version="1.0" encoding="utf-8"?>
<sst xmlns="http://schemas.openxmlformats.org/spreadsheetml/2006/main" count="96" uniqueCount="79">
  <si>
    <t>Example:</t>
  </si>
  <si>
    <t>Modify</t>
  </si>
  <si>
    <t>Do not modify</t>
  </si>
  <si>
    <t xml:space="preserve">Input the total amount needed for the full Year 1 for each line item. </t>
  </si>
  <si>
    <r>
      <rPr>
        <b/>
        <sz val="9"/>
        <color rgb="FF000000"/>
        <rFont val="Arial"/>
      </rPr>
      <t>Personnel:</t>
    </r>
    <r>
      <rPr>
        <sz val="9"/>
        <color rgb="FF000000"/>
        <rFont val="Arial"/>
      </rPr>
      <t xml:space="preserve"> For each proposed grant-funded position, enter the position title (not an individual's name), the annual salary amount, the proposed number of FTEs for the position, and the average level of effort for all FTEs rounded to the nearest 10th. Include partner personnel and add rows as necessary. Fringe benefits are input at a standard 27%. If your organization has a different percentage, please change the highlighted field. Please note that personnel does not include subcontractors.</t>
    </r>
  </si>
  <si>
    <r>
      <rPr>
        <b/>
        <sz val="9"/>
        <color rgb="FF000000"/>
        <rFont val="Arial"/>
      </rPr>
      <t>Supplies:</t>
    </r>
    <r>
      <rPr>
        <sz val="9"/>
        <color rgb="FF000000"/>
        <rFont val="Arial"/>
      </rPr>
      <t xml:space="preserve"> Supplies are items that cost less than $10,000 per unit and are expected to be used up, worn out, or fully depreciated within one year. These items are not treated as capital assets; instead, they are considered consumable materials that support day‑to‑day program activities. Supplies typically include smaller technology items, basic office furnishings, and materials needed to deliver services or run program operations.
Examples of supplies include laptops, tablets, desktop computers, printers, projectors, office furniture, program materials, phones, and software subscriptions. Because these items do not meet the federal threshold for equipment, they should be budgeted as supplies even if they are essential technology for the project.
When entering supplies in the budget, create a separate line for each type of supply, and include both the unit cost and the number of units needed. Avoid grouping unrelated items together so reviewers can clearly understand what is being purchased and why. Add additional rows whenever necessary to give a full and accurate picture of the supply costs proposed for the program. Add rows as necessary.</t>
    </r>
  </si>
  <si>
    <r>
      <rPr>
        <b/>
        <sz val="9"/>
        <color rgb="FF000000"/>
        <rFont val="Arial"/>
      </rPr>
      <t xml:space="preserve">Travel: </t>
    </r>
    <r>
      <rPr>
        <sz val="9"/>
        <color rgb="FF000000"/>
        <rFont val="Arial"/>
      </rPr>
      <t>All travel must be budgeted in accordance with State of Florida Division of Financial Services standards. Please consult Florida Statute 112.061 for details. Mileage for local, in‑area travel should be calculated at the approved vicinity mileage rate of $0.445 per mile and is already included in each initiative worksheet. Enter descriptions for any care rentals, overnight travel, air travel, etc. as necessary.</t>
    </r>
  </si>
  <si>
    <t>The Agency reserves the right to request the return of any hardware, software, equipment and furniture purchased by the successful Applicant using funds from the resulting Agreement.  In the event the Agency does not desire to have the hardware, software, equipment and furniture returned, the successful Applicant may retain said ownership.</t>
  </si>
  <si>
    <t>Applicant Organization Legal Name</t>
  </si>
  <si>
    <t>Type Legal Name Here</t>
  </si>
  <si>
    <t>Name of Standalone Initiative:</t>
  </si>
  <si>
    <t>Initiative 1: Rural &amp; Satellite Clinics</t>
  </si>
  <si>
    <t>Initiative 8: Workforce Development</t>
  </si>
  <si>
    <t>Region Applied for (Select 1 Region per Submission):</t>
  </si>
  <si>
    <t>Northwest</t>
  </si>
  <si>
    <t>Southwest</t>
  </si>
  <si>
    <t>Northeast</t>
  </si>
  <si>
    <t>Southeast</t>
  </si>
  <si>
    <t>Cost Category</t>
  </si>
  <si>
    <t>Year 1</t>
  </si>
  <si>
    <t>Year 2</t>
  </si>
  <si>
    <t>Year 3</t>
  </si>
  <si>
    <t>Year 4</t>
  </si>
  <si>
    <t>Year 5</t>
  </si>
  <si>
    <t>Total Program Lifetime</t>
  </si>
  <si>
    <t>Subtotal Salaries &amp; Wages</t>
  </si>
  <si>
    <t>Subtotal Fringe Benefits</t>
  </si>
  <si>
    <t>TOTAL PERSONNEL</t>
  </si>
  <si>
    <t>TOTAL EQUIPMENT</t>
  </si>
  <si>
    <t>TOTAL SUPPLIES</t>
  </si>
  <si>
    <t>TOTAL TRAVEL</t>
  </si>
  <si>
    <t>TOTAL OTHER DIRECT COSTS</t>
  </si>
  <si>
    <t>TOTAL SUBCONTRACTUAL COSTS</t>
  </si>
  <si>
    <t>TOTAL OPERATIONAL COSTS</t>
  </si>
  <si>
    <t>Administrative Costs</t>
  </si>
  <si>
    <t>TOTAL PROJECTED PROJECT COSTS</t>
  </si>
  <si>
    <t>Applicant Organization Name</t>
  </si>
  <si>
    <t>AOR Signature</t>
  </si>
  <si>
    <t>Date</t>
  </si>
  <si>
    <t>AOR Printed Name</t>
  </si>
  <si>
    <t>AOR Title</t>
  </si>
  <si>
    <t>Budget Category</t>
  </si>
  <si>
    <t>Year 1 Total</t>
  </si>
  <si>
    <t>PERSONNEL</t>
  </si>
  <si>
    <t>Salaries &amp; Wages
Grant Funded Positions Only</t>
  </si>
  <si>
    <t>Annual Amount/Salary</t>
  </si>
  <si>
    <t># FTE</t>
  </si>
  <si>
    <t xml:space="preserve">Level of Effort </t>
  </si>
  <si>
    <t>Fringe Benefits</t>
  </si>
  <si>
    <t>% Estimate</t>
  </si>
  <si>
    <t>TOTAL PERSONNEL:</t>
  </si>
  <si>
    <t>EQUIPMENT</t>
  </si>
  <si>
    <t>Unit Rate</t>
  </si>
  <si>
    <t># Units</t>
  </si>
  <si>
    <t>TOTAL EQUIPMENT:</t>
  </si>
  <si>
    <t>SUPPLIES</t>
  </si>
  <si>
    <t>TOTAL SUPPLIES:</t>
  </si>
  <si>
    <t>TRAVEL</t>
  </si>
  <si>
    <t>TOTAL TRAVEL:</t>
  </si>
  <si>
    <t>OTHER DIRECT COSTS</t>
  </si>
  <si>
    <t>TOTAL OTHER DIRECT:</t>
  </si>
  <si>
    <t>TOTAL DIRECT COSTS:</t>
  </si>
  <si>
    <t>SUBCONTRACTUAL COSTS</t>
  </si>
  <si>
    <t>TOTAL SUBCONTRACTUAL COSTS:</t>
  </si>
  <si>
    <t>TOTAL OPERATIONAL COSTS:</t>
  </si>
  <si>
    <t>TOTAL ANNUAL AMOUNT REQUESTED:</t>
  </si>
  <si>
    <t>Section J - RHTP Budget Proposal Template for Standalone Initiatives</t>
  </si>
  <si>
    <r>
      <t xml:space="preserve">General Instructions: </t>
    </r>
    <r>
      <rPr>
        <sz val="9"/>
        <color rgb="FF000000"/>
        <rFont val="Arial"/>
      </rPr>
      <t>The proposed detailed budget shall include costs required for providing the services specified in this RFA. Please refer to Attachment I, RHTP Standard Terms and Administrative Requirements for allowable vs. unallowable expenses.</t>
    </r>
  </si>
  <si>
    <r>
      <t xml:space="preserve">Budget Period 1 (Year 1): </t>
    </r>
    <r>
      <rPr>
        <b/>
        <i/>
        <sz val="8"/>
        <color rgb="FF000000"/>
        <rFont val="Arial"/>
      </rPr>
      <t xml:space="preserve">Full approved budget. </t>
    </r>
    <r>
      <rPr>
        <i/>
        <sz val="8"/>
        <color rgb="FF000000"/>
        <rFont val="Arial"/>
      </rPr>
      <t xml:space="preserve">Year 1 represents the highest allowable funding level and must include all major procurement, capital acquisitions, infrastructure buildout, and program launch costs. Year 1 is the baseline against which all subsequent years are measured. 
Budget Period 2 (Year 2): </t>
    </r>
    <r>
      <rPr>
        <b/>
        <i/>
        <sz val="8"/>
        <color rgb="FF000000"/>
        <rFont val="Arial"/>
      </rPr>
      <t>Not to exceed 75% of the Year 1 approved budget.</t>
    </r>
    <r>
      <rPr>
        <i/>
        <sz val="8"/>
        <color rgb="FF000000"/>
        <rFont val="Arial"/>
      </rPr>
      <t xml:space="preserve">. Remaining procurement, phased technology rollouts, and continued onboarding activities are allowable, but must have been identified and justified in the original application. No new large-scale capital items may be introduced in Year 2 that were not included in the Year 1 approved budget unless approved by the Agency. 
Budget Period 3 (Year 3): </t>
    </r>
    <r>
      <rPr>
        <b/>
        <i/>
        <sz val="8"/>
        <color rgb="FF000000"/>
        <rFont val="Arial"/>
      </rPr>
      <t>Not to exceed 40% of the Year 1 approved budget.</t>
    </r>
    <r>
      <rPr>
        <i/>
        <sz val="8"/>
        <color rgb="FF000000"/>
        <rFont val="Arial"/>
      </rPr>
      <t xml:space="preserve"> Allowable costs are limited to maintenance of existing infrastructure, software licensing renewals, personnel supporting ongoing service delivery and data reporting, and required compliance and reporting activities. 
Budget Period 4 (Year 4):</t>
    </r>
    <r>
      <rPr>
        <b/>
        <i/>
        <sz val="8"/>
        <color rgb="FF000000"/>
        <rFont val="Arial"/>
      </rPr>
      <t xml:space="preserve"> Not to exceed 35% of the Year 1 approved budget.</t>
    </r>
    <r>
      <rPr>
        <i/>
        <sz val="8"/>
        <color rgb="FF000000"/>
        <rFont val="Arial"/>
      </rPr>
      <t xml:space="preserve"> Allowable costs are limited to the same categories as Year 3. Continuation of any Year 3 waiver requires a new, separately justified waiver request reviewed against Year 4 performance data. 
Budget Period 5 (Year 5): </t>
    </r>
    <r>
      <rPr>
        <b/>
        <i/>
        <sz val="8"/>
        <color rgb="FF000000"/>
        <rFont val="Arial"/>
      </rPr>
      <t xml:space="preserve">Not to exceed 30% of the Year 1 approved budget. </t>
    </r>
    <r>
      <rPr>
        <i/>
        <sz val="8"/>
        <color rgb="FF000000"/>
        <rFont val="Arial"/>
      </rPr>
      <t xml:space="preserve">Year 5 is the final program year and must reflect the program’s transition toward financial self-sufficiency. By Year 5, programs should be primarily funded through third party payer billing (i.e., Medicaid, Medicare, Tricare, Commercial, etc.), value-based arrangements, or other sustainable revenue sources. Year 5 budgets must demonstrate a credible path to post-grant operational continuity consistent with Section G (Sustainability Plan). </t>
    </r>
  </si>
  <si>
    <r>
      <rPr>
        <b/>
        <sz val="9"/>
        <color rgb="FF000000"/>
        <rFont val="Arial"/>
      </rPr>
      <t xml:space="preserve">Administrative Costs: </t>
    </r>
    <r>
      <rPr>
        <sz val="9"/>
        <color rgb="FF000000"/>
        <rFont val="Arial"/>
      </rPr>
      <t>Allowable indirect Administrative Costs may not exceed 3% of the Applicant's Total Operational Cost.</t>
    </r>
  </si>
  <si>
    <t>Initiative 11: Value-Based Purchasing</t>
  </si>
  <si>
    <t>Initiative 9: Health &amp; Lifestyle</t>
  </si>
  <si>
    <t>Yellow highlighted cells required direct data entry. All other cells should auto populate or auto-calculate as necessary. Begin by inputting the Lead Applicant Organization's legal name at the top of the "Total Estimates" tab and selecting the region(s) for which you are applying. Your legal name will auto-populate across all tabs.</t>
  </si>
  <si>
    <t>Enter the detailed costs in every cost category provided in the budget template on the appropriate tab. List the specific items, quantities, and costs that make up your request for that category. Each tab must be completed. As you fill in the category‑level details for each initiative, the totals for Years 1 through 5 will calculate automatically on the “Total Estimates” tab. You do not need to enter totals manually—only the detailed line items for each initiative.</t>
  </si>
  <si>
    <r>
      <rPr>
        <b/>
        <sz val="9"/>
        <color rgb="FF000000"/>
        <rFont val="Arial"/>
      </rPr>
      <t>Other Direct Costs:</t>
    </r>
    <r>
      <rPr>
        <sz val="9"/>
        <color rgb="FF000000"/>
        <rFont val="Arial"/>
      </rPr>
      <t xml:space="preserve"> For all other allowable and necessary operational program costs, excluding subcontractor costs for required bundled initiatives, enter a description and rate information as necessary.
This section may be used for items such as training, recruitment costs, marketing, legal services, occupancy costs, minor remodeling, etc., depending on the specific needs of the program. Please consult the standard terms and conditions for general considerations of allowable / unallowable costs and the specific initiative guidance documents for initiative-specific budget details.</t>
    </r>
  </si>
  <si>
    <r>
      <rPr>
        <b/>
        <sz val="9"/>
        <color rgb="FF000000"/>
        <rFont val="Arial"/>
      </rPr>
      <t>Sub contractual Costs:</t>
    </r>
    <r>
      <rPr>
        <sz val="9"/>
        <color rgb="FF000000"/>
        <rFont val="Arial"/>
      </rPr>
      <t xml:space="preserve"> Enter each subcontractor expense as its own line item in the Sub contractual Costs section. Include the unit rate, number of units, and the amount requested for each subcontracted service. Only list costs for work that a subcontractor—not the lead applicant—will perform. Do not combine different subcontractor activities into a single line. Add additional rows as needed to fully describe all subcontractor costs for this initiative.</t>
    </r>
  </si>
  <si>
    <r>
      <rPr>
        <b/>
        <sz val="9"/>
        <color rgb="FF000000"/>
        <rFont val="Arial"/>
      </rPr>
      <t>Equipment:</t>
    </r>
    <r>
      <rPr>
        <sz val="9"/>
        <color rgb="FF000000"/>
        <rFont val="Arial"/>
      </rPr>
      <t xml:space="preserve"> Equipment is defined in the U.S Office of Management and Budget’s Uniform
Guidance, 2 CFR 200.33, as: Tangible personal property (including information technology systems) having a useful life of more than one year and a per-unit acquisition cost which equals or exceeds $10,000. In the Uniform Guidance, two main categories of equipment are classified as General Purpose Equipment and Special Purpose Equipment.
Examples of General Purpose Equipment include office equipment and furnishings, modular offices, telephone networks, information technology equipment and systems, air conditioning equipment, reproduction and printing equipment, and motor vehicles. Special Purpose Equipment are used only for research, medical, scientific or other technical activities. Examples of special purpose equipment include microscopes, x-ray machines, surgical instruments and spectrometers..
For all purchases meeting the OMB definition of equipment, enter unique line items, including the unit rate and number of units proposed for the program. Do not bundle multiple types of equipment in one line, unless they are expressly marketed and invoiced as a package at a combined unit rate for the entirety. Add rows as necessary.</t>
    </r>
  </si>
  <si>
    <t>Amount Requested</t>
  </si>
  <si>
    <t>Vicinity Mileage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</si>
</sst>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164" formatCode="&quot;$&quot;#,##0.00"/>
    <numFmt numFmtId="165" formatCode="&quot;$&quot;#,##0.000"/>
  </numFmts>
  <fonts count="19" x14ac:knownFonts="1">
    <font>
      <sz val="11"/>
      <color theme="1"/>
      <name val="Calibri"/>
      <family val="2"/>
      <scheme val="minor"/>
    </font>
    <font>
      <sz val="11"/>
      <color theme="1"/>
      <name val="Calibri"/>
      <family val="2"/>
      <scheme val="minor"/>
    </font>
    <font>
      <b/>
      <sz val="9"/>
      <color theme="1"/>
      <name val="Arial"/>
      <family val="2"/>
    </font>
    <font>
      <i/>
      <sz val="9"/>
      <color theme="1"/>
      <name val="Arial"/>
      <family val="2"/>
    </font>
    <font>
      <sz val="9"/>
      <color theme="1"/>
      <name val="Arial"/>
      <family val="2"/>
    </font>
    <font>
      <b/>
      <sz val="9"/>
      <color rgb="FFFF0000"/>
      <name val="Arial"/>
      <family val="2"/>
    </font>
    <font>
      <sz val="9"/>
      <color rgb="FF000000"/>
      <name val="Arial"/>
      <family val="2"/>
    </font>
    <font>
      <b/>
      <sz val="9"/>
      <color rgb="FF000000"/>
      <name val="Arial"/>
      <family val="2"/>
    </font>
    <font>
      <sz val="9"/>
      <name val="Arial"/>
      <family val="2"/>
    </font>
    <font>
      <b/>
      <sz val="12"/>
      <color theme="1"/>
      <name val="Arial"/>
    </font>
    <font>
      <b/>
      <sz val="9"/>
      <color theme="1"/>
      <name val="Arial"/>
    </font>
    <font>
      <sz val="9"/>
      <color theme="1"/>
      <name val="Arial"/>
    </font>
    <font>
      <sz val="9"/>
      <color rgb="FF000000"/>
      <name val="Arial"/>
    </font>
    <font>
      <b/>
      <sz val="9"/>
      <color rgb="FF000000"/>
      <name val="Arial"/>
    </font>
    <font>
      <i/>
      <sz val="8"/>
      <color rgb="FF000000"/>
      <name val="Arial"/>
      <family val="2"/>
    </font>
    <font>
      <i/>
      <sz val="8"/>
      <color rgb="FF000000"/>
      <name val="Arial"/>
    </font>
    <font>
      <b/>
      <i/>
      <sz val="8"/>
      <color rgb="FF000000"/>
      <name val="Arial"/>
    </font>
    <font>
      <b/>
      <sz val="9"/>
      <name val="Arial"/>
      <family val="2"/>
    </font>
    <font>
      <b/>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8">
    <border>
      <left/>
      <right/>
      <top/>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right style="thin">
        <color rgb="FF000000"/>
      </right>
      <top style="thin">
        <color indexed="64"/>
      </top>
      <bottom/>
      <diagonal/>
    </border>
    <border>
      <left/>
      <right style="thin">
        <color rgb="FF000000"/>
      </right>
      <top/>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10">
    <xf numFmtId="0" fontId="0" fillId="0" borderId="0" xfId="0"/>
    <xf numFmtId="0" fontId="2" fillId="2" borderId="3" xfId="0" applyFont="1" applyFill="1" applyBorder="1" applyAlignment="1">
      <alignment horizontal="center" vertical="center" wrapText="1"/>
    </xf>
    <xf numFmtId="0" fontId="4" fillId="0" borderId="3" xfId="0" applyFont="1" applyBorder="1" applyAlignment="1">
      <alignment vertical="center" wrapText="1"/>
    </xf>
    <xf numFmtId="164" fontId="4" fillId="0" borderId="3" xfId="0" applyNumberFormat="1" applyFont="1" applyBorder="1" applyAlignment="1">
      <alignment vertical="center" wrapText="1"/>
    </xf>
    <xf numFmtId="164" fontId="4" fillId="0" borderId="3" xfId="1" applyNumberFormat="1" applyFont="1" applyBorder="1" applyAlignment="1" applyProtection="1">
      <alignment horizontal="right" vertical="center" wrapText="1"/>
      <protection locked="0"/>
    </xf>
    <xf numFmtId="164" fontId="2" fillId="0" borderId="3" xfId="0" applyNumberFormat="1" applyFont="1" applyBorder="1" applyAlignment="1">
      <alignment vertical="center" wrapText="1"/>
    </xf>
    <xf numFmtId="164" fontId="2" fillId="0" borderId="3" xfId="0" applyNumberFormat="1" applyFont="1" applyBorder="1" applyAlignment="1">
      <alignment horizontal="right" vertical="center" wrapText="1"/>
    </xf>
    <xf numFmtId="0" fontId="2"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7" fontId="2" fillId="0" borderId="3" xfId="1" applyNumberFormat="1" applyFont="1" applyBorder="1" applyAlignment="1" applyProtection="1">
      <alignment horizontal="right" vertical="center" wrapText="1"/>
    </xf>
    <xf numFmtId="0" fontId="6" fillId="0" borderId="2" xfId="0" applyFont="1" applyBorder="1" applyAlignment="1" applyProtection="1">
      <alignment vertical="center"/>
      <protection locked="0"/>
    </xf>
    <xf numFmtId="0" fontId="7" fillId="0" borderId="0" xfId="0" applyFont="1" applyAlignment="1">
      <alignment vertical="center"/>
    </xf>
    <xf numFmtId="0" fontId="2" fillId="0" borderId="0" xfId="0" applyFont="1" applyAlignment="1">
      <alignment vertical="center"/>
    </xf>
    <xf numFmtId="0" fontId="2" fillId="0" borderId="2" xfId="0" applyFont="1" applyBorder="1" applyAlignment="1" applyProtection="1">
      <alignment vertical="center"/>
      <protection locked="0"/>
    </xf>
    <xf numFmtId="0" fontId="2" fillId="0" borderId="0" xfId="0" applyFont="1" applyAlignment="1" applyProtection="1">
      <alignment vertical="center"/>
      <protection locked="0"/>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164" fontId="4" fillId="0" borderId="0" xfId="0" applyNumberFormat="1" applyFont="1" applyAlignment="1">
      <alignment vertical="center"/>
    </xf>
    <xf numFmtId="0" fontId="4" fillId="4" borderId="3" xfId="0" applyFont="1" applyFill="1" applyBorder="1" applyAlignment="1">
      <alignment vertical="center" wrapText="1"/>
    </xf>
    <xf numFmtId="164" fontId="4" fillId="4" borderId="3" xfId="0" applyNumberFormat="1" applyFont="1" applyFill="1" applyBorder="1" applyAlignment="1">
      <alignment vertical="center" wrapText="1"/>
    </xf>
    <xf numFmtId="2" fontId="4" fillId="4" borderId="3" xfId="0" applyNumberFormat="1" applyFont="1" applyFill="1" applyBorder="1" applyAlignment="1">
      <alignment horizontal="center" vertical="center" wrapText="1"/>
    </xf>
    <xf numFmtId="0" fontId="2" fillId="0" borderId="3" xfId="0" applyFont="1" applyBorder="1" applyAlignment="1">
      <alignment horizontal="right" vertical="center"/>
    </xf>
    <xf numFmtId="0" fontId="2" fillId="0" borderId="3" xfId="0" applyFont="1" applyBorder="1" applyAlignment="1">
      <alignment vertical="center" wrapText="1"/>
    </xf>
    <xf numFmtId="9" fontId="8" fillId="4" borderId="3" xfId="2" applyFont="1" applyFill="1" applyBorder="1" applyAlignment="1">
      <alignment vertical="center" wrapText="1"/>
    </xf>
    <xf numFmtId="0" fontId="2" fillId="3" borderId="4" xfId="0" applyFont="1" applyFill="1" applyBorder="1" applyAlignment="1">
      <alignment vertical="center" wrapText="1"/>
    </xf>
    <xf numFmtId="0" fontId="5" fillId="0" borderId="2" xfId="0" applyFont="1" applyBorder="1" applyAlignment="1">
      <alignment vertical="center" wrapText="1"/>
    </xf>
    <xf numFmtId="0" fontId="4" fillId="0" borderId="0" xfId="0" applyFont="1"/>
    <xf numFmtId="164" fontId="4" fillId="0" borderId="3" xfId="0" applyNumberFormat="1" applyFont="1" applyBorder="1" applyAlignment="1">
      <alignment horizontal="right" vertical="center" wrapText="1"/>
    </xf>
    <xf numFmtId="0" fontId="2" fillId="0" borderId="3" xfId="0" applyFont="1" applyBorder="1" applyAlignment="1">
      <alignment horizontal="left"/>
    </xf>
    <xf numFmtId="0" fontId="4" fillId="0" borderId="2" xfId="0" applyFont="1" applyBorder="1" applyAlignment="1" applyProtection="1">
      <alignment horizontal="center" vertical="center"/>
      <protection locked="0"/>
    </xf>
    <xf numFmtId="0" fontId="6" fillId="0" borderId="0" xfId="0" applyFont="1" applyAlignment="1" applyProtection="1">
      <alignment vertical="center"/>
      <protection locked="0"/>
    </xf>
    <xf numFmtId="0" fontId="11" fillId="0" borderId="0" xfId="0" applyFont="1"/>
    <xf numFmtId="0" fontId="10" fillId="0" borderId="0" xfId="0" applyFont="1" applyAlignment="1">
      <alignment horizontal="center" vertical="center"/>
    </xf>
    <xf numFmtId="0" fontId="11" fillId="0" borderId="0" xfId="0" applyFont="1" applyAlignment="1">
      <alignment vertical="top" wrapText="1"/>
    </xf>
    <xf numFmtId="0" fontId="12" fillId="0" borderId="0" xfId="0" applyFont="1" applyAlignment="1">
      <alignment horizontal="center" vertical="center"/>
    </xf>
    <xf numFmtId="0" fontId="11" fillId="4" borderId="0" xfId="0"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wrapText="1"/>
    </xf>
    <xf numFmtId="0" fontId="12" fillId="0" borderId="0" xfId="0" applyFont="1" applyAlignment="1">
      <alignment vertical="center" wrapText="1"/>
    </xf>
    <xf numFmtId="0" fontId="9" fillId="0" borderId="0" xfId="0" applyFont="1" applyAlignment="1">
      <alignment vertical="center"/>
    </xf>
    <xf numFmtId="0" fontId="2" fillId="0" borderId="0" xfId="0" applyFont="1" applyAlignment="1">
      <alignment vertical="center" wrapText="1"/>
    </xf>
    <xf numFmtId="0" fontId="7" fillId="0" borderId="0" xfId="0" applyFont="1" applyAlignment="1">
      <alignment vertical="center" wrapText="1"/>
    </xf>
    <xf numFmtId="0" fontId="4" fillId="4" borderId="11"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0" borderId="11" xfId="0" applyFont="1" applyBorder="1" applyAlignment="1">
      <alignment horizontal="center" vertical="center"/>
    </xf>
    <xf numFmtId="0" fontId="2" fillId="2" borderId="3" xfId="0" applyFont="1" applyFill="1" applyBorder="1" applyAlignment="1">
      <alignment horizontal="right" vertical="center" wrapText="1"/>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0" borderId="5" xfId="0" applyFont="1" applyBorder="1" applyAlignment="1">
      <alignment vertical="center"/>
    </xf>
    <xf numFmtId="164" fontId="2" fillId="0" borderId="6" xfId="0" applyNumberFormat="1" applyFont="1" applyBorder="1" applyAlignment="1">
      <alignment vertical="center" wrapText="1"/>
    </xf>
    <xf numFmtId="164" fontId="2" fillId="0" borderId="3" xfId="2" applyNumberFormat="1" applyFont="1" applyFill="1" applyBorder="1" applyAlignment="1">
      <alignment horizontal="right" vertical="center" wrapText="1"/>
    </xf>
    <xf numFmtId="0" fontId="2" fillId="0" borderId="3" xfId="0" applyFont="1" applyBorder="1" applyAlignment="1">
      <alignment horizontal="left" vertical="center" wrapText="1"/>
    </xf>
    <xf numFmtId="0" fontId="2" fillId="0" borderId="0" xfId="0" applyFont="1" applyAlignment="1">
      <alignment horizontal="left"/>
    </xf>
    <xf numFmtId="0" fontId="2" fillId="0" borderId="3" xfId="0" applyFont="1" applyBorder="1" applyAlignment="1">
      <alignment horizontal="right" vertical="center" wrapText="1"/>
    </xf>
    <xf numFmtId="164" fontId="11" fillId="0" borderId="3" xfId="0" applyNumberFormat="1" applyFont="1" applyBorder="1" applyAlignment="1">
      <alignment vertical="center" wrapText="1"/>
    </xf>
    <xf numFmtId="7" fontId="10" fillId="0" borderId="3" xfId="1" applyNumberFormat="1" applyFont="1" applyBorder="1" applyAlignment="1">
      <alignment horizontal="right" vertical="center" wrapText="1"/>
    </xf>
    <xf numFmtId="0" fontId="17" fillId="0" borderId="2" xfId="0" applyFont="1" applyBorder="1" applyAlignment="1">
      <alignment horizontal="center" vertical="center" wrapText="1"/>
    </xf>
    <xf numFmtId="0" fontId="2" fillId="0" borderId="1" xfId="0" applyFont="1" applyBorder="1" applyAlignment="1">
      <alignment vertical="center"/>
    </xf>
    <xf numFmtId="0" fontId="6" fillId="0" borderId="0" xfId="0" applyFont="1" applyAlignment="1">
      <alignment vertical="center" wrapText="1"/>
    </xf>
    <xf numFmtId="0" fontId="4" fillId="0" borderId="11" xfId="0" applyFont="1" applyBorder="1" applyAlignment="1">
      <alignment horizontal="center" vertical="center" wrapText="1"/>
    </xf>
    <xf numFmtId="0" fontId="2" fillId="0" borderId="1" xfId="0" applyFont="1" applyBorder="1" applyAlignment="1">
      <alignment horizontal="right" vertical="center"/>
    </xf>
    <xf numFmtId="0" fontId="10" fillId="0" borderId="0" xfId="0" applyFont="1" applyAlignment="1">
      <alignment horizontal="left" vertical="center" wrapText="1"/>
    </xf>
    <xf numFmtId="0" fontId="7" fillId="0" borderId="0" xfId="0" applyFont="1" applyAlignment="1">
      <alignment horizontal="center" vertical="center" wrapText="1"/>
    </xf>
    <xf numFmtId="0" fontId="13" fillId="0" borderId="0" xfId="0" applyFont="1" applyAlignment="1">
      <alignment horizontal="center" vertical="center" wrapText="1"/>
    </xf>
    <xf numFmtId="0" fontId="9" fillId="0" borderId="0" xfId="0" applyFont="1" applyAlignment="1">
      <alignment horizontal="center" vertical="center"/>
    </xf>
    <xf numFmtId="0" fontId="18" fillId="0" borderId="0" xfId="0" applyFont="1" applyAlignment="1">
      <alignment horizontal="center" vertical="center"/>
    </xf>
    <xf numFmtId="0" fontId="7" fillId="0" borderId="0" xfId="0" applyFont="1" applyAlignment="1">
      <alignment horizontal="center" vertical="center" wrapText="1"/>
    </xf>
    <xf numFmtId="0" fontId="13" fillId="0" borderId="0" xfId="0" applyFont="1" applyAlignment="1">
      <alignment horizontal="center" vertical="center" wrapText="1"/>
    </xf>
    <xf numFmtId="0" fontId="18" fillId="0" borderId="0" xfId="0" applyFont="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top" wrapText="1"/>
    </xf>
    <xf numFmtId="0" fontId="4" fillId="4" borderId="11"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right" vertical="center"/>
    </xf>
    <xf numFmtId="0" fontId="2" fillId="0" borderId="15" xfId="0" applyFont="1" applyBorder="1" applyAlignment="1">
      <alignment horizontal="right" vertical="center"/>
    </xf>
    <xf numFmtId="0" fontId="2" fillId="0" borderId="0" xfId="0" applyFont="1" applyAlignment="1">
      <alignment horizontal="right" vertical="center"/>
    </xf>
    <xf numFmtId="0" fontId="2" fillId="0" borderId="16" xfId="0" applyFont="1" applyBorder="1" applyAlignment="1">
      <alignment horizontal="right" vertical="center"/>
    </xf>
    <xf numFmtId="0" fontId="10" fillId="0" borderId="0" xfId="0" applyFont="1" applyAlignment="1">
      <alignment horizontal="left" vertical="center" wrapText="1"/>
    </xf>
    <xf numFmtId="0" fontId="13" fillId="0" borderId="0" xfId="0" applyFont="1" applyAlignment="1">
      <alignment horizontal="left" vertical="center" wrapText="1"/>
    </xf>
    <xf numFmtId="0" fontId="2" fillId="0" borderId="0" xfId="0" applyFont="1" applyAlignment="1">
      <alignment horizontal="left" vertical="center" wrapText="1"/>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xf numFmtId="0" fontId="2" fillId="0" borderId="14" xfId="0" applyFont="1" applyBorder="1" applyAlignment="1">
      <alignment horizontal="right" vertical="center" wrapText="1"/>
    </xf>
    <xf numFmtId="164" fontId="4" fillId="4" borderId="4" xfId="0" applyNumberFormat="1" applyFont="1" applyFill="1" applyBorder="1" applyAlignment="1">
      <alignment horizontal="center" vertical="center" wrapText="1"/>
    </xf>
    <xf numFmtId="164" fontId="4" fillId="4" borderId="6"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0" borderId="6" xfId="0" applyFont="1" applyBorder="1" applyAlignment="1">
      <alignment horizontal="right"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4" xfId="0" applyFont="1" applyBorder="1" applyAlignment="1">
      <alignment horizontal="center" vertical="center"/>
    </xf>
    <xf numFmtId="10" fontId="3" fillId="0" borderId="4" xfId="0" applyNumberFormat="1" applyFont="1" applyBorder="1" applyAlignment="1">
      <alignment horizontal="right" vertical="center" wrapText="1"/>
    </xf>
    <xf numFmtId="0" fontId="3" fillId="0" borderId="5" xfId="0" applyFont="1" applyBorder="1" applyAlignment="1">
      <alignment horizontal="right" vertical="center" wrapText="1"/>
    </xf>
    <xf numFmtId="0" fontId="3" fillId="0" borderId="6" xfId="0" applyFont="1" applyBorder="1" applyAlignment="1">
      <alignment horizontal="right" vertical="center" wrapText="1"/>
    </xf>
    <xf numFmtId="165" fontId="4" fillId="5" borderId="4" xfId="0" applyNumberFormat="1" applyFont="1" applyFill="1" applyBorder="1" applyAlignment="1">
      <alignment horizontal="center" vertical="center" wrapText="1"/>
    </xf>
    <xf numFmtId="165" fontId="4" fillId="5" borderId="6" xfId="0" applyNumberFormat="1" applyFont="1" applyFill="1" applyBorder="1" applyAlignment="1">
      <alignment horizontal="center"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2.xml"/><Relationship Id="rId5" Type="http://schemas.openxmlformats.org/officeDocument/2006/relationships/styles" Target="style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James, Brittny" id="{E4AD7AB4-1E6E-4F6E-B265-A0BB9E4EC01B}" userId="S::brittny.james@ahca.myflorida.com::081107c1-2abf-4c36-973f-75e29a8143b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38" dT="2026-04-01T20:05:09.52" personId="{E4AD7AB4-1E6E-4F6E-B265-A0BB9E4EC01B}" id="{176F2088-DBBA-41DF-9B0B-D46FC1B98C6D}">
    <text>Procurement, please review for language and update with the appropriate section location in the final Standard Terms document.</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059F2-5B62-4AB0-AFF0-9403FDEC59D3}">
  <sheetPr>
    <tabColor rgb="FF92D050"/>
    <pageSetUpPr fitToPage="1"/>
  </sheetPr>
  <dimension ref="A1:K15"/>
  <sheetViews>
    <sheetView tabSelected="1" view="pageLayout" zoomScaleNormal="100" workbookViewId="0">
      <selection activeCell="D6" sqref="D6"/>
    </sheetView>
  </sheetViews>
  <sheetFormatPr defaultColWidth="9.1796875" defaultRowHeight="11.5" x14ac:dyDescent="0.25"/>
  <cols>
    <col min="1" max="1" width="5" style="37" customWidth="1"/>
    <col min="2" max="2" width="72.81640625" style="32" customWidth="1"/>
    <col min="3" max="3" width="9.453125" style="32" customWidth="1"/>
    <col min="4" max="4" width="9.1796875" style="32"/>
    <col min="5" max="5" width="10.7265625" style="32" bestFit="1" customWidth="1"/>
    <col min="6" max="16384" width="9.1796875" style="32"/>
  </cols>
  <sheetData>
    <row r="1" spans="1:11" ht="15.5" x14ac:dyDescent="0.25">
      <c r="A1" s="68" t="s">
        <v>66</v>
      </c>
      <c r="B1" s="69"/>
      <c r="C1" s="69"/>
      <c r="D1" s="69"/>
      <c r="E1" s="69"/>
      <c r="F1" s="40"/>
      <c r="G1" s="40"/>
      <c r="H1" s="40"/>
      <c r="I1" s="40"/>
      <c r="J1" s="40"/>
      <c r="K1" s="40"/>
    </row>
    <row r="2" spans="1:11" ht="15.5" x14ac:dyDescent="0.25">
      <c r="A2" s="65"/>
      <c r="B2" s="64"/>
      <c r="C2" s="64"/>
      <c r="D2" s="64"/>
      <c r="E2" s="64"/>
      <c r="F2" s="40"/>
      <c r="G2" s="40"/>
      <c r="H2" s="40"/>
      <c r="I2" s="40"/>
      <c r="J2" s="40"/>
      <c r="K2" s="40"/>
    </row>
    <row r="3" spans="1:11" ht="24.75" customHeight="1" x14ac:dyDescent="0.25">
      <c r="A3" s="66" t="s">
        <v>67</v>
      </c>
      <c r="B3" s="67"/>
      <c r="C3" s="67"/>
      <c r="D3" s="67"/>
      <c r="E3" s="67"/>
      <c r="F3" s="33"/>
      <c r="G3" s="33"/>
      <c r="H3" s="33"/>
      <c r="I3" s="33"/>
      <c r="J3" s="33"/>
      <c r="K3" s="33"/>
    </row>
    <row r="4" spans="1:11" ht="17.5" customHeight="1" x14ac:dyDescent="0.25">
      <c r="A4" s="62"/>
      <c r="B4" s="63"/>
      <c r="C4" s="63"/>
      <c r="D4" s="63"/>
      <c r="E4" s="63"/>
      <c r="F4" s="33"/>
      <c r="G4" s="33"/>
      <c r="H4" s="33"/>
      <c r="I4" s="33"/>
      <c r="J4" s="33"/>
      <c r="K4" s="33"/>
    </row>
    <row r="5" spans="1:11" ht="52.5" customHeight="1" x14ac:dyDescent="0.25">
      <c r="A5" s="33">
        <v>1</v>
      </c>
      <c r="B5" s="58" t="s">
        <v>72</v>
      </c>
      <c r="C5" s="61" t="s">
        <v>0</v>
      </c>
      <c r="D5" s="36" t="s">
        <v>1</v>
      </c>
      <c r="E5" s="35" t="s">
        <v>2</v>
      </c>
      <c r="F5" s="33"/>
      <c r="G5" s="33"/>
      <c r="H5" s="33"/>
      <c r="I5" s="33"/>
      <c r="J5" s="33"/>
      <c r="K5" s="33"/>
    </row>
    <row r="6" spans="1:11" ht="54.75" customHeight="1" x14ac:dyDescent="0.25">
      <c r="A6" s="33">
        <v>2</v>
      </c>
      <c r="B6" s="39" t="s">
        <v>3</v>
      </c>
      <c r="C6" s="61"/>
      <c r="D6" s="37"/>
      <c r="E6" s="35"/>
      <c r="F6" s="33"/>
      <c r="G6" s="33"/>
      <c r="H6" s="33"/>
      <c r="I6" s="33"/>
      <c r="J6" s="33"/>
      <c r="K6" s="33"/>
    </row>
    <row r="7" spans="1:11" ht="73.5" customHeight="1" x14ac:dyDescent="0.25">
      <c r="A7" s="33">
        <v>3</v>
      </c>
      <c r="B7" s="58" t="s">
        <v>73</v>
      </c>
      <c r="C7" s="34"/>
    </row>
    <row r="8" spans="1:11" ht="81" customHeight="1" x14ac:dyDescent="0.25">
      <c r="A8" s="33">
        <v>4</v>
      </c>
      <c r="B8" s="39" t="s">
        <v>4</v>
      </c>
    </row>
    <row r="9" spans="1:11" ht="206.25" customHeight="1" x14ac:dyDescent="0.25">
      <c r="A9" s="33">
        <v>5</v>
      </c>
      <c r="B9" s="58" t="s">
        <v>76</v>
      </c>
    </row>
    <row r="10" spans="1:11" ht="195" customHeight="1" x14ac:dyDescent="0.25">
      <c r="A10" s="33">
        <v>6</v>
      </c>
      <c r="B10" s="39" t="s">
        <v>5</v>
      </c>
    </row>
    <row r="11" spans="1:11" ht="60.75" customHeight="1" x14ac:dyDescent="0.25">
      <c r="A11" s="33">
        <v>7</v>
      </c>
      <c r="B11" s="58" t="s">
        <v>6</v>
      </c>
    </row>
    <row r="12" spans="1:11" ht="107.25" customHeight="1" x14ac:dyDescent="0.25">
      <c r="A12" s="33">
        <v>8</v>
      </c>
      <c r="B12" s="58" t="s">
        <v>74</v>
      </c>
    </row>
    <row r="13" spans="1:11" ht="72" customHeight="1" x14ac:dyDescent="0.25">
      <c r="A13" s="33">
        <v>9</v>
      </c>
      <c r="B13" s="58" t="s">
        <v>75</v>
      </c>
    </row>
    <row r="14" spans="1:11" ht="29.25" customHeight="1" x14ac:dyDescent="0.25">
      <c r="A14" s="33">
        <v>10</v>
      </c>
      <c r="B14" s="58" t="s">
        <v>69</v>
      </c>
    </row>
    <row r="15" spans="1:11" ht="46" x14ac:dyDescent="0.25">
      <c r="A15" s="33">
        <v>11</v>
      </c>
      <c r="B15" s="38" t="s">
        <v>7</v>
      </c>
    </row>
  </sheetData>
  <mergeCells count="2">
    <mergeCell ref="A3:E3"/>
    <mergeCell ref="A1:E1"/>
  </mergeCells>
  <pageMargins left="0.7" right="0.7" top="0.75" bottom="0.75" header="0.3" footer="0.3"/>
  <pageSetup scale="84" fitToHeight="0" orientation="portrait" r:id="rId1"/>
  <headerFooter>
    <oddFooter>&amp;C&amp;"-,Bold"Request for Application, Attachment II, Section J (Standalone Initiative) Form, Page &amp;P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5FF62-5F6A-4A33-A25D-77B111E48392}">
  <sheetPr>
    <pageSetUpPr fitToPage="1"/>
  </sheetPr>
  <dimension ref="A1:I39"/>
  <sheetViews>
    <sheetView view="pageLayout" zoomScaleNormal="130" workbookViewId="0">
      <selection activeCell="C3" sqref="C3:G3"/>
    </sheetView>
  </sheetViews>
  <sheetFormatPr defaultColWidth="9.1796875" defaultRowHeight="11.5" x14ac:dyDescent="0.25"/>
  <cols>
    <col min="1" max="1" width="36.453125" style="15" customWidth="1"/>
    <col min="2" max="2" width="13.26953125" style="27" customWidth="1"/>
    <col min="3" max="3" width="11" style="27" customWidth="1"/>
    <col min="4" max="4" width="19.81640625" style="27" customWidth="1"/>
    <col min="5" max="6" width="11.26953125" style="27" bestFit="1" customWidth="1"/>
    <col min="7" max="7" width="12.54296875" style="27" customWidth="1"/>
    <col min="8" max="8" width="50.81640625" style="27" bestFit="1" customWidth="1"/>
    <col min="9" max="16384" width="9.1796875" style="27"/>
  </cols>
  <sheetData>
    <row r="1" spans="1:8" ht="15.5" x14ac:dyDescent="0.25">
      <c r="A1" s="68" t="s">
        <v>66</v>
      </c>
      <c r="B1" s="69"/>
      <c r="C1" s="69"/>
      <c r="D1" s="69"/>
      <c r="E1" s="69"/>
      <c r="F1" s="69"/>
      <c r="G1" s="69"/>
    </row>
    <row r="2" spans="1:8" ht="15.5" x14ac:dyDescent="0.25">
      <c r="A2" s="65"/>
      <c r="B2" s="64"/>
      <c r="C2" s="64"/>
      <c r="D2" s="64"/>
      <c r="E2" s="64"/>
      <c r="F2" s="64"/>
      <c r="G2" s="64"/>
    </row>
    <row r="3" spans="1:8" ht="15.5" customHeight="1" x14ac:dyDescent="0.25">
      <c r="A3" s="81" t="s">
        <v>8</v>
      </c>
      <c r="B3" s="82"/>
      <c r="C3" s="71" t="s">
        <v>9</v>
      </c>
      <c r="D3" s="71"/>
      <c r="E3" s="71"/>
      <c r="F3" s="71"/>
      <c r="G3" s="71"/>
    </row>
    <row r="4" spans="1:8" ht="33" customHeight="1" x14ac:dyDescent="0.25">
      <c r="A4" s="74" t="s">
        <v>10</v>
      </c>
      <c r="B4" s="75"/>
      <c r="C4" s="43" t="b">
        <v>0</v>
      </c>
      <c r="D4" s="59" t="s">
        <v>11</v>
      </c>
      <c r="E4" s="43" t="b">
        <v>0</v>
      </c>
      <c r="F4" s="72" t="s">
        <v>70</v>
      </c>
      <c r="G4" s="73"/>
    </row>
    <row r="5" spans="1:8" ht="23" x14ac:dyDescent="0.25">
      <c r="A5" s="76"/>
      <c r="B5" s="77"/>
      <c r="C5" s="43" t="b">
        <v>0</v>
      </c>
      <c r="D5" s="59" t="s">
        <v>12</v>
      </c>
      <c r="E5" s="43" t="b">
        <v>0</v>
      </c>
      <c r="F5" s="72" t="s">
        <v>71</v>
      </c>
      <c r="G5" s="73"/>
    </row>
    <row r="6" spans="1:8" ht="11.5" customHeight="1" x14ac:dyDescent="0.25">
      <c r="A6" s="74" t="s">
        <v>13</v>
      </c>
      <c r="B6" s="75"/>
      <c r="C6" s="43" t="b">
        <v>0</v>
      </c>
      <c r="D6" s="44" t="s">
        <v>14</v>
      </c>
      <c r="E6" s="43" t="b">
        <v>0</v>
      </c>
      <c r="F6" s="83" t="s">
        <v>15</v>
      </c>
      <c r="G6" s="84"/>
    </row>
    <row r="7" spans="1:8" x14ac:dyDescent="0.25">
      <c r="A7" s="76"/>
      <c r="B7" s="77"/>
      <c r="C7" s="43" t="b">
        <v>0</v>
      </c>
      <c r="D7" s="44" t="s">
        <v>16</v>
      </c>
      <c r="E7" s="43" t="b">
        <v>0</v>
      </c>
      <c r="F7" s="83" t="s">
        <v>17</v>
      </c>
      <c r="G7" s="84"/>
    </row>
    <row r="8" spans="1:8" x14ac:dyDescent="0.25">
      <c r="A8" s="56"/>
      <c r="B8" s="56"/>
      <c r="C8" s="26"/>
      <c r="D8" s="26"/>
      <c r="E8" s="26"/>
      <c r="F8" s="26"/>
      <c r="G8" s="26"/>
    </row>
    <row r="9" spans="1:8" ht="24" customHeight="1" x14ac:dyDescent="0.25">
      <c r="A9" s="45" t="s">
        <v>18</v>
      </c>
      <c r="B9" s="1" t="s">
        <v>19</v>
      </c>
      <c r="C9" s="1" t="s">
        <v>20</v>
      </c>
      <c r="D9" s="1" t="s">
        <v>21</v>
      </c>
      <c r="E9" s="1" t="s">
        <v>22</v>
      </c>
      <c r="F9" s="1" t="s">
        <v>23</v>
      </c>
      <c r="G9" s="1" t="s">
        <v>24</v>
      </c>
      <c r="H9" s="70" t="s">
        <v>68</v>
      </c>
    </row>
    <row r="10" spans="1:8" x14ac:dyDescent="0.25">
      <c r="A10" s="52" t="s">
        <v>25</v>
      </c>
      <c r="B10" s="3">
        <f>Budget!E12</f>
        <v>500</v>
      </c>
      <c r="C10" s="3">
        <f t="shared" ref="C10:C18" si="0">B10*0.75</f>
        <v>375</v>
      </c>
      <c r="D10" s="3">
        <f t="shared" ref="D10:D18" si="1">B10*0.4</f>
        <v>200</v>
      </c>
      <c r="E10" s="3">
        <f t="shared" ref="E10:E18" si="2">B10*0.35</f>
        <v>175</v>
      </c>
      <c r="F10" s="3">
        <f t="shared" ref="F10:F18" si="3">B10*0.3</f>
        <v>150</v>
      </c>
      <c r="G10" s="3">
        <f t="shared" ref="G10:G20" si="4">SUM(B10:F10)</f>
        <v>1400</v>
      </c>
      <c r="H10" s="70"/>
    </row>
    <row r="11" spans="1:8" x14ac:dyDescent="0.25">
      <c r="A11" s="51" t="s">
        <v>26</v>
      </c>
      <c r="B11" s="4">
        <f>Budget!E13</f>
        <v>135</v>
      </c>
      <c r="C11" s="54">
        <f t="shared" si="0"/>
        <v>101.25</v>
      </c>
      <c r="D11" s="3">
        <f t="shared" si="1"/>
        <v>54</v>
      </c>
      <c r="E11" s="3">
        <f t="shared" si="2"/>
        <v>47.25</v>
      </c>
      <c r="F11" s="3">
        <f t="shared" si="3"/>
        <v>40.5</v>
      </c>
      <c r="G11" s="3">
        <f t="shared" si="4"/>
        <v>378</v>
      </c>
      <c r="H11" s="70"/>
    </row>
    <row r="12" spans="1:8" x14ac:dyDescent="0.25">
      <c r="A12" s="29" t="s">
        <v>27</v>
      </c>
      <c r="B12" s="28">
        <f>SUM(B10:B11)</f>
        <v>635</v>
      </c>
      <c r="C12" s="54">
        <f t="shared" si="0"/>
        <v>476.25</v>
      </c>
      <c r="D12" s="54">
        <f t="shared" si="1"/>
        <v>254</v>
      </c>
      <c r="E12" s="54">
        <f t="shared" si="2"/>
        <v>222.25</v>
      </c>
      <c r="F12" s="54">
        <f t="shared" si="3"/>
        <v>190.5</v>
      </c>
      <c r="G12" s="54">
        <f t="shared" si="4"/>
        <v>1778</v>
      </c>
      <c r="H12" s="70"/>
    </row>
    <row r="13" spans="1:8" x14ac:dyDescent="0.25">
      <c r="A13" s="29" t="s">
        <v>28</v>
      </c>
      <c r="B13" s="28">
        <f>Budget!E26</f>
        <v>1000</v>
      </c>
      <c r="C13" s="54">
        <f t="shared" si="0"/>
        <v>750</v>
      </c>
      <c r="D13" s="3">
        <f t="shared" si="1"/>
        <v>400</v>
      </c>
      <c r="E13" s="3">
        <f t="shared" si="2"/>
        <v>350</v>
      </c>
      <c r="F13" s="3">
        <f t="shared" si="3"/>
        <v>300</v>
      </c>
      <c r="G13" s="3">
        <f t="shared" si="4"/>
        <v>2800</v>
      </c>
      <c r="H13" s="70"/>
    </row>
    <row r="14" spans="1:8" x14ac:dyDescent="0.25">
      <c r="A14" s="29" t="s">
        <v>29</v>
      </c>
      <c r="B14" s="28">
        <f>Budget!E38</f>
        <v>1000</v>
      </c>
      <c r="C14" s="54">
        <f t="shared" si="0"/>
        <v>750</v>
      </c>
      <c r="D14" s="3">
        <f t="shared" si="1"/>
        <v>400</v>
      </c>
      <c r="E14" s="3">
        <f t="shared" si="2"/>
        <v>350</v>
      </c>
      <c r="F14" s="3">
        <f t="shared" si="3"/>
        <v>300</v>
      </c>
      <c r="G14" s="3">
        <f t="shared" si="4"/>
        <v>2800</v>
      </c>
      <c r="H14" s="70"/>
    </row>
    <row r="15" spans="1:8" x14ac:dyDescent="0.25">
      <c r="A15" s="29" t="s">
        <v>30</v>
      </c>
      <c r="B15" s="28">
        <f>Budget!E46</f>
        <v>0.89</v>
      </c>
      <c r="C15" s="54">
        <f t="shared" si="0"/>
        <v>0.66749999999999998</v>
      </c>
      <c r="D15" s="3">
        <f t="shared" si="1"/>
        <v>0.35600000000000004</v>
      </c>
      <c r="E15" s="3">
        <f t="shared" si="2"/>
        <v>0.3115</v>
      </c>
      <c r="F15" s="3">
        <f t="shared" si="3"/>
        <v>0.26700000000000002</v>
      </c>
      <c r="G15" s="3">
        <f t="shared" si="4"/>
        <v>2.492</v>
      </c>
      <c r="H15" s="70"/>
    </row>
    <row r="16" spans="1:8" x14ac:dyDescent="0.25">
      <c r="A16" s="29" t="s">
        <v>31</v>
      </c>
      <c r="B16" s="28">
        <f>Budget!E58</f>
        <v>1000</v>
      </c>
      <c r="C16" s="54">
        <f t="shared" si="0"/>
        <v>750</v>
      </c>
      <c r="D16" s="3">
        <f t="shared" si="1"/>
        <v>400</v>
      </c>
      <c r="E16" s="3">
        <f t="shared" si="2"/>
        <v>350</v>
      </c>
      <c r="F16" s="3">
        <f t="shared" si="3"/>
        <v>300</v>
      </c>
      <c r="G16" s="3">
        <f t="shared" si="4"/>
        <v>2800</v>
      </c>
      <c r="H16" s="70"/>
    </row>
    <row r="17" spans="1:8" ht="12.75" customHeight="1" x14ac:dyDescent="0.25">
      <c r="A17" s="29" t="s">
        <v>32</v>
      </c>
      <c r="B17" s="6">
        <f>Budget!E66</f>
        <v>1000</v>
      </c>
      <c r="C17" s="54">
        <f t="shared" si="0"/>
        <v>750</v>
      </c>
      <c r="D17" s="3">
        <f t="shared" si="1"/>
        <v>400</v>
      </c>
      <c r="E17" s="3">
        <f t="shared" si="2"/>
        <v>350</v>
      </c>
      <c r="F17" s="3">
        <f t="shared" si="3"/>
        <v>300</v>
      </c>
      <c r="G17" s="3">
        <f t="shared" si="4"/>
        <v>2800</v>
      </c>
      <c r="H17" s="70"/>
    </row>
    <row r="18" spans="1:8" x14ac:dyDescent="0.25">
      <c r="A18" s="29" t="s">
        <v>33</v>
      </c>
      <c r="B18" s="6">
        <f>SUM(B12:B17)</f>
        <v>4635.8899999999994</v>
      </c>
      <c r="C18" s="54">
        <f t="shared" si="0"/>
        <v>3476.9174999999996</v>
      </c>
      <c r="D18" s="54">
        <f t="shared" si="1"/>
        <v>1854.3559999999998</v>
      </c>
      <c r="E18" s="54">
        <f t="shared" si="2"/>
        <v>1622.5614999999998</v>
      </c>
      <c r="F18" s="54">
        <f t="shared" si="3"/>
        <v>1390.7669999999998</v>
      </c>
      <c r="G18" s="54">
        <f t="shared" si="4"/>
        <v>12980.491999999998</v>
      </c>
      <c r="H18" s="70"/>
    </row>
    <row r="19" spans="1:8" x14ac:dyDescent="0.25">
      <c r="A19" s="51" t="s">
        <v>34</v>
      </c>
      <c r="B19" s="28">
        <f>Budget!E68</f>
        <v>139.07669999999999</v>
      </c>
      <c r="C19" s="54">
        <f>C18*0.03</f>
        <v>104.30752499999998</v>
      </c>
      <c r="D19" s="54">
        <f>D18*0.03</f>
        <v>55.630679999999991</v>
      </c>
      <c r="E19" s="54">
        <f>E18*0.03</f>
        <v>48.676844999999993</v>
      </c>
      <c r="F19" s="54">
        <f>F18*0.03</f>
        <v>41.723009999999995</v>
      </c>
      <c r="G19" s="54">
        <f>SUM(B19:F19)</f>
        <v>389.41475999999994</v>
      </c>
      <c r="H19" s="70"/>
    </row>
    <row r="20" spans="1:8" x14ac:dyDescent="0.25">
      <c r="A20" s="29" t="s">
        <v>35</v>
      </c>
      <c r="B20" s="9">
        <f>SUM(B17:B19)</f>
        <v>5774.966699999999</v>
      </c>
      <c r="C20" s="9">
        <f>SUM(C18:C19)</f>
        <v>3581.2250249999997</v>
      </c>
      <c r="D20" s="55">
        <f>SUM(D18:D19)</f>
        <v>1909.9866799999998</v>
      </c>
      <c r="E20" s="55">
        <f>SUM(E18:E19)</f>
        <v>1671.2383449999998</v>
      </c>
      <c r="F20" s="55">
        <f>SUM(F18:F19)</f>
        <v>1432.4900099999998</v>
      </c>
      <c r="G20" s="55">
        <f t="shared" si="4"/>
        <v>14369.906759999998</v>
      </c>
      <c r="H20" s="70"/>
    </row>
    <row r="21" spans="1:8" x14ac:dyDescent="0.25">
      <c r="H21" s="70"/>
    </row>
    <row r="22" spans="1:8" x14ac:dyDescent="0.25">
      <c r="H22" s="70"/>
    </row>
    <row r="23" spans="1:8" x14ac:dyDescent="0.25">
      <c r="H23" s="70"/>
    </row>
    <row r="24" spans="1:8" x14ac:dyDescent="0.25">
      <c r="A24" s="10"/>
      <c r="H24" s="70"/>
    </row>
    <row r="25" spans="1:8" x14ac:dyDescent="0.25">
      <c r="A25" s="11" t="s">
        <v>36</v>
      </c>
      <c r="H25" s="70"/>
    </row>
    <row r="26" spans="1:8" x14ac:dyDescent="0.25">
      <c r="H26" s="70"/>
    </row>
    <row r="27" spans="1:8" x14ac:dyDescent="0.25">
      <c r="A27" s="10"/>
      <c r="B27" s="31"/>
      <c r="C27" s="30"/>
      <c r="D27" s="30"/>
      <c r="E27" s="30"/>
      <c r="H27" s="70"/>
    </row>
    <row r="28" spans="1:8" x14ac:dyDescent="0.25">
      <c r="A28" s="11" t="s">
        <v>37</v>
      </c>
      <c r="B28" s="11"/>
      <c r="C28" s="11" t="s">
        <v>38</v>
      </c>
      <c r="D28" s="11"/>
      <c r="E28" s="11"/>
      <c r="H28" s="70"/>
    </row>
    <row r="29" spans="1:8" x14ac:dyDescent="0.25">
      <c r="A29" s="12"/>
      <c r="B29" s="12"/>
      <c r="C29" s="12"/>
      <c r="D29" s="12"/>
      <c r="E29" s="12"/>
      <c r="F29" s="12"/>
      <c r="G29" s="12"/>
      <c r="H29" s="70"/>
    </row>
    <row r="30" spans="1:8" x14ac:dyDescent="0.25">
      <c r="A30" s="13"/>
      <c r="B30" s="14"/>
      <c r="C30" s="14"/>
      <c r="D30" s="14"/>
      <c r="E30" s="14"/>
      <c r="F30" s="14"/>
      <c r="G30" s="14"/>
      <c r="H30" s="70"/>
    </row>
    <row r="31" spans="1:8" x14ac:dyDescent="0.25">
      <c r="A31" s="12" t="s">
        <v>39</v>
      </c>
      <c r="B31" s="12"/>
      <c r="C31" s="12"/>
      <c r="D31" s="12"/>
      <c r="E31" s="12"/>
      <c r="F31" s="12"/>
      <c r="G31" s="12"/>
      <c r="H31" s="70"/>
    </row>
    <row r="32" spans="1:8" x14ac:dyDescent="0.25">
      <c r="A32" s="12"/>
      <c r="B32" s="12"/>
      <c r="C32" s="12"/>
      <c r="D32" s="12"/>
      <c r="E32" s="12"/>
      <c r="F32" s="12"/>
      <c r="G32" s="12"/>
      <c r="H32" s="70"/>
    </row>
    <row r="33" spans="1:9" x14ac:dyDescent="0.25">
      <c r="A33" s="13"/>
      <c r="B33" s="14"/>
      <c r="C33" s="14"/>
      <c r="D33" s="14"/>
      <c r="E33" s="14"/>
      <c r="F33" s="14"/>
      <c r="G33" s="14"/>
      <c r="H33" s="70"/>
    </row>
    <row r="34" spans="1:9" x14ac:dyDescent="0.25">
      <c r="A34" s="12" t="s">
        <v>40</v>
      </c>
      <c r="H34" s="70"/>
    </row>
    <row r="35" spans="1:9" x14ac:dyDescent="0.25">
      <c r="H35" s="70"/>
    </row>
    <row r="36" spans="1:9" ht="42.75" customHeight="1" x14ac:dyDescent="0.25">
      <c r="A36" s="78"/>
      <c r="B36" s="78"/>
      <c r="C36" s="78"/>
      <c r="D36" s="78"/>
      <c r="E36" s="78"/>
      <c r="F36" s="78"/>
      <c r="G36" s="78"/>
      <c r="H36" s="70"/>
    </row>
    <row r="37" spans="1:9" ht="60.75" customHeight="1" x14ac:dyDescent="0.25">
      <c r="A37" s="79"/>
      <c r="B37" s="79"/>
      <c r="C37" s="79"/>
      <c r="D37" s="79"/>
      <c r="E37" s="79"/>
      <c r="F37" s="79"/>
      <c r="G37" s="79"/>
      <c r="H37" s="41"/>
      <c r="I37" s="41"/>
    </row>
    <row r="38" spans="1:9" ht="30" customHeight="1" x14ac:dyDescent="0.25">
      <c r="A38" s="80"/>
      <c r="B38" s="80"/>
      <c r="C38" s="80"/>
      <c r="D38" s="80"/>
      <c r="E38" s="80"/>
      <c r="F38" s="80"/>
      <c r="G38" s="80"/>
      <c r="H38" s="42"/>
      <c r="I38" s="42"/>
    </row>
    <row r="39" spans="1:9" ht="35.25" customHeight="1" x14ac:dyDescent="0.25">
      <c r="H39" s="41"/>
      <c r="I39" s="41"/>
    </row>
  </sheetData>
  <mergeCells count="13">
    <mergeCell ref="A37:G37"/>
    <mergeCell ref="A38:G38"/>
    <mergeCell ref="A3:B3"/>
    <mergeCell ref="F6:G6"/>
    <mergeCell ref="F7:G7"/>
    <mergeCell ref="A6:B7"/>
    <mergeCell ref="H9:H36"/>
    <mergeCell ref="A1:G1"/>
    <mergeCell ref="C3:G3"/>
    <mergeCell ref="F4:G4"/>
    <mergeCell ref="F5:G5"/>
    <mergeCell ref="A4:B5"/>
    <mergeCell ref="A36:G36"/>
  </mergeCells>
  <pageMargins left="0.7" right="0.7" top="0.75" bottom="0.75" header="0.3" footer="0.3"/>
  <pageSetup scale="73" fitToHeight="0" orientation="landscape" r:id="rId1"/>
  <headerFooter>
    <oddFooter>&amp;C&amp;"-,Bold"Request for Application, Attachment II, Section J (Standalone Initiative) Form, Page &amp;P of &amp;N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5AB7-C7CD-4C92-8032-F6007B2401C6}">
  <sheetPr>
    <pageSetUpPr fitToPage="1"/>
  </sheetPr>
  <dimension ref="A1:F69"/>
  <sheetViews>
    <sheetView showWhiteSpace="0" view="pageLayout" zoomScale="120" zoomScaleNormal="150" zoomScalePageLayoutView="120" workbookViewId="0"/>
  </sheetViews>
  <sheetFormatPr defaultColWidth="46.1796875" defaultRowHeight="11.5" x14ac:dyDescent="0.35"/>
  <cols>
    <col min="1" max="1" width="38.7265625" style="15" bestFit="1" customWidth="1"/>
    <col min="2" max="2" width="12.453125" style="15" customWidth="1"/>
    <col min="3" max="3" width="7.54296875" style="15" customWidth="1"/>
    <col min="4" max="4" width="8.26953125" style="15" bestFit="1" customWidth="1"/>
    <col min="5" max="5" width="15.1796875" style="15" customWidth="1"/>
    <col min="6" max="6" width="16.453125" style="15" bestFit="1" customWidth="1"/>
    <col min="7" max="16384" width="46.1796875" style="15"/>
  </cols>
  <sheetData>
    <row r="1" spans="1:6" x14ac:dyDescent="0.35">
      <c r="A1" s="22" t="s">
        <v>8</v>
      </c>
      <c r="B1" s="102" t="str">
        <f>'Total Estimates'!C3</f>
        <v>Type Legal Name Here</v>
      </c>
      <c r="C1" s="103"/>
      <c r="D1" s="103"/>
      <c r="E1" s="104"/>
    </row>
    <row r="2" spans="1:6" x14ac:dyDescent="0.35">
      <c r="A2" s="60"/>
      <c r="B2" s="57"/>
      <c r="C2" s="57"/>
      <c r="D2" s="57"/>
      <c r="E2" s="48"/>
      <c r="F2" s="12"/>
    </row>
    <row r="3" spans="1:6" s="16" customFormat="1" ht="10.5" customHeight="1" x14ac:dyDescent="0.35">
      <c r="A3" s="95" t="s">
        <v>41</v>
      </c>
      <c r="B3" s="95"/>
      <c r="C3" s="95"/>
      <c r="D3" s="96"/>
      <c r="E3" s="99" t="s">
        <v>42</v>
      </c>
    </row>
    <row r="4" spans="1:6" ht="12" customHeight="1" x14ac:dyDescent="0.35">
      <c r="A4" s="97"/>
      <c r="B4" s="97"/>
      <c r="C4" s="97"/>
      <c r="D4" s="98"/>
      <c r="E4" s="100"/>
    </row>
    <row r="5" spans="1:6" x14ac:dyDescent="0.35">
      <c r="A5" s="46" t="s">
        <v>43</v>
      </c>
      <c r="B5" s="47"/>
      <c r="C5" s="47"/>
      <c r="D5" s="47"/>
      <c r="E5" s="101"/>
    </row>
    <row r="6" spans="1:6" s="17" customFormat="1" ht="34.5" x14ac:dyDescent="0.35">
      <c r="A6" s="8" t="s">
        <v>44</v>
      </c>
      <c r="B6" s="8" t="s">
        <v>45</v>
      </c>
      <c r="C6" s="8" t="s">
        <v>46</v>
      </c>
      <c r="D6" s="8" t="s">
        <v>47</v>
      </c>
      <c r="E6" s="8" t="s">
        <v>77</v>
      </c>
    </row>
    <row r="7" spans="1:6" x14ac:dyDescent="0.35">
      <c r="A7" s="19"/>
      <c r="B7" s="20">
        <v>1000</v>
      </c>
      <c r="C7" s="21">
        <v>1</v>
      </c>
      <c r="D7" s="21">
        <v>0.5</v>
      </c>
      <c r="E7" s="3">
        <f>B7*C7*D7</f>
        <v>500</v>
      </c>
    </row>
    <row r="8" spans="1:6" x14ac:dyDescent="0.35">
      <c r="A8" s="19"/>
      <c r="B8" s="20"/>
      <c r="C8" s="21"/>
      <c r="D8" s="21"/>
      <c r="E8" s="3"/>
    </row>
    <row r="9" spans="1:6" x14ac:dyDescent="0.35">
      <c r="A9" s="19"/>
      <c r="B9" s="20"/>
      <c r="C9" s="21"/>
      <c r="D9" s="21"/>
      <c r="E9" s="3"/>
    </row>
    <row r="10" spans="1:6" x14ac:dyDescent="0.35">
      <c r="A10" s="19"/>
      <c r="B10" s="20"/>
      <c r="C10" s="21"/>
      <c r="D10" s="21"/>
      <c r="E10" s="3"/>
    </row>
    <row r="11" spans="1:6" ht="13.5" customHeight="1" x14ac:dyDescent="0.35">
      <c r="A11" s="19"/>
      <c r="B11" s="20"/>
      <c r="C11" s="21"/>
      <c r="D11" s="21"/>
      <c r="E11" s="3"/>
    </row>
    <row r="12" spans="1:6" x14ac:dyDescent="0.35">
      <c r="A12" s="85" t="s">
        <v>25</v>
      </c>
      <c r="B12" s="86"/>
      <c r="C12" s="86"/>
      <c r="D12" s="92"/>
      <c r="E12" s="5">
        <f>SUM(E7:E11)</f>
        <v>500</v>
      </c>
    </row>
    <row r="13" spans="1:6" x14ac:dyDescent="0.35">
      <c r="A13" s="23" t="s">
        <v>48</v>
      </c>
      <c r="B13" s="93" t="s">
        <v>49</v>
      </c>
      <c r="C13" s="94"/>
      <c r="D13" s="24">
        <v>0.27</v>
      </c>
      <c r="E13" s="3">
        <f>E12*D13</f>
        <v>135</v>
      </c>
    </row>
    <row r="14" spans="1:6" x14ac:dyDescent="0.35">
      <c r="A14" s="85" t="s">
        <v>50</v>
      </c>
      <c r="B14" s="86"/>
      <c r="C14" s="86"/>
      <c r="D14" s="87"/>
      <c r="E14" s="49">
        <f>E12+E13</f>
        <v>635</v>
      </c>
    </row>
    <row r="15" spans="1:6" ht="23" x14ac:dyDescent="0.35">
      <c r="A15" s="7" t="s">
        <v>51</v>
      </c>
      <c r="B15" s="90" t="s">
        <v>52</v>
      </c>
      <c r="C15" s="91"/>
      <c r="D15" s="8" t="s">
        <v>53</v>
      </c>
      <c r="E15" s="8" t="s">
        <v>77</v>
      </c>
    </row>
    <row r="16" spans="1:6" x14ac:dyDescent="0.35">
      <c r="A16" s="19"/>
      <c r="B16" s="88">
        <v>1000</v>
      </c>
      <c r="C16" s="89"/>
      <c r="D16" s="21">
        <v>1</v>
      </c>
      <c r="E16" s="3">
        <f>B16*D16</f>
        <v>1000</v>
      </c>
    </row>
    <row r="17" spans="1:5" x14ac:dyDescent="0.35">
      <c r="A17" s="19"/>
      <c r="B17" s="88"/>
      <c r="C17" s="89"/>
      <c r="D17" s="21"/>
      <c r="E17" s="3"/>
    </row>
    <row r="18" spans="1:5" x14ac:dyDescent="0.35">
      <c r="A18" s="19"/>
      <c r="B18" s="88"/>
      <c r="C18" s="89"/>
      <c r="D18" s="21"/>
      <c r="E18" s="3"/>
    </row>
    <row r="19" spans="1:5" x14ac:dyDescent="0.35">
      <c r="A19" s="19"/>
      <c r="B19" s="88"/>
      <c r="C19" s="89"/>
      <c r="D19" s="21"/>
      <c r="E19" s="3"/>
    </row>
    <row r="20" spans="1:5" x14ac:dyDescent="0.35">
      <c r="A20" s="19"/>
      <c r="B20" s="88"/>
      <c r="C20" s="89"/>
      <c r="D20" s="21"/>
      <c r="E20" s="3"/>
    </row>
    <row r="21" spans="1:5" x14ac:dyDescent="0.35">
      <c r="A21" s="19"/>
      <c r="B21" s="88"/>
      <c r="C21" s="89"/>
      <c r="D21" s="21"/>
      <c r="E21" s="3"/>
    </row>
    <row r="22" spans="1:5" x14ac:dyDescent="0.35">
      <c r="A22" s="19"/>
      <c r="B22" s="88"/>
      <c r="C22" s="89"/>
      <c r="D22" s="21"/>
      <c r="E22" s="3"/>
    </row>
    <row r="23" spans="1:5" x14ac:dyDescent="0.35">
      <c r="A23" s="19"/>
      <c r="B23" s="88"/>
      <c r="C23" s="89"/>
      <c r="D23" s="21"/>
      <c r="E23" s="3"/>
    </row>
    <row r="24" spans="1:5" x14ac:dyDescent="0.35">
      <c r="A24" s="19"/>
      <c r="B24" s="88"/>
      <c r="C24" s="89"/>
      <c r="D24" s="21"/>
      <c r="E24" s="3"/>
    </row>
    <row r="25" spans="1:5" x14ac:dyDescent="0.35">
      <c r="A25" s="19"/>
      <c r="B25" s="88"/>
      <c r="C25" s="89"/>
      <c r="D25" s="21"/>
      <c r="E25" s="3"/>
    </row>
    <row r="26" spans="1:5" x14ac:dyDescent="0.35">
      <c r="A26" s="85" t="s">
        <v>54</v>
      </c>
      <c r="B26" s="86"/>
      <c r="C26" s="86"/>
      <c r="D26" s="87"/>
      <c r="E26" s="49">
        <f>SUM(E16:E25)</f>
        <v>1000</v>
      </c>
    </row>
    <row r="27" spans="1:5" ht="23" x14ac:dyDescent="0.35">
      <c r="A27" s="7" t="s">
        <v>55</v>
      </c>
      <c r="B27" s="90" t="s">
        <v>52</v>
      </c>
      <c r="C27" s="91"/>
      <c r="D27" s="8" t="s">
        <v>53</v>
      </c>
      <c r="E27" s="8" t="s">
        <v>77</v>
      </c>
    </row>
    <row r="28" spans="1:5" x14ac:dyDescent="0.35">
      <c r="A28" s="19"/>
      <c r="B28" s="88">
        <v>1000</v>
      </c>
      <c r="C28" s="89"/>
      <c r="D28" s="21">
        <v>1</v>
      </c>
      <c r="E28" s="3">
        <f>B28*D28</f>
        <v>1000</v>
      </c>
    </row>
    <row r="29" spans="1:5" x14ac:dyDescent="0.35">
      <c r="A29" s="19"/>
      <c r="B29" s="88"/>
      <c r="C29" s="89"/>
      <c r="D29" s="21"/>
      <c r="E29" s="3"/>
    </row>
    <row r="30" spans="1:5" x14ac:dyDescent="0.35">
      <c r="A30" s="19"/>
      <c r="B30" s="88"/>
      <c r="C30" s="89"/>
      <c r="D30" s="21"/>
      <c r="E30" s="3"/>
    </row>
    <row r="31" spans="1:5" x14ac:dyDescent="0.35">
      <c r="A31" s="19"/>
      <c r="B31" s="88"/>
      <c r="C31" s="89"/>
      <c r="D31" s="21"/>
      <c r="E31" s="3"/>
    </row>
    <row r="32" spans="1:5" x14ac:dyDescent="0.35">
      <c r="A32" s="19"/>
      <c r="B32" s="88"/>
      <c r="C32" s="89"/>
      <c r="D32" s="21"/>
      <c r="E32" s="3"/>
    </row>
    <row r="33" spans="1:5" x14ac:dyDescent="0.35">
      <c r="A33" s="19"/>
      <c r="B33" s="88"/>
      <c r="C33" s="89"/>
      <c r="D33" s="21"/>
      <c r="E33" s="3"/>
    </row>
    <row r="34" spans="1:5" x14ac:dyDescent="0.35">
      <c r="A34" s="19"/>
      <c r="B34" s="88"/>
      <c r="C34" s="89"/>
      <c r="D34" s="21"/>
      <c r="E34" s="3"/>
    </row>
    <row r="35" spans="1:5" x14ac:dyDescent="0.35">
      <c r="A35" s="19"/>
      <c r="B35" s="88"/>
      <c r="C35" s="89"/>
      <c r="D35" s="21"/>
      <c r="E35" s="3"/>
    </row>
    <row r="36" spans="1:5" x14ac:dyDescent="0.35">
      <c r="A36" s="19"/>
      <c r="B36" s="88"/>
      <c r="C36" s="89"/>
      <c r="D36" s="21"/>
      <c r="E36" s="3"/>
    </row>
    <row r="37" spans="1:5" x14ac:dyDescent="0.35">
      <c r="A37" s="19"/>
      <c r="B37" s="88"/>
      <c r="C37" s="89"/>
      <c r="D37" s="21"/>
      <c r="E37" s="3"/>
    </row>
    <row r="38" spans="1:5" x14ac:dyDescent="0.35">
      <c r="A38" s="85" t="s">
        <v>56</v>
      </c>
      <c r="B38" s="86"/>
      <c r="C38" s="86"/>
      <c r="D38" s="87"/>
      <c r="E38" s="49">
        <f>SUM(E28:E37)</f>
        <v>1000</v>
      </c>
    </row>
    <row r="39" spans="1:5" ht="23" x14ac:dyDescent="0.35">
      <c r="A39" s="7" t="s">
        <v>57</v>
      </c>
      <c r="B39" s="90" t="s">
        <v>52</v>
      </c>
      <c r="C39" s="91"/>
      <c r="D39" s="8" t="s">
        <v>53</v>
      </c>
      <c r="E39" s="8" t="s">
        <v>77</v>
      </c>
    </row>
    <row r="40" spans="1:5" x14ac:dyDescent="0.35">
      <c r="A40" s="2" t="s">
        <v>78</v>
      </c>
      <c r="B40" s="108">
        <v>0.44500000000000001</v>
      </c>
      <c r="C40" s="109"/>
      <c r="D40" s="21">
        <v>2</v>
      </c>
      <c r="E40" s="3">
        <f t="shared" ref="E40" si="0">B40*D40</f>
        <v>0.89</v>
      </c>
    </row>
    <row r="41" spans="1:5" x14ac:dyDescent="0.35">
      <c r="A41" s="19"/>
      <c r="B41" s="88"/>
      <c r="C41" s="89"/>
      <c r="D41" s="21"/>
      <c r="E41" s="3"/>
    </row>
    <row r="42" spans="1:5" x14ac:dyDescent="0.35">
      <c r="A42" s="19"/>
      <c r="B42" s="88"/>
      <c r="C42" s="89"/>
      <c r="D42" s="21"/>
      <c r="E42" s="3"/>
    </row>
    <row r="43" spans="1:5" x14ac:dyDescent="0.35">
      <c r="A43" s="19"/>
      <c r="B43" s="88"/>
      <c r="C43" s="89"/>
      <c r="D43" s="21"/>
      <c r="E43" s="3"/>
    </row>
    <row r="44" spans="1:5" x14ac:dyDescent="0.35">
      <c r="A44" s="19"/>
      <c r="B44" s="88"/>
      <c r="C44" s="89"/>
      <c r="D44" s="21"/>
      <c r="E44" s="3"/>
    </row>
    <row r="45" spans="1:5" x14ac:dyDescent="0.35">
      <c r="A45" s="19"/>
      <c r="B45" s="88"/>
      <c r="C45" s="89"/>
      <c r="D45" s="21"/>
      <c r="E45" s="3"/>
    </row>
    <row r="46" spans="1:5" x14ac:dyDescent="0.35">
      <c r="A46" s="85" t="s">
        <v>58</v>
      </c>
      <c r="B46" s="86"/>
      <c r="C46" s="86"/>
      <c r="D46" s="87"/>
      <c r="E46" s="49">
        <f>SUM(E40:E45)</f>
        <v>0.89</v>
      </c>
    </row>
    <row r="47" spans="1:5" ht="23" x14ac:dyDescent="0.35">
      <c r="A47" s="7" t="s">
        <v>59</v>
      </c>
      <c r="B47" s="90" t="s">
        <v>52</v>
      </c>
      <c r="C47" s="91"/>
      <c r="D47" s="8" t="s">
        <v>53</v>
      </c>
      <c r="E47" s="8" t="s">
        <v>77</v>
      </c>
    </row>
    <row r="48" spans="1:5" x14ac:dyDescent="0.35">
      <c r="A48" s="19"/>
      <c r="B48" s="88">
        <v>1000</v>
      </c>
      <c r="C48" s="89"/>
      <c r="D48" s="21">
        <v>1</v>
      </c>
      <c r="E48" s="3">
        <f>B48*D48</f>
        <v>1000</v>
      </c>
    </row>
    <row r="49" spans="1:5" x14ac:dyDescent="0.35">
      <c r="A49" s="19"/>
      <c r="B49" s="88"/>
      <c r="C49" s="89"/>
      <c r="D49" s="21"/>
      <c r="E49" s="3"/>
    </row>
    <row r="50" spans="1:5" x14ac:dyDescent="0.35">
      <c r="A50" s="19"/>
      <c r="B50" s="88"/>
      <c r="C50" s="89"/>
      <c r="D50" s="21"/>
      <c r="E50" s="3"/>
    </row>
    <row r="51" spans="1:5" x14ac:dyDescent="0.35">
      <c r="A51" s="19"/>
      <c r="B51" s="88"/>
      <c r="C51" s="89"/>
      <c r="D51" s="21"/>
      <c r="E51" s="3"/>
    </row>
    <row r="52" spans="1:5" x14ac:dyDescent="0.35">
      <c r="A52" s="19"/>
      <c r="B52" s="88"/>
      <c r="C52" s="89"/>
      <c r="D52" s="21"/>
      <c r="E52" s="3"/>
    </row>
    <row r="53" spans="1:5" x14ac:dyDescent="0.35">
      <c r="A53" s="19"/>
      <c r="B53" s="88"/>
      <c r="C53" s="89"/>
      <c r="D53" s="21"/>
      <c r="E53" s="3"/>
    </row>
    <row r="54" spans="1:5" x14ac:dyDescent="0.35">
      <c r="A54" s="19"/>
      <c r="B54" s="88"/>
      <c r="C54" s="89"/>
      <c r="D54" s="21"/>
      <c r="E54" s="3"/>
    </row>
    <row r="55" spans="1:5" x14ac:dyDescent="0.35">
      <c r="A55" s="19"/>
      <c r="B55" s="88"/>
      <c r="C55" s="89"/>
      <c r="D55" s="21"/>
      <c r="E55" s="3"/>
    </row>
    <row r="56" spans="1:5" x14ac:dyDescent="0.35">
      <c r="A56" s="19"/>
      <c r="B56" s="88"/>
      <c r="C56" s="89"/>
      <c r="D56" s="21"/>
      <c r="E56" s="3"/>
    </row>
    <row r="57" spans="1:5" x14ac:dyDescent="0.35">
      <c r="A57" s="19"/>
      <c r="B57" s="88"/>
      <c r="C57" s="89"/>
      <c r="D57" s="21"/>
      <c r="E57" s="3"/>
    </row>
    <row r="58" spans="1:5" x14ac:dyDescent="0.35">
      <c r="A58" s="85" t="s">
        <v>60</v>
      </c>
      <c r="B58" s="86"/>
      <c r="C58" s="86"/>
      <c r="D58" s="87"/>
      <c r="E58" s="49">
        <f>SUM(E48:E57)</f>
        <v>1000</v>
      </c>
    </row>
    <row r="59" spans="1:5" x14ac:dyDescent="0.35">
      <c r="A59" s="85" t="s">
        <v>61</v>
      </c>
      <c r="B59" s="86"/>
      <c r="C59" s="86"/>
      <c r="D59" s="87"/>
      <c r="E59" s="49">
        <f>E58+E46+E38+E26+E14</f>
        <v>3635.89</v>
      </c>
    </row>
    <row r="60" spans="1:5" ht="23" x14ac:dyDescent="0.35">
      <c r="A60" s="25" t="s">
        <v>62</v>
      </c>
      <c r="B60" s="90" t="s">
        <v>52</v>
      </c>
      <c r="C60" s="91"/>
      <c r="D60" s="8" t="s">
        <v>53</v>
      </c>
      <c r="E60" s="8" t="s">
        <v>77</v>
      </c>
    </row>
    <row r="61" spans="1:5" s="18" customFormat="1" ht="12" customHeight="1" x14ac:dyDescent="0.35">
      <c r="A61" s="19"/>
      <c r="B61" s="88">
        <v>1000</v>
      </c>
      <c r="C61" s="89"/>
      <c r="D61" s="21">
        <v>1</v>
      </c>
      <c r="E61" s="3">
        <f>B61*D61</f>
        <v>1000</v>
      </c>
    </row>
    <row r="62" spans="1:5" s="18" customFormat="1" ht="12" customHeight="1" x14ac:dyDescent="0.35">
      <c r="A62" s="19"/>
      <c r="B62" s="88"/>
      <c r="C62" s="89"/>
      <c r="D62" s="21"/>
      <c r="E62" s="3"/>
    </row>
    <row r="63" spans="1:5" s="18" customFormat="1" x14ac:dyDescent="0.35">
      <c r="A63" s="19"/>
      <c r="B63" s="88"/>
      <c r="C63" s="89"/>
      <c r="D63" s="21"/>
      <c r="E63" s="3"/>
    </row>
    <row r="64" spans="1:5" s="18" customFormat="1" ht="12" customHeight="1" x14ac:dyDescent="0.35">
      <c r="A64" s="19"/>
      <c r="B64" s="88"/>
      <c r="C64" s="89"/>
      <c r="D64" s="21"/>
      <c r="E64" s="3"/>
    </row>
    <row r="65" spans="1:5" s="18" customFormat="1" x14ac:dyDescent="0.35">
      <c r="A65" s="19"/>
      <c r="B65" s="88"/>
      <c r="C65" s="89"/>
      <c r="D65" s="21"/>
      <c r="E65" s="3"/>
    </row>
    <row r="66" spans="1:5" x14ac:dyDescent="0.35">
      <c r="A66" s="85" t="s">
        <v>63</v>
      </c>
      <c r="B66" s="86"/>
      <c r="C66" s="86"/>
      <c r="D66" s="87"/>
      <c r="E66" s="49">
        <f>SUM(E61:E65)</f>
        <v>1000</v>
      </c>
    </row>
    <row r="67" spans="1:5" x14ac:dyDescent="0.35">
      <c r="A67" s="85" t="s">
        <v>64</v>
      </c>
      <c r="B67" s="86"/>
      <c r="C67" s="86"/>
      <c r="D67" s="87"/>
      <c r="E67" s="49">
        <f>E66+E59</f>
        <v>4635.8899999999994</v>
      </c>
    </row>
    <row r="68" spans="1:5" ht="12" customHeight="1" x14ac:dyDescent="0.35">
      <c r="A68" s="53" t="s">
        <v>34</v>
      </c>
      <c r="B68" s="105">
        <v>0.03</v>
      </c>
      <c r="C68" s="106"/>
      <c r="D68" s="107"/>
      <c r="E68" s="50">
        <f>B68*E67</f>
        <v>139.07669999999999</v>
      </c>
    </row>
    <row r="69" spans="1:5" x14ac:dyDescent="0.35">
      <c r="A69" s="85" t="s">
        <v>65</v>
      </c>
      <c r="B69" s="86"/>
      <c r="C69" s="86"/>
      <c r="D69" s="87"/>
      <c r="E69" s="49">
        <f>SUM(E66:E68)</f>
        <v>5774.966699999999</v>
      </c>
    </row>
  </sheetData>
  <sheetProtection formatCells="0" formatColumns="0" formatRows="0" insertRows="0" deleteRows="0" selectLockedCells="1"/>
  <mergeCells count="61">
    <mergeCell ref="A69:D69"/>
    <mergeCell ref="B17:C17"/>
    <mergeCell ref="B29:C29"/>
    <mergeCell ref="B31:C31"/>
    <mergeCell ref="B32:C32"/>
    <mergeCell ref="B33:C33"/>
    <mergeCell ref="B30:C30"/>
    <mergeCell ref="B20:C20"/>
    <mergeCell ref="B21:C21"/>
    <mergeCell ref="A26:D26"/>
    <mergeCell ref="B55:C55"/>
    <mergeCell ref="B39:C39"/>
    <mergeCell ref="B40:C40"/>
    <mergeCell ref="B41:C41"/>
    <mergeCell ref="B42:C42"/>
    <mergeCell ref="B36:C36"/>
    <mergeCell ref="B19:C19"/>
    <mergeCell ref="B68:D68"/>
    <mergeCell ref="B56:C56"/>
    <mergeCell ref="B57:C57"/>
    <mergeCell ref="B60:C60"/>
    <mergeCell ref="B61:C61"/>
    <mergeCell ref="B64:C64"/>
    <mergeCell ref="B65:C65"/>
    <mergeCell ref="B62:C62"/>
    <mergeCell ref="B63:C63"/>
    <mergeCell ref="A67:D67"/>
    <mergeCell ref="B43:C43"/>
    <mergeCell ref="B50:C50"/>
    <mergeCell ref="B51:C51"/>
    <mergeCell ref="A38:D38"/>
    <mergeCell ref="A46:D46"/>
    <mergeCell ref="E3:E5"/>
    <mergeCell ref="B44:C44"/>
    <mergeCell ref="B1:E1"/>
    <mergeCell ref="A14:D14"/>
    <mergeCell ref="B53:C53"/>
    <mergeCell ref="B49:C49"/>
    <mergeCell ref="B37:C37"/>
    <mergeCell ref="B16:C16"/>
    <mergeCell ref="B22:C22"/>
    <mergeCell ref="B23:C23"/>
    <mergeCell ref="B24:C24"/>
    <mergeCell ref="B25:C25"/>
    <mergeCell ref="B27:C27"/>
    <mergeCell ref="B28:C28"/>
    <mergeCell ref="B34:C34"/>
    <mergeCell ref="B35:C35"/>
    <mergeCell ref="B18:C18"/>
    <mergeCell ref="B15:C15"/>
    <mergeCell ref="A12:D12"/>
    <mergeCell ref="B13:C13"/>
    <mergeCell ref="A3:D4"/>
    <mergeCell ref="A58:D58"/>
    <mergeCell ref="A59:D59"/>
    <mergeCell ref="A66:D66"/>
    <mergeCell ref="B45:C45"/>
    <mergeCell ref="B47:C47"/>
    <mergeCell ref="B48:C48"/>
    <mergeCell ref="B52:C52"/>
    <mergeCell ref="B54:C54"/>
  </mergeCells>
  <pageMargins left="0.7" right="0.7" top="1" bottom="0.5" header="0.3" footer="0.3"/>
  <pageSetup fitToHeight="0" orientation="portrait" r:id="rId1"/>
  <headerFooter>
    <oddFooter>&amp;C&amp;"Arial,Bold"Request for Application, Attachment II, Section J (Standalone Initiative) Form, Page &amp;P of &amp;N</oddFooter>
  </headerFooter>
  <rowBreaks count="1" manualBreakCount="1">
    <brk id="6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6436905F470F468CCF068F0B04BD6E" ma:contentTypeVersion="3" ma:contentTypeDescription="Create a new document." ma:contentTypeScope="" ma:versionID="111369255bf4acb42be1add70af8e1e3">
  <xsd:schema xmlns:xsd="http://www.w3.org/2001/XMLSchema" xmlns:xs="http://www.w3.org/2001/XMLSchema" xmlns:p="http://schemas.microsoft.com/office/2006/metadata/properties" xmlns:ns2="c8d1f60c-2ee1-4f51-a4dd-7f312d150272" targetNamespace="http://schemas.microsoft.com/office/2006/metadata/properties" ma:root="true" ma:fieldsID="b8d08f0359c572ef01870e0ee072e6d8" ns2:_="">
    <xsd:import namespace="c8d1f60c-2ee1-4f51-a4dd-7f312d150272"/>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d1f60c-2ee1-4f51-a4dd-7f312d1502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5C5272-51E2-4611-8207-6A299F9BF9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d1f60c-2ee1-4f51-a4dd-7f312d1502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9171C6-3DBB-4140-9DEB-4D446D585599}">
  <ds:schemaRefs>
    <ds:schemaRef ds:uri="http://purl.org/dc/elements/1.1/"/>
    <ds:schemaRef ds:uri="http://schemas.microsoft.com/office/2006/documentManagement/types"/>
    <ds:schemaRef ds:uri="http://purl.org/dc/terms/"/>
    <ds:schemaRef ds:uri="http://schemas.microsoft.com/office/infopath/2007/PartnerControls"/>
    <ds:schemaRef ds:uri="http://purl.org/dc/dcmitype/"/>
    <ds:schemaRef ds:uri="c8d1f60c-2ee1-4f51-a4dd-7f312d150272"/>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3D5591FC-A8D6-4642-BD60-17EC311E48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Budget Instructions</vt:lpstr>
      <vt:lpstr>Total Estimates</vt:lpstr>
      <vt:lpstr>Budget</vt:lpstr>
    </vt:vector>
  </TitlesOfParts>
  <Manager/>
  <Company>AHCA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Barrett, Jennifer</dc:creator>
  <cp:keywords/>
  <dc:description/>
  <cp:lastModifiedBy>Collins, Trey</cp:lastModifiedBy>
  <cp:revision/>
  <cp:lastPrinted>2026-04-21T03:21:45Z</cp:lastPrinted>
  <dcterms:created xsi:type="dcterms:W3CDTF">2016-12-30T15:37:29Z</dcterms:created>
  <dcterms:modified xsi:type="dcterms:W3CDTF">2026-04-21T03:21:51Z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0x010100766436905F470F468CCF068F0B04BD6E</vt:lpwstr>
  </property>
</Properties>
</file>