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S:\Purchasing\RFP Projects\NevadaEPro RFP's\DHHS RFP's\Division of Social Services-DSS - formerly DWSS\40DHHS-S3292 AM EBT and Cash Benefit System\Final Documents to be Used for Release\"/>
    </mc:Choice>
  </mc:AlternateContent>
  <xr:revisionPtr revIDLastSave="0" documentId="8_{8DDFB95D-B24C-43B4-8304-14DB5A4C0EA6}" xr6:coauthVersionLast="47" xr6:coauthVersionMax="47" xr10:uidLastSave="{00000000-0000-0000-0000-000000000000}"/>
  <bookViews>
    <workbookView xWindow="-28920" yWindow="-120" windowWidth="29040" windowHeight="15720" tabRatio="916" xr2:uid="{EDCD9431-010C-43B1-A6EB-8EF3CE5EB47F}"/>
  </bookViews>
  <sheets>
    <sheet name="Instructions" sheetId="12" r:id="rId1"/>
    <sheet name="1. Current Impacts &amp; Projects" sheetId="1" r:id="rId2"/>
    <sheet name="2. Current Computing Env" sheetId="2" r:id="rId3"/>
    <sheet name="3. Project Software" sheetId="3" r:id="rId4"/>
    <sheet name="4. Development Software" sheetId="4" r:id="rId5"/>
    <sheet name="6. Sys Req. Technical Req." sheetId="6" r:id="rId6"/>
    <sheet name="7. Sys Req. – Security" sheetId="10" r:id="rId7"/>
    <sheet name="8. Requirements Matrix" sheetId="7" r:id="rId8"/>
    <sheet name="10. Glossary" sheetId="1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1" l="1"/>
  <c r="B6" i="11" s="1"/>
  <c r="B7" i="11" s="1"/>
  <c r="B8" i="11" s="1"/>
  <c r="B9" i="11" s="1"/>
  <c r="B10" i="11" s="1"/>
  <c r="B4" i="11"/>
  <c r="B3" i="4"/>
  <c r="B4" i="4" s="1"/>
  <c r="B5" i="4" s="1"/>
  <c r="B6" i="4" s="1"/>
  <c r="B7" i="4" s="1"/>
  <c r="B3" i="10"/>
  <c r="B4" i="10" s="1"/>
  <c r="B5" i="10" s="1"/>
  <c r="B6" i="10" s="1"/>
  <c r="B7" i="10" s="1"/>
  <c r="B8" i="10" s="1"/>
  <c r="B9" i="10" s="1"/>
  <c r="B10" i="10" s="1"/>
  <c r="B11" i="10" s="1"/>
  <c r="B12" i="10" s="1"/>
  <c r="B13" i="10" s="1"/>
  <c r="B14" i="10" s="1"/>
  <c r="B15" i="10" s="1"/>
  <c r="B16" i="10" s="1"/>
  <c r="B17" i="10" s="1"/>
  <c r="B33" i="6"/>
  <c r="B32" i="6"/>
  <c r="B30" i="6"/>
  <c r="B29" i="6"/>
  <c r="B28" i="6"/>
  <c r="B27" i="6"/>
  <c r="B26" i="6"/>
  <c r="B25" i="6"/>
  <c r="B24" i="6"/>
  <c r="B23" i="6"/>
  <c r="B19" i="6"/>
  <c r="B18" i="6"/>
  <c r="B17" i="6"/>
  <c r="B16" i="6"/>
  <c r="B14" i="6"/>
  <c r="B13" i="6"/>
  <c r="B12" i="6"/>
  <c r="B11" i="6"/>
  <c r="B10" i="6"/>
  <c r="B8" i="6"/>
  <c r="B7" i="6"/>
  <c r="B6" i="6"/>
  <c r="B4" i="3"/>
  <c r="B5" i="3" s="1"/>
  <c r="B6" i="3" s="1"/>
  <c r="B7" i="3" s="1"/>
  <c r="B8" i="3" s="1"/>
  <c r="B9" i="3" s="1"/>
  <c r="B10" i="3" s="1"/>
  <c r="B11" i="3" s="1"/>
  <c r="B12" i="3" s="1"/>
</calcChain>
</file>

<file path=xl/sharedStrings.xml><?xml version="1.0" encoding="utf-8"?>
<sst xmlns="http://schemas.openxmlformats.org/spreadsheetml/2006/main" count="377" uniqueCount="367">
  <si>
    <t>Current Projects with Potential impacts (Any Projects related to AMPS and Access Nevada)</t>
  </si>
  <si>
    <t>Description</t>
  </si>
  <si>
    <t>Mainframe Modernization Project (AMPS, Mainframe, Access Nevada, Current, SSHIX)</t>
  </si>
  <si>
    <t>Effort to move existing functionality from Mainframe EGL/COBOL environment to Java based applications running on AIX servers</t>
  </si>
  <si>
    <t>No Wrong Door Project (Access Nevada Cloud Solution)</t>
  </si>
  <si>
    <t>Effort to move initial application process for many Nevada agencies to an custom built Java application running in an on premise cloud</t>
  </si>
  <si>
    <t>Eligibility System Update Projects ( AMPS, Access Nevada, CURRENT)</t>
  </si>
  <si>
    <t>Various efforts to upgrade existing Java based applications</t>
  </si>
  <si>
    <t>Components</t>
  </si>
  <si>
    <t>Current Computing Environment</t>
  </si>
  <si>
    <t>Database Managements System</t>
  </si>
  <si>
    <t>UDB 11.1+ for Distributed Environment (AIX)</t>
  </si>
  <si>
    <t>UDB 11.5+ for Distributed Environment (Linux)</t>
  </si>
  <si>
    <t>Computing Platform</t>
  </si>
  <si>
    <t>AIX 7.2</t>
  </si>
  <si>
    <t>Windows Server 2019</t>
  </si>
  <si>
    <t>Z/OS</t>
  </si>
  <si>
    <t>ESXi 7+</t>
  </si>
  <si>
    <t>SLES15+</t>
  </si>
  <si>
    <t>Network Storage</t>
  </si>
  <si>
    <t>TCP/IP, WAN, Cisco, AVI, NSX-T</t>
  </si>
  <si>
    <t xml:space="preserve">900 Terabyte </t>
  </si>
  <si>
    <t>Source Code Management &amp; Deployment</t>
  </si>
  <si>
    <t>Perforce Helix Core</t>
  </si>
  <si>
    <t>Jenkins</t>
  </si>
  <si>
    <t>Selenium</t>
  </si>
  <si>
    <t>Application Infrastructure</t>
  </si>
  <si>
    <t>JAVA 1.8</t>
  </si>
  <si>
    <t xml:space="preserve">Spring MVC </t>
  </si>
  <si>
    <t xml:space="preserve">Spring Boot </t>
  </si>
  <si>
    <t>Spring Batch</t>
  </si>
  <si>
    <t xml:space="preserve">Angular </t>
  </si>
  <si>
    <t>J2EE</t>
  </si>
  <si>
    <t xml:space="preserve">Maven </t>
  </si>
  <si>
    <t>Gradle</t>
  </si>
  <si>
    <t>Hibernate</t>
  </si>
  <si>
    <t>Standard Desktop</t>
  </si>
  <si>
    <t>16 - 32 GB Ram</t>
  </si>
  <si>
    <t xml:space="preserve">Minimum 300 GB drives </t>
  </si>
  <si>
    <t>Windows 11 OS (64 Bit)</t>
  </si>
  <si>
    <t>MS Edge/Chrome/Firefox</t>
  </si>
  <si>
    <t>Altiris/Symantec Endpoint Protection</t>
  </si>
  <si>
    <t>Security</t>
  </si>
  <si>
    <t xml:space="preserve">OpenText Access Gateway </t>
  </si>
  <si>
    <t>OpenText eDirectory</t>
  </si>
  <si>
    <t>Identity Manager (IDM)</t>
  </si>
  <si>
    <t>Active Directory</t>
  </si>
  <si>
    <t>Advance authentication framework for MFA</t>
  </si>
  <si>
    <t>QRadar</t>
  </si>
  <si>
    <t>File/Database Access Method</t>
  </si>
  <si>
    <t>Remote</t>
  </si>
  <si>
    <t>Utilities</t>
  </si>
  <si>
    <t>Business Objects XIR2</t>
  </si>
  <si>
    <t>WebSphere Application Server on AIX and Linux</t>
  </si>
  <si>
    <t xml:space="preserve">IBM Business Process Manager </t>
  </si>
  <si>
    <t>IBM HTTP Server</t>
  </si>
  <si>
    <t>WebSphere Decision Server</t>
  </si>
  <si>
    <t>WebSphere MQ</t>
  </si>
  <si>
    <t>FileNet P8 Environment</t>
  </si>
  <si>
    <t>Smart Communications</t>
  </si>
  <si>
    <t>DataCap</t>
  </si>
  <si>
    <t>CA Workload Automation</t>
  </si>
  <si>
    <t>Enterprise Servers</t>
  </si>
  <si>
    <t>4 IBM Power 9</t>
  </si>
  <si>
    <t>1 IBM Z-Series</t>
  </si>
  <si>
    <t>VMware Cloud Foundation on AWS outposts</t>
  </si>
  <si>
    <t xml:space="preserve">Reporting </t>
  </si>
  <si>
    <t>Business Objects/Crystal Reports</t>
  </si>
  <si>
    <t>All software used for project management must be approved by the State.  Current desktop tools utilized by DWSS include:</t>
  </si>
  <si>
    <t>Project Software</t>
  </si>
  <si>
    <t>Microsoft Project Application (PWA)</t>
  </si>
  <si>
    <t>MS Project-Project Management tracking</t>
  </si>
  <si>
    <t>MS Visio- Creation of flow diagrams to be documented with solutions</t>
  </si>
  <si>
    <t>MS Office Suite- Microsoft Teams and Outlook are the primary communication platforms</t>
  </si>
  <si>
    <t>MS SharePoint- Document Repository- Plans, Contracts, Deliverables storage</t>
  </si>
  <si>
    <t>Power BI- Dashboards to show live tracking on project health, resources used and future deliverables</t>
  </si>
  <si>
    <t>Helix ALM- Bulk test cases and scenario uploads- Defect tracking and Project management reporting to include requirement linking</t>
  </si>
  <si>
    <t>Bugzilla- Defect tracking tool for UAT</t>
  </si>
  <si>
    <t>Traceability Matrix linking all business cases to requirements</t>
  </si>
  <si>
    <t>Development Software and Equipment</t>
  </si>
  <si>
    <t>All proposed software used in the design, development, testing and implementation of the deliverables outlined in this RFP must be approved by the State.</t>
  </si>
  <si>
    <t>Vendors must describe any equipment to be utilized during the course of the project including minimum hardware requirements and compatibility with existing computing resources as described on tab 2 of this document, Current Computing Env.</t>
  </si>
  <si>
    <t>Costs and training associated with the project software tools identified must be included in the RFP Cost Schedule.</t>
  </si>
  <si>
    <t>If the application software is not public domain, the contractor must provide a licensing strategy.</t>
  </si>
  <si>
    <t>The State will procure licenses for all base components and third party equipment (operating system, database, etc.) based upon specifications provided by the contractor.</t>
  </si>
  <si>
    <t>DWSS development tools are IntelliJ, Eclipse, Toad, WinSQL and similar tools</t>
  </si>
  <si>
    <t>All developed code must be managed in a Perforce Helix Core repository and delivered to DWSS in this format</t>
  </si>
  <si>
    <t>System Technical Requirements</t>
  </si>
  <si>
    <t xml:space="preserve">Support Security Assertion Markup Language (SAML) authentication </t>
  </si>
  <si>
    <t>Solution provides for High Availability and Disaster recovery</t>
  </si>
  <si>
    <t>Core Architecture</t>
  </si>
  <si>
    <t>The system must conform to State of Nevada standards for architecture, system development and operations.</t>
  </si>
  <si>
    <t>The system must provide mechanisms to make frequently-changing elements of the system accessible to business users and able to be modified without changes to underlying system-level code. For example a BRMS (Business Rules Management System) and / or BPMS (Business Process Management System) to allow key algorithms and workflows to be defined and modified by line-of-business personnel more directly.</t>
  </si>
  <si>
    <t>All system components must be compatible with virtualization technologies such as VMWare and IBM PowerVM</t>
  </si>
  <si>
    <t>Archive and Purge</t>
  </si>
  <si>
    <t>The system must accommodate automatic archival and purge functionality.</t>
  </si>
  <si>
    <t>The system must control data retention through the use of parameters.</t>
  </si>
  <si>
    <t>The system must accommodate overrides at the participant, case and worker level to prevent data and images from being archived and/or purged</t>
  </si>
  <si>
    <t>The system must be able to restore case data from the archive.</t>
  </si>
  <si>
    <t>The system must provide an audit trail for archive and purge activity in a log.</t>
  </si>
  <si>
    <t>Tiered and Modular Architecture</t>
  </si>
  <si>
    <t>The system must comprise a tiered architecture for flexibility and maintainability. At a minimum, the architecture must separate the system into three tiers including but not limited to presentation, application, and data.</t>
  </si>
  <si>
    <t>The system must employ an architecture by which the application is independent from the desktop and updates to the desktop are not required when application changes are deployed.</t>
  </si>
  <si>
    <t>The system must be scalable, offering the ability to add capacity by adding infrastructure (e.g. servers) to the data center.</t>
  </si>
  <si>
    <t xml:space="preserve">The system must embody a service or modular orientation to promote code reuse, standards, and easier maintenance. </t>
  </si>
  <si>
    <t>Languages</t>
  </si>
  <si>
    <t>6.4.1</t>
  </si>
  <si>
    <t>The primary programming language for the system must be a modern mainstream language.  If proposed solution will be supported by DWSS, Java is required</t>
  </si>
  <si>
    <t>Performance</t>
  </si>
  <si>
    <t>The response time of the system should hold to industry standards and enable worker efficiency on a consistent basis during business hours.</t>
  </si>
  <si>
    <t>Excepting scheduled downtime and unavailability due to batch processing, the system must be capable of delivering 99.9% availability.</t>
  </si>
  <si>
    <t>The system must accommodate performance monitoring tools that automatedly analyze resource usage to identify inefficient application components.</t>
  </si>
  <si>
    <t>Required data copy, backup operations or other batch jobs conducted during business hours must not degrade application performance beyond allowed response time standards.</t>
  </si>
  <si>
    <t>If batch processing is needed, the system must have a facility for running batch jobs (daily, weekly, monthly, quarterly, and/or yearly) that can be scheduled, stopped, restarted, and log their activity</t>
  </si>
  <si>
    <t>The system must offer at least 18 hours per day for end-user availability</t>
  </si>
  <si>
    <t xml:space="preserve">If batch processing is needed, the system must incorporate a status reporting component into each batch job to report the processing statistics associated with the batch job, run times and processing duration, and any error conditions or unexpected terminations. </t>
  </si>
  <si>
    <t xml:space="preserve">If batch processing is needed, these batch status reports must be available online for system support staff. </t>
  </si>
  <si>
    <t>Communications</t>
  </si>
  <si>
    <t>The system must offer modern communication channels, e.g. HTTP / HTTPS, SMS and email.</t>
  </si>
  <si>
    <t>The client communication facility must support structured-data client responses to facilitate automated processing of returned data, e.g. XML and JSON</t>
  </si>
  <si>
    <t>System Backup and Recovery</t>
  </si>
  <si>
    <t>6.7.1</t>
  </si>
  <si>
    <t>The system configuration must support DWSS recovery point objectives (RPOs) and recovery time objectives (RTOs) (72 hours RTO; end of previous business day RPO)</t>
  </si>
  <si>
    <t>6.7.2</t>
  </si>
  <si>
    <t xml:space="preserve">Online processes must reflect transactional concepts and must automatically roll back to a synchronization point to prevent partial completion in the event of system failure. </t>
  </si>
  <si>
    <t>6.7.3</t>
  </si>
  <si>
    <t>If batch processing is needed, batch processes must include roll back and restart capabilities to maintain data integrity and minimize recovery time in the event of system failure.</t>
  </si>
  <si>
    <t>Database</t>
  </si>
  <si>
    <t>6.8.1</t>
  </si>
  <si>
    <t>Master Data Management</t>
  </si>
  <si>
    <t>6.8.1.1</t>
  </si>
  <si>
    <t>The system must provide protections for updates to key data structures  designed to preserve data integrity and protect against data duplication. "Protections" may range from preventing the user from creating new records unless they have searched first to implementing a system of (human) "gatekeepers" or "data stewards" who are the only workers allowed to create new records.</t>
  </si>
  <si>
    <t>6.8.1.2</t>
  </si>
  <si>
    <t>If required, the system must be capable of obtaining key identifiers such as person IDs from an external source, or generating its own key identifiers.</t>
  </si>
  <si>
    <t>6.8.1.3</t>
  </si>
  <si>
    <t>The system must offer the capabilities for "sounds like" (SOUNDEX) searches</t>
  </si>
  <si>
    <t>6.8.2</t>
  </si>
  <si>
    <t>Database Management System</t>
  </si>
  <si>
    <t>6.8.2.1</t>
  </si>
  <si>
    <t>The system must use a robust, proven, current, and commercially available relational database management system (RDBMS).</t>
  </si>
  <si>
    <t>6.8.2.2</t>
  </si>
  <si>
    <t xml:space="preserve">The system must use capabilities of the RDBMS for transaction control. </t>
  </si>
  <si>
    <t>6.8.2.3</t>
  </si>
  <si>
    <t>The RDBMS must provide the ability to encrypt highly sensitive data within the database.</t>
  </si>
  <si>
    <t>6.8.2.4</t>
  </si>
  <si>
    <t>The database must be capable of defining fields to support a broad range of characters (e.g. Unicode basic Latin subset, mixed case)</t>
  </si>
  <si>
    <t>6.8.2.5</t>
  </si>
  <si>
    <t>If proposed solution is on premise and will be supported by DWSS staff, it must utilize DB2 as the DBMS.</t>
  </si>
  <si>
    <t>6.8.3</t>
  </si>
  <si>
    <t>Database Design</t>
  </si>
  <si>
    <t>6.8.3.1</t>
  </si>
  <si>
    <t>The system must employ a normalized database design that takes advantage of the capabilities of the RDBMS, including one-to-many relationships, many-to-many relationships, database-controlled transactions and commit points, and proper use of data types and database-enforced constraints to prevent invalid data from being introduced.</t>
  </si>
  <si>
    <t>6.8.3.2</t>
  </si>
  <si>
    <t xml:space="preserve">The database design must treat the following as first-class data structures, identifiable by a primary key, and contained in a primary database table and related tables: case, person, employer. </t>
  </si>
  <si>
    <t>6.8.3.3</t>
  </si>
  <si>
    <t xml:space="preserve">The database must not use Personally Identifiable Information (PII) or other potentially sensitive data (e.g. SSNs, FEINs) as primary key values. </t>
  </si>
  <si>
    <t>6.8.3.4</t>
  </si>
  <si>
    <t>The database / system must automatically embed userID and date/timestamp information on every transaction that creates or updates a database record.</t>
  </si>
  <si>
    <t>6.8.3.5</t>
  </si>
  <si>
    <t xml:space="preserve">The database design must provide audit capabilities for any financial balances stored in the database with the capability to reconstruct those balances if necessary. </t>
  </si>
  <si>
    <t>6.8.3.6</t>
  </si>
  <si>
    <t>System capabilities must make direct modification of balances using database utilities or other means unnecessary under all circumstances.</t>
  </si>
  <si>
    <t>6.9.1</t>
  </si>
  <si>
    <t>Security Standards</t>
  </si>
  <si>
    <t>6.9.1.1</t>
  </si>
  <si>
    <t xml:space="preserve">The system must comply with the DWSS security standards and the Federal Government’s HIPAA compliance requirements, NIST (National Institute for Standards and Technology) security standards, IRS Publication 1075, as well as other applicable State and Federal security regulations. </t>
  </si>
  <si>
    <t>6.9.2</t>
  </si>
  <si>
    <t xml:space="preserve">Security Architecture </t>
  </si>
  <si>
    <t>6.9.2.1</t>
  </si>
  <si>
    <t xml:space="preserve">The system must implement security controls in the data access tier in such a way that all access to the data must go through a uniform security layer. </t>
  </si>
  <si>
    <t>6.9.2.2</t>
  </si>
  <si>
    <t xml:space="preserve">The system must provide a single sign-on and authentication scheme with an external user repository for all core System users and partners. </t>
  </si>
  <si>
    <t>6.9.2.3</t>
  </si>
  <si>
    <t xml:space="preserve">The system must control and limit security administration to a small number of security personnel. </t>
  </si>
  <si>
    <t>6.9.2.4</t>
  </si>
  <si>
    <t>The system must provide the capability to securely manage access to parameter tables.</t>
  </si>
  <si>
    <t>6.9.2.5</t>
  </si>
  <si>
    <t>The system must apply specialized security mechanisms (e.g., applying a “lockout” to sensitive cases or ensuring workers do not access cases they are personally involved in).</t>
  </si>
  <si>
    <t>6.9.2.6</t>
  </si>
  <si>
    <t>The system must log all access to sensitive data</t>
  </si>
  <si>
    <t>6.9.2.7</t>
  </si>
  <si>
    <t>The system must provide role-based access controls.</t>
  </si>
  <si>
    <t>6.9.2.8</t>
  </si>
  <si>
    <t xml:space="preserve">The system must include the ability to indicate when a worker has a conflict of interest with a case. </t>
  </si>
  <si>
    <t>6.9.2.9</t>
  </si>
  <si>
    <t xml:space="preserve">The system must control access to system data using roles-based security and use automatic sign-off and timeout techniques. </t>
  </si>
  <si>
    <t>6.9.2.10</t>
  </si>
  <si>
    <t>The system must detect, record, and lock out unauthorized attempts to gain access to system software and data.</t>
  </si>
  <si>
    <t>6.9.2.11</t>
  </si>
  <si>
    <t>The system must be capable of monitoring access and use including both successful and unsuccessful system access.</t>
  </si>
  <si>
    <t>6.9.2.12</t>
  </si>
  <si>
    <t>Security must be role based and extend to the functional screen level and limit the user's capability to view and/or update those screens.</t>
  </si>
  <si>
    <t>6.9.3</t>
  </si>
  <si>
    <t>Passwords</t>
  </si>
  <si>
    <t>6.9.3.1</t>
  </si>
  <si>
    <t>The system must adhere to all applicable DWSS, State and Federal security password requirements as specified in IRS PUB 1075 and NIST 800-53 (current revisions)</t>
  </si>
  <si>
    <t>6.9.4</t>
  </si>
  <si>
    <t>IRS Data</t>
  </si>
  <si>
    <t>6.9.4.1</t>
  </si>
  <si>
    <t>The system must protect data designated as IRS data from unauthorized inquiries.</t>
  </si>
  <si>
    <t>6.9.4.2</t>
  </si>
  <si>
    <t>The system must comply with IRS Publication 1075 requirements and NIST 800-53 (current revisions).</t>
  </si>
  <si>
    <t>6.9.5</t>
  </si>
  <si>
    <t>Audit, Logging and Reporting</t>
  </si>
  <si>
    <t>6.9.5.1</t>
  </si>
  <si>
    <t xml:space="preserve">For security purposes, the system must be capable of maintaining information on all changes to critical records and/or data fields including identification of the responsible system user/caseworker and date/time of the change. </t>
  </si>
  <si>
    <t>Interfaces</t>
  </si>
  <si>
    <t>6.10.1</t>
  </si>
  <si>
    <t>General</t>
  </si>
  <si>
    <t>6.10.1.1</t>
  </si>
  <si>
    <t>The system must support data exchanges with external systems data partners as needed.</t>
  </si>
  <si>
    <t>6.10.2</t>
  </si>
  <si>
    <t>Interface Architecture</t>
  </si>
  <si>
    <t>The system must provide the ability to implement Web Services, including an ability to interact securely, in real-time, with other systems via standard Internet protocols such as Hypertext Transfer Protocol (HTTP/HTTPS), Extensible Markup Language (XML), and Representational State Transfer (REST).</t>
  </si>
  <si>
    <t>The system must incorporate a mechanism such as an Enterprise Service Bus (ESB) to decouple the application layer from communication channels, and to provide data transformation services.</t>
  </si>
  <si>
    <t>The system must support standards based data exchange models (e.g. NIEM) and protocols.</t>
  </si>
  <si>
    <t>User Interface</t>
  </si>
  <si>
    <t>6.11.1</t>
  </si>
  <si>
    <t>User Interface Architecture</t>
  </si>
  <si>
    <t>The system must provide a graphical user interface for user interaction.</t>
  </si>
  <si>
    <t>6.11.2</t>
  </si>
  <si>
    <t>User Interface Standards and Practices</t>
  </si>
  <si>
    <t xml:space="preserve">The system must employ documented user interface standards for consistent presentation to and interaction with users. </t>
  </si>
  <si>
    <t>6.11.3</t>
  </si>
  <si>
    <t>Section 508 Compliance</t>
  </si>
  <si>
    <t>The system must comply with accessibility standards defined by Section 508 of the Rehabilitation Act of 1973.</t>
  </si>
  <si>
    <t>Document Generation &amp; Document Management</t>
  </si>
  <si>
    <t>Do we need this section for Workload Management?</t>
  </si>
  <si>
    <t>6.12.1</t>
  </si>
  <si>
    <t>Document Generation</t>
  </si>
  <si>
    <t>6.12.1.1</t>
  </si>
  <si>
    <t>The system must provide a document generation tool that supplies a suitable set of features, including</t>
  </si>
  <si>
    <t>6.12.1.1.1</t>
  </si>
  <si>
    <t>• Document templates are separate from system code, and can be modified by business users.</t>
  </si>
  <si>
    <t>6.12.1.1.2</t>
  </si>
  <si>
    <t>• Document templates can be controlled with versions and effective dates, allowing new versions to exist alongside older versions.</t>
  </si>
  <si>
    <t>6.12.1.1.3</t>
  </si>
  <si>
    <t>• A rich set of document formatting features, including multiple fonts, laser-quality output, runtime page layout for dynamic word-wrapping &amp; pagination, ability to place images, ability to place tables, headers, and footers.</t>
  </si>
  <si>
    <t>6.12.1.1.4</t>
  </si>
  <si>
    <t>• Ability to place barcodes and OMR marks</t>
  </si>
  <si>
    <t>6.12.1.1.5</t>
  </si>
  <si>
    <t>• Ability to support batch documents (overnight system-generated documents) and interactive documents.</t>
  </si>
  <si>
    <t>6.12.1.1.6</t>
  </si>
  <si>
    <t>• Ability to store the document in the DM repository, including appropriate metadata such as creation time, creation user, case id</t>
  </si>
  <si>
    <t>6.12.2</t>
  </si>
  <si>
    <t>Document Management</t>
  </si>
  <si>
    <t>6.12.2.1</t>
  </si>
  <si>
    <t xml:space="preserve">The system must provide a cohesive set of Document Management (DM) features, including: </t>
  </si>
  <si>
    <t>6.12.2.1.1</t>
  </si>
  <si>
    <t>• The DM component must support high-volume operations such as a centralized mailroom scanning, and low-volume activity such as over-the-counter documents.</t>
  </si>
  <si>
    <t>6.12.2.1.2</t>
  </si>
  <si>
    <t xml:space="preserve">• The DM component must store images for easy retrieval by authorized users. </t>
  </si>
  <si>
    <t>6.12.2.1.3</t>
  </si>
  <si>
    <t xml:space="preserve">• The DM component must accommodate common document formats including but not limited to TIFF, PDF and doc/docx. </t>
  </si>
  <si>
    <t>6.12.2.1.4</t>
  </si>
  <si>
    <t xml:space="preserve">• The DM component must support integration with the workflow and document generation mechanisms. </t>
  </si>
  <si>
    <t>6.12.2.1.5</t>
  </si>
  <si>
    <t>• Document indexing must support associations to such entities as person (party), case, and order.</t>
  </si>
  <si>
    <t>6.12.2.1.6</t>
  </si>
  <si>
    <t>• The DM component must have the capability to re-index and remove documents.</t>
  </si>
  <si>
    <t>6.12.2.1.7</t>
  </si>
  <si>
    <t>• The DM component must provide facilities for retention period management.</t>
  </si>
  <si>
    <t>6.12.2.1.8</t>
  </si>
  <si>
    <t>• The DM component must include mechanisms (APIs) for integrating the access to and display of documents in other applications.</t>
  </si>
  <si>
    <t>6.12.2.1.9</t>
  </si>
  <si>
    <t>• The DM component must support replacement of and/or appending to a document or document set.</t>
  </si>
  <si>
    <t>6.12.2.1.10</t>
  </si>
  <si>
    <t>• The DM component must support reading of barcodes as well as reading of key information from incoming documents via OCR (optical character recognition)</t>
  </si>
  <si>
    <t>6.12.2.1.11</t>
  </si>
  <si>
    <t>• The DM component must support full-text indexing of incoming documents via OCR (optical character recognition)</t>
  </si>
  <si>
    <t>6.12.2.1.12</t>
  </si>
  <si>
    <t>• The DM component must log activity on stored documents, including indexing/re-indexing and physical document manipulations</t>
  </si>
  <si>
    <t>Data Warehouse &amp; BI</t>
  </si>
  <si>
    <t>6.13.1</t>
  </si>
  <si>
    <t>6.13.1.1</t>
  </si>
  <si>
    <t xml:space="preserve">The system must include a data warehouse or comparable facility to support analysis of system data to track program performance and help predict long-term child support program trends. </t>
  </si>
  <si>
    <t>6.13.2</t>
  </si>
  <si>
    <t>Data Warehouse Architecture</t>
  </si>
  <si>
    <t>6.13.2.1</t>
  </si>
  <si>
    <t xml:space="preserve">The system must provide and maintain an analysis/reporting data set separate from the system transactional data. </t>
  </si>
  <si>
    <t>6.13.2.2</t>
  </si>
  <si>
    <t>The system must provide an automated ETL (Extract, Transform, Load) or similar process that copies specified transactional data to the analysis data set, validates, and provides selected rollup and pre-analysis services on the analysis data.</t>
  </si>
  <si>
    <t>6.13.2.3</t>
  </si>
  <si>
    <t>The data warehouse must allow re-creation of queries and reports after-the-fact as if they were being performed at a specified point in time.</t>
  </si>
  <si>
    <t>6.13.3</t>
  </si>
  <si>
    <t>Business Intelligence</t>
  </si>
  <si>
    <t>6.13.3.1</t>
  </si>
  <si>
    <t>The BI component must provide a tool to query the analysis data and display meaningful information for users from the Data Warehouse.</t>
  </si>
  <si>
    <t>6.13.3.2</t>
  </si>
  <si>
    <t>The BI component must provide the ability to develop standard reports that can be shared with users and generated for different input parameters (e.g. date range, county, office, worker, etc.) on-demand.</t>
  </si>
  <si>
    <t>6.13.3.3</t>
  </si>
  <si>
    <t>The system must have minimal impact on the performance of the production environment in producing standardized and ad hoc reports.</t>
  </si>
  <si>
    <t>Code Quality / Maintainability</t>
  </si>
  <si>
    <t>6.14.1</t>
  </si>
  <si>
    <t>The system source code must include sufficient internal documentation (comments) to explain the purpose of each source code module, any exposed programming interfaces, and explanation of non-obvious aspects of the source code / programming implementation.</t>
  </si>
  <si>
    <t>6.14.2</t>
  </si>
  <si>
    <t>The system source code must employ consistent naming conventions for data structures (including database objects), variables, modules, classes, and source-code files.</t>
  </si>
  <si>
    <t>6.14.3</t>
  </si>
  <si>
    <t>The system source code must offer external documentation sufficient to explain the system's architecture, key application patterns / design patterns, and how to perform essential programming tasks such as modifying a user screen, altering a workflow, modifying a report or document template, etc.</t>
  </si>
  <si>
    <t>Development Tools</t>
  </si>
  <si>
    <t>6.15.1</t>
  </si>
  <si>
    <t>The system must have configuration management features that separate source code from databases, and allow different "builds" to access different databases/instances</t>
  </si>
  <si>
    <t>6.15.2</t>
  </si>
  <si>
    <t>The system must allow the application clock to be controlled separately from the server clock in order to test time-based functionality such as financial distribution, order effective-date management, monthly/weekly batch cycles, etc.</t>
  </si>
  <si>
    <t>Automated Referral Processing</t>
  </si>
  <si>
    <t>6.16.1</t>
  </si>
  <si>
    <t xml:space="preserve">The system must implement an automated screening process to automatically evaluate referrals from agencies such as IV-A, Title XIX, and Child Welfare. </t>
  </si>
  <si>
    <t>Calendar Management</t>
  </si>
  <si>
    <t>6.17.1</t>
  </si>
  <si>
    <t>The system must include a calendar-management component that allows for managing individual (e.g. worker) calendars as well as pool-type (e.g. genetic testing) calendars.</t>
  </si>
  <si>
    <t>Alerts Management</t>
  </si>
  <si>
    <t>6.18.1</t>
  </si>
  <si>
    <t>The system must include an alerts-management subsystem that allows for informational alerts, action alerts, alert forwarding, and filtering of alerts.</t>
  </si>
  <si>
    <t>Customer Service</t>
  </si>
  <si>
    <t>6.19.1</t>
  </si>
  <si>
    <t>The system must support IVR (Interactive Voice Response) interactions.</t>
  </si>
  <si>
    <t>6.19.2</t>
  </si>
  <si>
    <t>The system must offer a Customer Service Web-based Portal to support retrieving basic case information, supplying informational updates, making payments, and other forms of customer interaction.</t>
  </si>
  <si>
    <t>6.19.3</t>
  </si>
  <si>
    <t>DocGen must support multiple languages</t>
  </si>
  <si>
    <t>Cloud solutions that process Federal Tax Information (FTI) must be FedRamp Certified</t>
  </si>
  <si>
    <t>Must comply with NIST and IRS Publication 1075 guidelines as required</t>
  </si>
  <si>
    <t>System must meet State security standards for transmission of personal information as outlined in NRS 597.970, NRS 205.4742 and NRS 603A.040.</t>
  </si>
  <si>
    <t>All information technology services and systems developed or acquired by agencies shall have documented security specifications that include an analysis of security risks and recommended controls (including access control systems and contingency plans).</t>
  </si>
  <si>
    <t>Security requirements shall be developed at the same time system planners define the requirements of the system. Requirements must permit updating security requirements as new threats/vulnerabilities are identified and/or new technologies implemented.</t>
  </si>
  <si>
    <t>Security requirements and evaluation/test procedures shall be included in all solicitation documents and/or acquisition specifications.</t>
  </si>
  <si>
    <t>Systems developed by either internal State or contracted system developers shall not include back doors, or other code that would cause or allow unauthorized access or manipulation of code or data.</t>
  </si>
  <si>
    <t>Security specifications shall be developed by the system developer for approval by the agency owning the system at appropriate points of the system development or acquisition cycle.</t>
  </si>
  <si>
    <t>All system development projects must include a documented change control and approval process and must address the security implications of all changes recommended and approved to a particular service or system. The responsible agency must authorize all changes.</t>
  </si>
  <si>
    <t>Application systems and information that become obsolete and no longer used must be disposed of by appropriate procedures. The application and associated information must be preserved, discarded, or destroyed in accordance with Electronic Record and Record Management requirements defined in NRS and NAC 239, Records Management.</t>
  </si>
  <si>
    <t>Software development projects must comply with State Policy 4.100000, Section 5.5, Design, Development and Implementation, and Section 7.2.9 Annual Product Licensing and Maintenance Schedule.</t>
  </si>
  <si>
    <t>Separate development, test, and production environments must be established on State systems.</t>
  </si>
  <si>
    <t>Processes must be documented and implemented to control the transfer of software from a development environment to a production environment.</t>
  </si>
  <si>
    <t>Development of software and tools must be maintained on computer systems isolated from a production environment.</t>
  </si>
  <si>
    <t>Access to compilers, editors and other system utilities must be removed from production systems.Controls must be established to issue short-term access to development staff to correct problems with production systems allowing only necessary access.Security requirements and controls must be identified, incorporated in and verified throughout the planning, development, and testing phases of all software development projects. Security staff must be included in all phases of the System Development Lifecycle (SDLC) from the requirement definitions phase through implementation phase</t>
  </si>
  <si>
    <t xml:space="preserve">DWSS and vendor will collaborate to produce security plans designed to protect both the DWSS environment and the operational support systems. For example, plans should address vulnerability management processes that reduce the time to patch, anomaly detection such as SentinelOne, protections against ransomware, and implementation of a zero-trust architecture. </t>
  </si>
  <si>
    <t>Vendor must provide evicence of any stated certifications and compliance with required  standards such as NIST</t>
  </si>
  <si>
    <r>
      <rPr>
        <b/>
        <sz val="11"/>
        <color rgb="FF000000"/>
        <rFont val="Calibri"/>
        <family val="2"/>
      </rPr>
      <t xml:space="preserve">Out of support systems
</t>
    </r>
    <r>
      <rPr>
        <sz val="11"/>
        <color rgb="FF000000"/>
        <rFont val="Calibri"/>
        <family val="2"/>
      </rPr>
      <t>Vendors routinely stop supporting and releasing patches for older versions of their products. Upgrades are then necessary to the latest version that has ongoing support for patching newly discovered vulnerabilities. All device firmwares, operating systems, databases and other software on systems that store, transmit, process and/or receive PII data must be under vendor support and recently patched in compliance.
Many vendors offer extended support programs that allow access to previously released patches; however, the vendor no longer reviews software code or provides security or other patches for the product. These extended support programs do not meet the requirement for support of the product for processing PII data.</t>
    </r>
  </si>
  <si>
    <t>Notes</t>
  </si>
  <si>
    <t>The vendor must provide a requirements matrix with a cross reference to every functional requirement</t>
  </si>
  <si>
    <t>Definitions</t>
  </si>
  <si>
    <t>Access Nevada (ACNV)</t>
  </si>
  <si>
    <t>Java based application to accept applications for benefits for Nevada residents</t>
  </si>
  <si>
    <t>AMPS</t>
  </si>
  <si>
    <t>Application Modernization and Productivity Services Java application</t>
  </si>
  <si>
    <t>CURRENT</t>
  </si>
  <si>
    <t>Existing workload management system</t>
  </si>
  <si>
    <t>IV-A</t>
  </si>
  <si>
    <t>AFDC Eligibility Program (Title IV-A of the Social Security Act)</t>
  </si>
  <si>
    <t>IV-D</t>
  </si>
  <si>
    <t>Support Enforcement Program (Title IV-D of the Social Security Act)</t>
  </si>
  <si>
    <t>No Wrong Door (NWD)</t>
  </si>
  <si>
    <t>NOMADS</t>
  </si>
  <si>
    <t>Nevada Operations of MultiAutomated Data Systems mainframe application</t>
  </si>
  <si>
    <t>SSHIX</t>
  </si>
  <si>
    <t>Interfaces with the Silver State Health Exchange</t>
  </si>
  <si>
    <r>
      <t>1.</t>
    </r>
    <r>
      <rPr>
        <b/>
        <sz val="7"/>
        <color theme="1"/>
        <rFont val="Calibri"/>
        <family val="2"/>
      </rPr>
      <t xml:space="preserve">      </t>
    </r>
    <r>
      <rPr>
        <b/>
        <sz val="11"/>
        <color theme="1"/>
        <rFont val="Calibri"/>
        <family val="2"/>
      </rPr>
      <t>Current Impacts / Projects</t>
    </r>
  </si>
  <si>
    <r>
      <t>2.</t>
    </r>
    <r>
      <rPr>
        <b/>
        <sz val="7"/>
        <color theme="1"/>
        <rFont val="Calibri"/>
        <family val="2"/>
      </rPr>
      <t xml:space="preserve">      </t>
    </r>
    <r>
      <rPr>
        <b/>
        <sz val="11"/>
        <color theme="1"/>
        <rFont val="Calibri"/>
        <family val="2"/>
      </rPr>
      <t>Current Computing Environment</t>
    </r>
  </si>
  <si>
    <r>
      <t>3.</t>
    </r>
    <r>
      <rPr>
        <b/>
        <sz val="7"/>
        <color theme="1"/>
        <rFont val="Calibri"/>
        <family val="2"/>
      </rPr>
      <t xml:space="preserve">      </t>
    </r>
    <r>
      <rPr>
        <b/>
        <sz val="11"/>
        <color theme="1"/>
        <rFont val="Calibri"/>
        <family val="2"/>
      </rPr>
      <t>Project Software</t>
    </r>
  </si>
  <si>
    <r>
      <t>4.</t>
    </r>
    <r>
      <rPr>
        <b/>
        <sz val="7"/>
        <color theme="1"/>
        <rFont val="Calibri"/>
        <family val="2"/>
      </rPr>
      <t xml:space="preserve">      </t>
    </r>
    <r>
      <rPr>
        <b/>
        <sz val="11"/>
        <color theme="1"/>
        <rFont val="Calibri"/>
        <family val="2"/>
      </rPr>
      <t>Development Software</t>
    </r>
  </si>
  <si>
    <r>
      <t>5.</t>
    </r>
    <r>
      <rPr>
        <b/>
        <sz val="7"/>
        <color theme="1"/>
        <rFont val="Calibri"/>
        <family val="2"/>
      </rPr>
      <t xml:space="preserve">      </t>
    </r>
    <r>
      <rPr>
        <b/>
        <sz val="11"/>
        <color theme="1"/>
        <rFont val="Calibri"/>
        <family val="2"/>
      </rPr>
      <t>System Requirements – Computing Platform</t>
    </r>
  </si>
  <si>
    <r>
      <t>6.</t>
    </r>
    <r>
      <rPr>
        <b/>
        <sz val="7"/>
        <color theme="1"/>
        <rFont val="Calibri"/>
        <family val="2"/>
      </rPr>
      <t xml:space="preserve">      </t>
    </r>
    <r>
      <rPr>
        <b/>
        <sz val="11"/>
        <color theme="1"/>
        <rFont val="Calibri"/>
        <family val="2"/>
      </rPr>
      <t>System Requirements – Technical Requirements</t>
    </r>
  </si>
  <si>
    <r>
      <t>7.</t>
    </r>
    <r>
      <rPr>
        <b/>
        <sz val="7"/>
        <color theme="1"/>
        <rFont val="Calibri"/>
        <family val="2"/>
      </rPr>
      <t xml:space="preserve">      </t>
    </r>
    <r>
      <rPr>
        <b/>
        <sz val="11"/>
        <color theme="1"/>
        <rFont val="Calibri"/>
        <family val="2"/>
      </rPr>
      <t>System Requirements – Security Standards</t>
    </r>
  </si>
  <si>
    <r>
      <rPr>
        <b/>
        <i/>
        <sz val="12"/>
        <color theme="1"/>
        <rFont val="Aptos Narrow"/>
        <family val="2"/>
        <scheme val="minor"/>
      </rPr>
      <t>Instructions for Completion</t>
    </r>
    <r>
      <rPr>
        <sz val="11"/>
        <color theme="1"/>
        <rFont val="Aptos Narrow"/>
        <family val="2"/>
        <scheme val="minor"/>
      </rPr>
      <t xml:space="preserve">: </t>
    </r>
  </si>
  <si>
    <t xml:space="preserve">Following are the tabs Vendors are required to review .  </t>
  </si>
  <si>
    <r>
      <t>8.</t>
    </r>
    <r>
      <rPr>
        <b/>
        <sz val="7"/>
        <color rgb="FF0070C0"/>
        <rFont val="Calibri"/>
        <family val="2"/>
      </rPr>
      <t xml:space="preserve">      </t>
    </r>
    <r>
      <rPr>
        <b/>
        <sz val="11"/>
        <color rgb="FF0070C0"/>
        <rFont val="Calibri"/>
        <family val="2"/>
      </rPr>
      <t>Requirements Matrix</t>
    </r>
  </si>
  <si>
    <r>
      <t xml:space="preserve">Vendors </t>
    </r>
    <r>
      <rPr>
        <b/>
        <i/>
        <sz val="11"/>
        <color theme="1"/>
        <rFont val="Calibri"/>
        <family val="2"/>
      </rPr>
      <t>MUST</t>
    </r>
    <r>
      <rPr>
        <sz val="11"/>
        <color theme="1"/>
        <rFont val="Calibri"/>
        <family val="2"/>
      </rPr>
      <t xml:space="preserve"> also complete TAB  8 and submit the entire workbook along with RFP proposals: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</si>
</sst>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8"/>
      <name val="Aptos Narrow"/>
      <family val="2"/>
      <scheme val="minor"/>
    </font>
    <font>
      <sz val="11"/>
      <color theme="1"/>
      <name val="Calibri"/>
      <family val="2"/>
    </font>
    <font>
      <b/>
      <sz val="11"/>
      <color theme="1"/>
      <name val="Calibri"/>
      <family val="2"/>
    </font>
    <font>
      <b/>
      <sz val="11"/>
      <name val="Calibri"/>
      <family val="2"/>
    </font>
    <font>
      <sz val="11"/>
      <name val="Calibri"/>
      <family val="2"/>
    </font>
    <font>
      <b/>
      <sz val="11"/>
      <color theme="0"/>
      <name val="Calibri"/>
      <family val="2"/>
    </font>
    <font>
      <sz val="12"/>
      <color theme="1"/>
      <name val="Calibri"/>
      <family val="2"/>
    </font>
    <font>
      <b/>
      <sz val="11"/>
      <color rgb="FF000000"/>
      <name val="Calibri"/>
      <family val="2"/>
    </font>
    <font>
      <sz val="11"/>
      <color rgb="FF000000"/>
      <name val="Calibri"/>
      <family val="2"/>
    </font>
    <font>
      <b/>
      <sz val="7"/>
      <color theme="1"/>
      <name val="Calibri"/>
      <family val="2"/>
    </font>
    <font>
      <b/>
      <i/>
      <sz val="12"/>
      <color theme="1"/>
      <name val="Aptos Narrow"/>
      <family val="2"/>
      <scheme val="minor"/>
    </font>
    <font>
      <b/>
      <i/>
      <sz val="11"/>
      <color theme="1"/>
      <name val="Calibri"/>
      <family val="2"/>
    </font>
    <font>
      <b/>
      <sz val="11"/>
      <color rgb="FF0070C0"/>
      <name val="Calibri"/>
      <family val="2"/>
    </font>
    <font>
      <b/>
      <sz val="7"/>
      <color rgb="FF0070C0"/>
      <name val="Calibri"/>
      <family val="2"/>
    </font>
  </fonts>
  <fills count="6">
    <fill>
      <patternFill patternType="none"/>
    </fill>
    <fill>
      <patternFill patternType="gray125"/>
    </fill>
    <fill>
      <patternFill patternType="solid">
        <fgColor theme="0" tint="-0.34998626667073579"/>
        <bgColor indexed="64"/>
      </patternFill>
    </fill>
    <fill>
      <patternFill patternType="solid">
        <fgColor theme="3" tint="0.39997558519241921"/>
        <bgColor indexed="64"/>
      </patternFill>
    </fill>
    <fill>
      <patternFill patternType="solid">
        <fgColor rgb="FF0070C0"/>
        <bgColor indexed="64"/>
      </patternFill>
    </fill>
    <fill>
      <patternFill patternType="solid">
        <fgColor theme="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0">
    <xf numFmtId="0" fontId="0" fillId="0" borderId="0" xfId="0"/>
    <xf numFmtId="0" fontId="2" fillId="0" borderId="0" xfId="0" applyFont="1"/>
    <xf numFmtId="0" fontId="2" fillId="0" borderId="0" xfId="0" applyFont="1" applyAlignment="1">
      <alignment wrapText="1"/>
    </xf>
    <xf numFmtId="0" fontId="3" fillId="2" borderId="1" xfId="0" applyFont="1" applyFill="1" applyBorder="1" applyAlignment="1">
      <alignment horizontal="left" wrapText="1"/>
    </xf>
    <xf numFmtId="0" fontId="3" fillId="0" borderId="0" xfId="0" applyFont="1"/>
    <xf numFmtId="0" fontId="3" fillId="0" borderId="0" xfId="0" applyFont="1" applyAlignment="1">
      <alignment wrapText="1"/>
    </xf>
    <xf numFmtId="0" fontId="3" fillId="5" borderId="0" xfId="0" applyFont="1" applyFill="1"/>
    <xf numFmtId="0" fontId="4" fillId="2" borderId="1" xfId="0" applyFont="1" applyFill="1" applyBorder="1" applyAlignment="1">
      <alignment horizontal="left" wrapText="1"/>
    </xf>
    <xf numFmtId="0" fontId="5" fillId="0" borderId="1" xfId="0" applyFont="1" applyBorder="1" applyAlignment="1">
      <alignment wrapText="1"/>
    </xf>
    <xf numFmtId="0" fontId="6" fillId="3" borderId="1" xfId="0" applyFont="1" applyFill="1" applyBorder="1" applyAlignment="1">
      <alignment horizontal="left" wrapText="1"/>
    </xf>
    <xf numFmtId="0" fontId="6" fillId="4" borderId="1" xfId="0" applyFont="1" applyFill="1" applyBorder="1" applyAlignment="1">
      <alignment horizontal="left" wrapText="1"/>
    </xf>
    <xf numFmtId="0" fontId="2" fillId="0" borderId="0" xfId="0" applyFont="1" applyAlignment="1">
      <alignment vertical="center"/>
    </xf>
    <xf numFmtId="0" fontId="2" fillId="0" borderId="0" xfId="0" applyFont="1" applyAlignment="1">
      <alignment vertical="top"/>
    </xf>
    <xf numFmtId="0" fontId="2" fillId="0" borderId="0" xfId="0" applyFont="1" applyAlignment="1">
      <alignment horizontal="right" vertical="top"/>
    </xf>
    <xf numFmtId="0" fontId="3" fillId="0" borderId="0" xfId="0" applyFont="1" applyAlignment="1">
      <alignment vertical="top" wrapText="1"/>
    </xf>
    <xf numFmtId="0" fontId="2" fillId="0" borderId="0" xfId="0" applyFont="1" applyAlignment="1">
      <alignment vertical="top" wrapText="1"/>
    </xf>
    <xf numFmtId="0" fontId="7" fillId="0" borderId="0" xfId="0" applyFont="1" applyAlignment="1">
      <alignment horizontal="right" vertical="top"/>
    </xf>
    <xf numFmtId="0" fontId="2"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2" fillId="0" borderId="0" xfId="0" applyFont="1" applyAlignment="1">
      <alignment horizontal="left" vertical="top" wrapText="1"/>
    </xf>
    <xf numFmtId="0" fontId="7" fillId="0" borderId="0" xfId="0" applyFont="1" applyAlignment="1">
      <alignment horizontal="left" vertical="top"/>
    </xf>
    <xf numFmtId="0" fontId="7" fillId="0" borderId="0" xfId="0" applyFont="1" applyAlignment="1">
      <alignment horizontal="left" vertical="top" wrapText="1"/>
    </xf>
    <xf numFmtId="2" fontId="2" fillId="0" borderId="0" xfId="0" applyNumberFormat="1" applyFont="1" applyAlignment="1">
      <alignment horizontal="right" vertical="top"/>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Alignment="1">
      <alignment vertical="center" wrapText="1"/>
    </xf>
    <xf numFmtId="0" fontId="3" fillId="0" borderId="0" xfId="0" applyFont="1" applyAlignment="1">
      <alignment horizontal="left" vertical="center" indent="3"/>
    </xf>
    <xf numFmtId="0" fontId="2" fillId="0" borderId="0" xfId="0" applyFont="1" applyAlignment="1">
      <alignment horizontal="left" indent="1"/>
    </xf>
    <xf numFmtId="0" fontId="13" fillId="0" borderId="0" xfId="0" applyFont="1" applyAlignment="1">
      <alignment horizontal="left" vertical="center"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8625F-152E-4F64-BDC1-ED8A452DBC4C}">
  <dimension ref="A2:G16"/>
  <sheetViews>
    <sheetView tabSelected="1" topLeftCell="A3" workbookViewId="0">
      <selection activeCell="J22" sqref="J22"/>
    </sheetView>
  </sheetViews>
  <sheetFormatPr defaultRowHeight="15" x14ac:dyDescent="0.25"/>
  <cols>
    <col min="2" max="2" width="11.5703125" customWidth="1"/>
  </cols>
  <sheetData>
    <row r="2" spans="1:7" ht="15.75" x14ac:dyDescent="0.25">
      <c r="A2" t="s">
        <v>363</v>
      </c>
    </row>
    <row r="3" spans="1:7" x14ac:dyDescent="0.25">
      <c r="A3" s="28" t="s">
        <v>364</v>
      </c>
      <c r="B3" s="1"/>
      <c r="C3" s="1"/>
      <c r="D3" s="1"/>
      <c r="E3" s="1"/>
      <c r="F3" s="1"/>
      <c r="G3" s="1"/>
    </row>
    <row r="4" spans="1:7" x14ac:dyDescent="0.25">
      <c r="A4" s="28" t="s">
        <v>366</v>
      </c>
      <c r="B4" s="1"/>
      <c r="C4" s="1"/>
      <c r="D4" s="1"/>
      <c r="E4" s="1"/>
      <c r="F4" s="1"/>
      <c r="G4" s="1"/>
    </row>
    <row r="5" spans="1:7" x14ac:dyDescent="0.25">
      <c r="A5" s="1"/>
      <c r="B5" s="11"/>
      <c r="C5" s="1"/>
      <c r="D5" s="1"/>
      <c r="E5" s="1"/>
      <c r="F5" s="1"/>
      <c r="G5" s="1"/>
    </row>
    <row r="6" spans="1:7" x14ac:dyDescent="0.25">
      <c r="A6" s="1"/>
      <c r="B6" s="27" t="s">
        <v>356</v>
      </c>
      <c r="C6" s="1"/>
      <c r="D6" s="1"/>
      <c r="E6" s="1"/>
      <c r="F6" s="1"/>
      <c r="G6" s="1"/>
    </row>
    <row r="7" spans="1:7" x14ac:dyDescent="0.25">
      <c r="A7" s="1"/>
      <c r="B7" s="27" t="s">
        <v>357</v>
      </c>
      <c r="C7" s="1"/>
      <c r="D7" s="1"/>
      <c r="E7" s="1"/>
      <c r="F7" s="1"/>
      <c r="G7" s="1"/>
    </row>
    <row r="8" spans="1:7" x14ac:dyDescent="0.25">
      <c r="A8" s="1"/>
      <c r="B8" s="27" t="s">
        <v>358</v>
      </c>
      <c r="C8" s="1"/>
      <c r="D8" s="1"/>
      <c r="E8" s="1"/>
      <c r="F8" s="1"/>
      <c r="G8" s="1"/>
    </row>
    <row r="9" spans="1:7" x14ac:dyDescent="0.25">
      <c r="A9" s="1"/>
      <c r="B9" s="27" t="s">
        <v>359</v>
      </c>
      <c r="C9" s="1"/>
      <c r="D9" s="1"/>
      <c r="E9" s="1"/>
      <c r="F9" s="1"/>
      <c r="G9" s="1"/>
    </row>
    <row r="10" spans="1:7" x14ac:dyDescent="0.25">
      <c r="A10" s="1"/>
      <c r="B10" s="27" t="s">
        <v>360</v>
      </c>
      <c r="C10" s="1"/>
      <c r="D10" s="1"/>
      <c r="E10" s="1"/>
      <c r="F10" s="1"/>
      <c r="G10" s="1"/>
    </row>
    <row r="11" spans="1:7" x14ac:dyDescent="0.25">
      <c r="A11" s="1"/>
      <c r="B11" s="27" t="s">
        <v>361</v>
      </c>
      <c r="C11" s="1"/>
      <c r="D11" s="1"/>
      <c r="E11" s="1"/>
      <c r="F11" s="1"/>
      <c r="G11" s="1"/>
    </row>
    <row r="12" spans="1:7" x14ac:dyDescent="0.25">
      <c r="A12" s="1"/>
      <c r="B12" s="27" t="s">
        <v>362</v>
      </c>
      <c r="C12" s="1"/>
      <c r="D12" s="1"/>
      <c r="E12" s="1"/>
      <c r="F12" s="1"/>
      <c r="G12" s="1"/>
    </row>
    <row r="13" spans="1:7" x14ac:dyDescent="0.25">
      <c r="A13" s="1"/>
      <c r="B13" s="29" t="s">
        <v>365</v>
      </c>
      <c r="C13" s="1"/>
      <c r="D13" s="1"/>
      <c r="E13" s="1"/>
      <c r="F13" s="1"/>
      <c r="G13" s="1"/>
    </row>
    <row r="14" spans="1:7" x14ac:dyDescent="0.25">
      <c r="A14" s="1"/>
      <c r="B14" s="29"/>
      <c r="C14" s="1"/>
      <c r="D14" s="1"/>
      <c r="E14" s="1"/>
      <c r="F14" s="1"/>
      <c r="G14" s="1"/>
    </row>
    <row r="15" spans="1:7" x14ac:dyDescent="0.25">
      <c r="A15" s="1"/>
      <c r="B15" s="1"/>
      <c r="C15" s="1"/>
      <c r="D15" s="1"/>
      <c r="E15" s="1"/>
      <c r="F15" s="1"/>
      <c r="G15" s="1"/>
    </row>
    <row r="16" spans="1:7" x14ac:dyDescent="0.25">
      <c r="A16" s="1"/>
      <c r="B16" s="1"/>
      <c r="C16" s="1"/>
      <c r="D16" s="1"/>
      <c r="E16" s="1"/>
      <c r="F16" s="1"/>
      <c r="G16"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FF282-381D-4A6E-86D3-9D223FE80BD4}">
  <dimension ref="B2:J9"/>
  <sheetViews>
    <sheetView zoomScaleNormal="100" workbookViewId="0">
      <selection activeCell="C28" sqref="C28"/>
    </sheetView>
  </sheetViews>
  <sheetFormatPr defaultColWidth="9" defaultRowHeight="15" x14ac:dyDescent="0.25"/>
  <cols>
    <col min="1" max="1" width="9" style="17"/>
    <col min="2" max="2" width="3.7109375" style="13" bestFit="1" customWidth="1"/>
    <col min="3" max="3" width="77.28515625" style="17" bestFit="1" customWidth="1"/>
    <col min="4" max="4" width="80.5703125" style="20" customWidth="1"/>
    <col min="5" max="16384" width="9" style="17"/>
  </cols>
  <sheetData>
    <row r="2" spans="2:10" x14ac:dyDescent="0.25">
      <c r="B2" s="13">
        <v>1</v>
      </c>
      <c r="C2" s="18" t="s">
        <v>0</v>
      </c>
      <c r="D2" s="19" t="s">
        <v>1</v>
      </c>
    </row>
    <row r="3" spans="2:10" ht="30" x14ac:dyDescent="0.25">
      <c r="B3" s="13">
        <v>1.1000000000000001</v>
      </c>
      <c r="C3" s="17" t="s">
        <v>2</v>
      </c>
      <c r="D3" s="20" t="s">
        <v>3</v>
      </c>
    </row>
    <row r="4" spans="2:10" ht="30" x14ac:dyDescent="0.25">
      <c r="B4" s="13">
        <v>1.2</v>
      </c>
      <c r="C4" s="17" t="s">
        <v>4</v>
      </c>
      <c r="D4" s="20" t="s">
        <v>5</v>
      </c>
    </row>
    <row r="5" spans="2:10" x14ac:dyDescent="0.25">
      <c r="B5" s="13">
        <v>1.3</v>
      </c>
      <c r="C5" s="17" t="s">
        <v>6</v>
      </c>
      <c r="D5" s="20" t="s">
        <v>7</v>
      </c>
    </row>
    <row r="7" spans="2:10" ht="15.75" x14ac:dyDescent="0.25">
      <c r="B7" s="16"/>
      <c r="C7" s="21"/>
      <c r="D7" s="22"/>
      <c r="E7" s="21"/>
      <c r="F7" s="21"/>
      <c r="G7" s="21"/>
      <c r="H7" s="21"/>
      <c r="I7" s="21"/>
      <c r="J7" s="21"/>
    </row>
    <row r="8" spans="2:10" ht="15.75" x14ac:dyDescent="0.25">
      <c r="B8" s="16"/>
      <c r="C8" s="21"/>
      <c r="D8" s="22"/>
      <c r="E8" s="21"/>
      <c r="F8" s="21"/>
      <c r="G8" s="21"/>
      <c r="H8" s="21"/>
      <c r="I8" s="21"/>
      <c r="J8" s="21"/>
    </row>
    <row r="9" spans="2:10" ht="15.75" x14ac:dyDescent="0.25">
      <c r="B9" s="16"/>
      <c r="C9" s="21"/>
      <c r="D9" s="22"/>
      <c r="E9" s="21"/>
      <c r="F9" s="21"/>
      <c r="G9" s="21"/>
      <c r="H9" s="21"/>
      <c r="I9" s="21"/>
      <c r="J9" s="21"/>
    </row>
  </sheetData>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7120B-FC72-4EAC-9C90-541979205119}">
  <dimension ref="B2:D50"/>
  <sheetViews>
    <sheetView zoomScaleNormal="100" workbookViewId="0">
      <selection activeCell="D20" sqref="D20"/>
    </sheetView>
  </sheetViews>
  <sheetFormatPr defaultColWidth="19.28515625" defaultRowHeight="15" x14ac:dyDescent="0.25"/>
  <cols>
    <col min="1" max="1" width="8" style="17" customWidth="1"/>
    <col min="2" max="2" width="4.7109375" style="13" bestFit="1" customWidth="1"/>
    <col min="3" max="3" width="35.85546875" style="17" bestFit="1" customWidth="1"/>
    <col min="4" max="4" width="80.5703125" style="17" customWidth="1"/>
    <col min="5" max="16384" width="19.28515625" style="17"/>
  </cols>
  <sheetData>
    <row r="2" spans="2:4" x14ac:dyDescent="0.25">
      <c r="C2" s="18" t="s">
        <v>1</v>
      </c>
      <c r="D2" s="18" t="s">
        <v>8</v>
      </c>
    </row>
    <row r="3" spans="2:4" x14ac:dyDescent="0.25">
      <c r="B3" s="13">
        <v>2</v>
      </c>
      <c r="C3" s="17" t="s">
        <v>9</v>
      </c>
    </row>
    <row r="4" spans="2:4" x14ac:dyDescent="0.25">
      <c r="B4" s="13">
        <v>2.1</v>
      </c>
      <c r="C4" s="17" t="s">
        <v>10</v>
      </c>
      <c r="D4" s="17" t="s">
        <v>11</v>
      </c>
    </row>
    <row r="5" spans="2:4" x14ac:dyDescent="0.25">
      <c r="D5" s="17" t="s">
        <v>12</v>
      </c>
    </row>
    <row r="6" spans="2:4" x14ac:dyDescent="0.25">
      <c r="B6" s="13">
        <v>2.2000000000000002</v>
      </c>
      <c r="C6" s="17" t="s">
        <v>13</v>
      </c>
      <c r="D6" s="17" t="s">
        <v>14</v>
      </c>
    </row>
    <row r="7" spans="2:4" x14ac:dyDescent="0.25">
      <c r="D7" s="17" t="s">
        <v>15</v>
      </c>
    </row>
    <row r="8" spans="2:4" x14ac:dyDescent="0.25">
      <c r="D8" s="17" t="s">
        <v>16</v>
      </c>
    </row>
    <row r="9" spans="2:4" x14ac:dyDescent="0.25">
      <c r="D9" s="17" t="s">
        <v>17</v>
      </c>
    </row>
    <row r="10" spans="2:4" x14ac:dyDescent="0.25">
      <c r="D10" s="17" t="s">
        <v>18</v>
      </c>
    </row>
    <row r="11" spans="2:4" x14ac:dyDescent="0.25">
      <c r="B11" s="13">
        <v>2.2999999999999998</v>
      </c>
      <c r="C11" s="17" t="s">
        <v>19</v>
      </c>
      <c r="D11" s="17" t="s">
        <v>20</v>
      </c>
    </row>
    <row r="12" spans="2:4" x14ac:dyDescent="0.25">
      <c r="D12" s="17" t="s">
        <v>21</v>
      </c>
    </row>
    <row r="13" spans="2:4" x14ac:dyDescent="0.25">
      <c r="B13" s="13">
        <v>2.4</v>
      </c>
      <c r="C13" s="17" t="s">
        <v>22</v>
      </c>
      <c r="D13" s="17" t="s">
        <v>23</v>
      </c>
    </row>
    <row r="14" spans="2:4" x14ac:dyDescent="0.25">
      <c r="D14" s="17" t="s">
        <v>24</v>
      </c>
    </row>
    <row r="15" spans="2:4" x14ac:dyDescent="0.25">
      <c r="D15" s="17" t="s">
        <v>25</v>
      </c>
    </row>
    <row r="16" spans="2:4" x14ac:dyDescent="0.25">
      <c r="B16" s="13">
        <v>2.5</v>
      </c>
      <c r="C16" s="17" t="s">
        <v>26</v>
      </c>
      <c r="D16" s="17" t="s">
        <v>27</v>
      </c>
    </row>
    <row r="17" spans="2:4" x14ac:dyDescent="0.25">
      <c r="D17" s="17" t="s">
        <v>28</v>
      </c>
    </row>
    <row r="18" spans="2:4" x14ac:dyDescent="0.25">
      <c r="D18" s="17" t="s">
        <v>29</v>
      </c>
    </row>
    <row r="19" spans="2:4" x14ac:dyDescent="0.25">
      <c r="D19" s="17" t="s">
        <v>30</v>
      </c>
    </row>
    <row r="20" spans="2:4" x14ac:dyDescent="0.25">
      <c r="D20" s="17" t="s">
        <v>31</v>
      </c>
    </row>
    <row r="21" spans="2:4" x14ac:dyDescent="0.25">
      <c r="D21" s="17" t="s">
        <v>32</v>
      </c>
    </row>
    <row r="22" spans="2:4" x14ac:dyDescent="0.25">
      <c r="D22" s="17" t="s">
        <v>33</v>
      </c>
    </row>
    <row r="23" spans="2:4" x14ac:dyDescent="0.25">
      <c r="D23" s="17" t="s">
        <v>34</v>
      </c>
    </row>
    <row r="24" spans="2:4" x14ac:dyDescent="0.25">
      <c r="D24" s="17" t="s">
        <v>35</v>
      </c>
    </row>
    <row r="25" spans="2:4" x14ac:dyDescent="0.25">
      <c r="B25" s="13">
        <v>2.6</v>
      </c>
      <c r="C25" s="17" t="s">
        <v>36</v>
      </c>
      <c r="D25" s="17" t="s">
        <v>37</v>
      </c>
    </row>
    <row r="26" spans="2:4" x14ac:dyDescent="0.25">
      <c r="D26" s="17" t="s">
        <v>38</v>
      </c>
    </row>
    <row r="27" spans="2:4" x14ac:dyDescent="0.25">
      <c r="D27" s="17" t="s">
        <v>39</v>
      </c>
    </row>
    <row r="28" spans="2:4" x14ac:dyDescent="0.25">
      <c r="D28" s="17" t="s">
        <v>40</v>
      </c>
    </row>
    <row r="29" spans="2:4" x14ac:dyDescent="0.25">
      <c r="D29" s="17" t="s">
        <v>41</v>
      </c>
    </row>
    <row r="30" spans="2:4" x14ac:dyDescent="0.25">
      <c r="B30" s="13">
        <v>2.7</v>
      </c>
      <c r="C30" s="17" t="s">
        <v>42</v>
      </c>
      <c r="D30" s="17" t="s">
        <v>43</v>
      </c>
    </row>
    <row r="31" spans="2:4" x14ac:dyDescent="0.25">
      <c r="D31" s="17" t="s">
        <v>44</v>
      </c>
    </row>
    <row r="32" spans="2:4" x14ac:dyDescent="0.25">
      <c r="D32" s="17" t="s">
        <v>45</v>
      </c>
    </row>
    <row r="33" spans="2:4" x14ac:dyDescent="0.25">
      <c r="D33" s="17" t="s">
        <v>46</v>
      </c>
    </row>
    <row r="34" spans="2:4" x14ac:dyDescent="0.25">
      <c r="D34" s="17" t="s">
        <v>47</v>
      </c>
    </row>
    <row r="35" spans="2:4" x14ac:dyDescent="0.25">
      <c r="D35" s="17" t="s">
        <v>48</v>
      </c>
    </row>
    <row r="36" spans="2:4" x14ac:dyDescent="0.25">
      <c r="B36" s="13">
        <v>2.8</v>
      </c>
      <c r="C36" s="17" t="s">
        <v>49</v>
      </c>
      <c r="D36" s="17" t="s">
        <v>50</v>
      </c>
    </row>
    <row r="37" spans="2:4" x14ac:dyDescent="0.25">
      <c r="B37" s="13">
        <v>2.9</v>
      </c>
      <c r="C37" s="17" t="s">
        <v>51</v>
      </c>
      <c r="D37" s="17" t="s">
        <v>52</v>
      </c>
    </row>
    <row r="38" spans="2:4" x14ac:dyDescent="0.25">
      <c r="D38" s="17" t="s">
        <v>53</v>
      </c>
    </row>
    <row r="39" spans="2:4" x14ac:dyDescent="0.25">
      <c r="D39" s="17" t="s">
        <v>54</v>
      </c>
    </row>
    <row r="40" spans="2:4" x14ac:dyDescent="0.25">
      <c r="D40" s="17" t="s">
        <v>55</v>
      </c>
    </row>
    <row r="41" spans="2:4" x14ac:dyDescent="0.25">
      <c r="D41" s="17" t="s">
        <v>56</v>
      </c>
    </row>
    <row r="42" spans="2:4" x14ac:dyDescent="0.25">
      <c r="D42" s="17" t="s">
        <v>57</v>
      </c>
    </row>
    <row r="43" spans="2:4" x14ac:dyDescent="0.25">
      <c r="D43" s="17" t="s">
        <v>58</v>
      </c>
    </row>
    <row r="44" spans="2:4" x14ac:dyDescent="0.25">
      <c r="D44" s="17" t="s">
        <v>59</v>
      </c>
    </row>
    <row r="45" spans="2:4" x14ac:dyDescent="0.25">
      <c r="D45" s="17" t="s">
        <v>60</v>
      </c>
    </row>
    <row r="46" spans="2:4" x14ac:dyDescent="0.25">
      <c r="D46" s="17" t="s">
        <v>61</v>
      </c>
    </row>
    <row r="47" spans="2:4" x14ac:dyDescent="0.25">
      <c r="B47" s="13">
        <v>2.1</v>
      </c>
      <c r="C47" s="17" t="s">
        <v>62</v>
      </c>
      <c r="D47" s="17" t="s">
        <v>63</v>
      </c>
    </row>
    <row r="48" spans="2:4" x14ac:dyDescent="0.25">
      <c r="D48" s="17" t="s">
        <v>64</v>
      </c>
    </row>
    <row r="49" spans="2:4" x14ac:dyDescent="0.25">
      <c r="D49" s="17" t="s">
        <v>65</v>
      </c>
    </row>
    <row r="50" spans="2:4" x14ac:dyDescent="0.25">
      <c r="B50" s="13">
        <v>2.11</v>
      </c>
      <c r="C50" s="17" t="s">
        <v>66</v>
      </c>
      <c r="D50" s="17" t="s">
        <v>67</v>
      </c>
    </row>
  </sheetData>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49212-8194-49AF-A497-2923486CD97C}">
  <dimension ref="B2:C12"/>
  <sheetViews>
    <sheetView zoomScale="98" zoomScaleNormal="98" workbookViewId="0">
      <selection activeCell="C2" sqref="C2"/>
    </sheetView>
  </sheetViews>
  <sheetFormatPr defaultColWidth="9" defaultRowHeight="15" x14ac:dyDescent="0.25"/>
  <cols>
    <col min="1" max="1" width="9" style="17"/>
    <col min="2" max="2" width="3.7109375" style="13" bestFit="1" customWidth="1"/>
    <col min="3" max="3" width="80.5703125" style="20" customWidth="1"/>
    <col min="4" max="4" width="60.5703125" style="17" customWidth="1"/>
    <col min="5" max="16384" width="9" style="17"/>
  </cols>
  <sheetData>
    <row r="2" spans="2:3" ht="30" x14ac:dyDescent="0.25">
      <c r="C2" s="19" t="s">
        <v>68</v>
      </c>
    </row>
    <row r="3" spans="2:3" x14ac:dyDescent="0.25">
      <c r="B3" s="13">
        <v>3</v>
      </c>
      <c r="C3" s="19" t="s">
        <v>69</v>
      </c>
    </row>
    <row r="4" spans="2:3" x14ac:dyDescent="0.25">
      <c r="B4" s="13">
        <f>B3+0.1</f>
        <v>3.1</v>
      </c>
      <c r="C4" s="20" t="s">
        <v>70</v>
      </c>
    </row>
    <row r="5" spans="2:3" x14ac:dyDescent="0.25">
      <c r="B5" s="13">
        <f t="shared" ref="B5:B12" si="0">B4+0.1</f>
        <v>3.2</v>
      </c>
      <c r="C5" s="20" t="s">
        <v>71</v>
      </c>
    </row>
    <row r="6" spans="2:3" x14ac:dyDescent="0.25">
      <c r="B6" s="13">
        <f t="shared" si="0"/>
        <v>3.3000000000000003</v>
      </c>
      <c r="C6" s="20" t="s">
        <v>72</v>
      </c>
    </row>
    <row r="7" spans="2:3" ht="30" x14ac:dyDescent="0.25">
      <c r="B7" s="13">
        <f t="shared" si="0"/>
        <v>3.4000000000000004</v>
      </c>
      <c r="C7" s="20" t="s">
        <v>73</v>
      </c>
    </row>
    <row r="8" spans="2:3" x14ac:dyDescent="0.25">
      <c r="B8" s="13">
        <f t="shared" si="0"/>
        <v>3.5000000000000004</v>
      </c>
      <c r="C8" s="20" t="s">
        <v>74</v>
      </c>
    </row>
    <row r="9" spans="2:3" ht="30" x14ac:dyDescent="0.25">
      <c r="B9" s="13">
        <f t="shared" si="0"/>
        <v>3.6000000000000005</v>
      </c>
      <c r="C9" s="20" t="s">
        <v>75</v>
      </c>
    </row>
    <row r="10" spans="2:3" ht="30" x14ac:dyDescent="0.25">
      <c r="B10" s="13">
        <f t="shared" si="0"/>
        <v>3.7000000000000006</v>
      </c>
      <c r="C10" s="20" t="s">
        <v>76</v>
      </c>
    </row>
    <row r="11" spans="2:3" x14ac:dyDescent="0.25">
      <c r="B11" s="13">
        <f t="shared" si="0"/>
        <v>3.8000000000000007</v>
      </c>
      <c r="C11" s="20" t="s">
        <v>77</v>
      </c>
    </row>
    <row r="12" spans="2:3" x14ac:dyDescent="0.25">
      <c r="B12" s="13">
        <f t="shared" si="0"/>
        <v>3.9000000000000008</v>
      </c>
      <c r="C12" s="20" t="s">
        <v>78</v>
      </c>
    </row>
  </sheetData>
  <phoneticPr fontId="1" type="noConversion"/>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4406C-48BA-4C32-9AAD-CB6A3C8CF38E}">
  <dimension ref="B2:C9"/>
  <sheetViews>
    <sheetView zoomScaleNormal="100" workbookViewId="0">
      <selection activeCell="D18" sqref="D18"/>
    </sheetView>
  </sheetViews>
  <sheetFormatPr defaultColWidth="9" defaultRowHeight="15" x14ac:dyDescent="0.25"/>
  <cols>
    <col min="1" max="1" width="9" style="12"/>
    <col min="2" max="2" width="4.85546875" style="13" bestFit="1" customWidth="1"/>
    <col min="3" max="3" width="60.5703125" style="15" customWidth="1"/>
    <col min="4" max="4" width="60.5703125" style="12" customWidth="1"/>
    <col min="5" max="16384" width="9" style="12"/>
  </cols>
  <sheetData>
    <row r="2" spans="2:3" x14ac:dyDescent="0.25">
      <c r="B2" s="13">
        <v>4</v>
      </c>
      <c r="C2" s="14" t="s">
        <v>79</v>
      </c>
    </row>
    <row r="3" spans="2:3" ht="45" x14ac:dyDescent="0.25">
      <c r="B3" s="13">
        <f>B2+0.1</f>
        <v>4.0999999999999996</v>
      </c>
      <c r="C3" s="15" t="s">
        <v>80</v>
      </c>
    </row>
    <row r="4" spans="2:3" ht="60" x14ac:dyDescent="0.25">
      <c r="B4" s="13">
        <f t="shared" ref="B4:B7" si="0">B3+0.1</f>
        <v>4.1999999999999993</v>
      </c>
      <c r="C4" s="15" t="s">
        <v>81</v>
      </c>
    </row>
    <row r="5" spans="2:3" ht="30" x14ac:dyDescent="0.25">
      <c r="B5" s="13">
        <f t="shared" si="0"/>
        <v>4.2999999999999989</v>
      </c>
      <c r="C5" s="15" t="s">
        <v>82</v>
      </c>
    </row>
    <row r="6" spans="2:3" ht="30" x14ac:dyDescent="0.25">
      <c r="B6" s="13">
        <f t="shared" si="0"/>
        <v>4.3999999999999986</v>
      </c>
      <c r="C6" s="15" t="s">
        <v>83</v>
      </c>
    </row>
    <row r="7" spans="2:3" ht="45" x14ac:dyDescent="0.25">
      <c r="B7" s="13">
        <f t="shared" si="0"/>
        <v>4.4999999999999982</v>
      </c>
      <c r="C7" s="15" t="s">
        <v>84</v>
      </c>
    </row>
    <row r="8" spans="2:3" ht="30" x14ac:dyDescent="0.25">
      <c r="B8" s="13">
        <v>4.5999999999999996</v>
      </c>
      <c r="C8" s="15" t="s">
        <v>85</v>
      </c>
    </row>
    <row r="9" spans="2:3" ht="30" x14ac:dyDescent="0.25">
      <c r="B9" s="13">
        <v>4.7</v>
      </c>
      <c r="C9" s="15" t="s">
        <v>86</v>
      </c>
    </row>
  </sheetData>
  <phoneticPr fontId="1" type="noConversion"/>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4D8D-7E61-4FFB-A45A-B526B9882F3A}">
  <dimension ref="B2:D143"/>
  <sheetViews>
    <sheetView zoomScaleNormal="100" workbookViewId="0">
      <selection activeCell="C9" sqref="C9"/>
    </sheetView>
  </sheetViews>
  <sheetFormatPr defaultColWidth="9" defaultRowHeight="15" x14ac:dyDescent="0.25"/>
  <cols>
    <col min="1" max="1" width="9" style="1"/>
    <col min="2" max="2" width="9.5703125" style="13" bestFit="1" customWidth="1"/>
    <col min="3" max="3" width="80.5703125" style="1" customWidth="1"/>
    <col min="4" max="4" width="60.5703125" style="1" customWidth="1"/>
    <col min="5" max="16384" width="9" style="1"/>
  </cols>
  <sheetData>
    <row r="2" spans="2:3" x14ac:dyDescent="0.25">
      <c r="B2" s="13">
        <v>6</v>
      </c>
      <c r="C2" s="6" t="s">
        <v>87</v>
      </c>
    </row>
    <row r="3" spans="2:3" x14ac:dyDescent="0.25">
      <c r="C3" s="1" t="s">
        <v>88</v>
      </c>
    </row>
    <row r="4" spans="2:3" x14ac:dyDescent="0.25">
      <c r="C4" s="1" t="s">
        <v>89</v>
      </c>
    </row>
    <row r="5" spans="2:3" x14ac:dyDescent="0.25">
      <c r="B5" s="13">
        <v>6.1</v>
      </c>
      <c r="C5" s="7" t="s">
        <v>90</v>
      </c>
    </row>
    <row r="6" spans="2:3" ht="30" x14ac:dyDescent="0.25">
      <c r="B6" s="13" t="str">
        <f>B$5 &amp; "." &amp; ROW()-6</f>
        <v>6.1.0</v>
      </c>
      <c r="C6" s="8" t="s">
        <v>91</v>
      </c>
    </row>
    <row r="7" spans="2:3" ht="90" x14ac:dyDescent="0.25">
      <c r="B7" s="13" t="str">
        <f>B$5 &amp; "." &amp; ROW()-6</f>
        <v>6.1.1</v>
      </c>
      <c r="C7" s="8" t="s">
        <v>92</v>
      </c>
    </row>
    <row r="8" spans="2:3" ht="30" x14ac:dyDescent="0.25">
      <c r="B8" s="13" t="str">
        <f>B$5 &amp; "." &amp; ROW()-6</f>
        <v>6.1.2</v>
      </c>
      <c r="C8" s="8" t="s">
        <v>93</v>
      </c>
    </row>
    <row r="9" spans="2:3" x14ac:dyDescent="0.25">
      <c r="B9" s="13">
        <v>6.2</v>
      </c>
      <c r="C9" s="7" t="s">
        <v>94</v>
      </c>
    </row>
    <row r="10" spans="2:3" x14ac:dyDescent="0.25">
      <c r="B10" s="13" t="str">
        <f>B$9 &amp; "." &amp; ROW()-10</f>
        <v>6.2.0</v>
      </c>
      <c r="C10" s="8" t="s">
        <v>95</v>
      </c>
    </row>
    <row r="11" spans="2:3" x14ac:dyDescent="0.25">
      <c r="B11" s="13" t="str">
        <f t="shared" ref="B11:B14" si="0">B$9 &amp; "." &amp; ROW()-10</f>
        <v>6.2.1</v>
      </c>
      <c r="C11" s="8" t="s">
        <v>96</v>
      </c>
    </row>
    <row r="12" spans="2:3" ht="30" x14ac:dyDescent="0.25">
      <c r="B12" s="13" t="str">
        <f t="shared" si="0"/>
        <v>6.2.2</v>
      </c>
      <c r="C12" s="8" t="s">
        <v>97</v>
      </c>
    </row>
    <row r="13" spans="2:3" x14ac:dyDescent="0.25">
      <c r="B13" s="13" t="str">
        <f t="shared" si="0"/>
        <v>6.2.3</v>
      </c>
      <c r="C13" s="8" t="s">
        <v>98</v>
      </c>
    </row>
    <row r="14" spans="2:3" x14ac:dyDescent="0.25">
      <c r="B14" s="13" t="str">
        <f t="shared" si="0"/>
        <v>6.2.4</v>
      </c>
      <c r="C14" s="8" t="s">
        <v>99</v>
      </c>
    </row>
    <row r="15" spans="2:3" x14ac:dyDescent="0.25">
      <c r="B15" s="13">
        <v>6.3</v>
      </c>
      <c r="C15" s="3" t="s">
        <v>100</v>
      </c>
    </row>
    <row r="16" spans="2:3" ht="45" x14ac:dyDescent="0.25">
      <c r="B16" s="13" t="str">
        <f>B$15 &amp; "." &amp; ROW()-16</f>
        <v>6.3.0</v>
      </c>
      <c r="C16" s="8" t="s">
        <v>101</v>
      </c>
    </row>
    <row r="17" spans="2:3" ht="45" x14ac:dyDescent="0.25">
      <c r="B17" s="13" t="str">
        <f>B$15 &amp; "." &amp; ROW()-16</f>
        <v>6.3.1</v>
      </c>
      <c r="C17" s="8" t="s">
        <v>102</v>
      </c>
    </row>
    <row r="18" spans="2:3" ht="30" x14ac:dyDescent="0.25">
      <c r="B18" s="13" t="str">
        <f>B$15 &amp; "." &amp; ROW()-16</f>
        <v>6.3.2</v>
      </c>
      <c r="C18" s="8" t="s">
        <v>103</v>
      </c>
    </row>
    <row r="19" spans="2:3" ht="30" x14ac:dyDescent="0.25">
      <c r="B19" s="13" t="str">
        <f>B$15 &amp; "." &amp; ROW()-16</f>
        <v>6.3.3</v>
      </c>
      <c r="C19" s="8" t="s">
        <v>104</v>
      </c>
    </row>
    <row r="20" spans="2:3" x14ac:dyDescent="0.25">
      <c r="B20" s="13">
        <v>6.4</v>
      </c>
      <c r="C20" s="7" t="s">
        <v>105</v>
      </c>
    </row>
    <row r="21" spans="2:3" ht="30" x14ac:dyDescent="0.25">
      <c r="B21" s="13" t="s">
        <v>106</v>
      </c>
      <c r="C21" s="8" t="s">
        <v>107</v>
      </c>
    </row>
    <row r="22" spans="2:3" x14ac:dyDescent="0.25">
      <c r="B22" s="13">
        <v>6.5</v>
      </c>
      <c r="C22" s="7" t="s">
        <v>108</v>
      </c>
    </row>
    <row r="23" spans="2:3" ht="30" x14ac:dyDescent="0.25">
      <c r="B23" s="13" t="str">
        <f>B$22 &amp; "." &amp; ROW()-23</f>
        <v>6.5.0</v>
      </c>
      <c r="C23" s="8" t="s">
        <v>109</v>
      </c>
    </row>
    <row r="24" spans="2:3" ht="30" x14ac:dyDescent="0.25">
      <c r="B24" s="13" t="str">
        <f t="shared" ref="B24:B30" si="1">B$22 &amp; "." &amp; ROW()-23</f>
        <v>6.5.1</v>
      </c>
      <c r="C24" s="8" t="s">
        <v>110</v>
      </c>
    </row>
    <row r="25" spans="2:3" ht="30" x14ac:dyDescent="0.25">
      <c r="B25" s="13" t="str">
        <f t="shared" si="1"/>
        <v>6.5.2</v>
      </c>
      <c r="C25" s="8" t="s">
        <v>111</v>
      </c>
    </row>
    <row r="26" spans="2:3" ht="45" x14ac:dyDescent="0.25">
      <c r="B26" s="13" t="str">
        <f t="shared" si="1"/>
        <v>6.5.3</v>
      </c>
      <c r="C26" s="8" t="s">
        <v>112</v>
      </c>
    </row>
    <row r="27" spans="2:3" ht="45" x14ac:dyDescent="0.25">
      <c r="B27" s="13" t="str">
        <f t="shared" si="1"/>
        <v>6.5.4</v>
      </c>
      <c r="C27" s="8" t="s">
        <v>113</v>
      </c>
    </row>
    <row r="28" spans="2:3" x14ac:dyDescent="0.25">
      <c r="B28" s="13" t="str">
        <f t="shared" si="1"/>
        <v>6.5.5</v>
      </c>
      <c r="C28" s="8" t="s">
        <v>114</v>
      </c>
    </row>
    <row r="29" spans="2:3" ht="60" x14ac:dyDescent="0.25">
      <c r="B29" s="13" t="str">
        <f t="shared" si="1"/>
        <v>6.5.6</v>
      </c>
      <c r="C29" s="8" t="s">
        <v>115</v>
      </c>
    </row>
    <row r="30" spans="2:3" ht="30" x14ac:dyDescent="0.25">
      <c r="B30" s="13" t="str">
        <f t="shared" si="1"/>
        <v>6.5.7</v>
      </c>
      <c r="C30" s="8" t="s">
        <v>116</v>
      </c>
    </row>
    <row r="31" spans="2:3" x14ac:dyDescent="0.25">
      <c r="B31" s="13">
        <v>6.6</v>
      </c>
      <c r="C31" s="7" t="s">
        <v>117</v>
      </c>
    </row>
    <row r="32" spans="2:3" ht="30" x14ac:dyDescent="0.25">
      <c r="B32" s="13" t="str">
        <f>B$31 &amp; "." &amp; ROW()-32</f>
        <v>6.6.0</v>
      </c>
      <c r="C32" s="8" t="s">
        <v>118</v>
      </c>
    </row>
    <row r="33" spans="2:3" ht="30" x14ac:dyDescent="0.25">
      <c r="B33" s="13" t="str">
        <f>B$31 &amp; "." &amp; ROW()-32</f>
        <v>6.6.1</v>
      </c>
      <c r="C33" s="8" t="s">
        <v>119</v>
      </c>
    </row>
    <row r="34" spans="2:3" x14ac:dyDescent="0.25">
      <c r="B34" s="13">
        <v>6.7</v>
      </c>
      <c r="C34" s="7" t="s">
        <v>120</v>
      </c>
    </row>
    <row r="35" spans="2:3" ht="30" x14ac:dyDescent="0.25">
      <c r="B35" s="13" t="s">
        <v>121</v>
      </c>
      <c r="C35" s="8" t="s">
        <v>122</v>
      </c>
    </row>
    <row r="36" spans="2:3" ht="30" x14ac:dyDescent="0.25">
      <c r="B36" s="13" t="s">
        <v>123</v>
      </c>
      <c r="C36" s="8" t="s">
        <v>124</v>
      </c>
    </row>
    <row r="37" spans="2:3" ht="45" x14ac:dyDescent="0.25">
      <c r="B37" s="13" t="s">
        <v>125</v>
      </c>
      <c r="C37" s="8" t="s">
        <v>126</v>
      </c>
    </row>
    <row r="38" spans="2:3" x14ac:dyDescent="0.25">
      <c r="B38" s="13">
        <v>6.8</v>
      </c>
      <c r="C38" s="7" t="s">
        <v>127</v>
      </c>
    </row>
    <row r="39" spans="2:3" x14ac:dyDescent="0.25">
      <c r="B39" s="13" t="s">
        <v>128</v>
      </c>
      <c r="C39" s="9" t="s">
        <v>129</v>
      </c>
    </row>
    <row r="40" spans="2:3" ht="75" x14ac:dyDescent="0.25">
      <c r="B40" s="13" t="s">
        <v>130</v>
      </c>
      <c r="C40" s="8" t="s">
        <v>131</v>
      </c>
    </row>
    <row r="41" spans="2:3" ht="30" x14ac:dyDescent="0.25">
      <c r="B41" s="13" t="s">
        <v>132</v>
      </c>
      <c r="C41" s="8" t="s">
        <v>133</v>
      </c>
    </row>
    <row r="42" spans="2:3" x14ac:dyDescent="0.25">
      <c r="B42" s="13" t="s">
        <v>134</v>
      </c>
      <c r="C42" s="8" t="s">
        <v>135</v>
      </c>
    </row>
    <row r="43" spans="2:3" x14ac:dyDescent="0.25">
      <c r="B43" s="13" t="s">
        <v>136</v>
      </c>
      <c r="C43" s="9" t="s">
        <v>137</v>
      </c>
    </row>
    <row r="44" spans="2:3" ht="30" x14ac:dyDescent="0.25">
      <c r="B44" s="13" t="s">
        <v>138</v>
      </c>
      <c r="C44" s="8" t="s">
        <v>139</v>
      </c>
    </row>
    <row r="45" spans="2:3" x14ac:dyDescent="0.25">
      <c r="B45" s="13" t="s">
        <v>140</v>
      </c>
      <c r="C45" s="8" t="s">
        <v>141</v>
      </c>
    </row>
    <row r="46" spans="2:3" ht="30" x14ac:dyDescent="0.25">
      <c r="B46" s="13" t="s">
        <v>142</v>
      </c>
      <c r="C46" s="8" t="s">
        <v>143</v>
      </c>
    </row>
    <row r="47" spans="2:3" ht="30" x14ac:dyDescent="0.25">
      <c r="B47" s="13" t="s">
        <v>144</v>
      </c>
      <c r="C47" s="8" t="s">
        <v>145</v>
      </c>
    </row>
    <row r="48" spans="2:3" ht="30" x14ac:dyDescent="0.25">
      <c r="B48" s="13" t="s">
        <v>146</v>
      </c>
      <c r="C48" s="8" t="s">
        <v>147</v>
      </c>
    </row>
    <row r="49" spans="2:3" x14ac:dyDescent="0.25">
      <c r="B49" s="13" t="s">
        <v>148</v>
      </c>
      <c r="C49" s="9" t="s">
        <v>149</v>
      </c>
    </row>
    <row r="50" spans="2:3" ht="75" x14ac:dyDescent="0.25">
      <c r="B50" s="13" t="s">
        <v>150</v>
      </c>
      <c r="C50" s="8" t="s">
        <v>151</v>
      </c>
    </row>
    <row r="51" spans="2:3" ht="45" x14ac:dyDescent="0.25">
      <c r="B51" s="13" t="s">
        <v>152</v>
      </c>
      <c r="C51" s="8" t="s">
        <v>153</v>
      </c>
    </row>
    <row r="52" spans="2:3" ht="30" x14ac:dyDescent="0.25">
      <c r="B52" s="13" t="s">
        <v>154</v>
      </c>
      <c r="C52" s="8" t="s">
        <v>155</v>
      </c>
    </row>
    <row r="53" spans="2:3" ht="30" x14ac:dyDescent="0.25">
      <c r="B53" s="13" t="s">
        <v>156</v>
      </c>
      <c r="C53" s="8" t="s">
        <v>157</v>
      </c>
    </row>
    <row r="54" spans="2:3" ht="30" x14ac:dyDescent="0.25">
      <c r="B54" s="13" t="s">
        <v>158</v>
      </c>
      <c r="C54" s="8" t="s">
        <v>159</v>
      </c>
    </row>
    <row r="55" spans="2:3" ht="30" x14ac:dyDescent="0.25">
      <c r="B55" s="13" t="s">
        <v>160</v>
      </c>
      <c r="C55" s="8" t="s">
        <v>161</v>
      </c>
    </row>
    <row r="56" spans="2:3" x14ac:dyDescent="0.25">
      <c r="B56" s="13">
        <v>6.9</v>
      </c>
      <c r="C56" s="7" t="s">
        <v>42</v>
      </c>
    </row>
    <row r="57" spans="2:3" x14ac:dyDescent="0.25">
      <c r="B57" s="13" t="s">
        <v>162</v>
      </c>
      <c r="C57" s="9" t="s">
        <v>163</v>
      </c>
    </row>
    <row r="58" spans="2:3" ht="60" x14ac:dyDescent="0.25">
      <c r="B58" s="13" t="s">
        <v>164</v>
      </c>
      <c r="C58" s="8" t="s">
        <v>165</v>
      </c>
    </row>
    <row r="59" spans="2:3" x14ac:dyDescent="0.25">
      <c r="B59" s="13" t="s">
        <v>166</v>
      </c>
      <c r="C59" s="9" t="s">
        <v>167</v>
      </c>
    </row>
    <row r="60" spans="2:3" ht="30" x14ac:dyDescent="0.25">
      <c r="B60" s="13" t="s">
        <v>168</v>
      </c>
      <c r="C60" s="8" t="s">
        <v>169</v>
      </c>
    </row>
    <row r="61" spans="2:3" ht="30" x14ac:dyDescent="0.25">
      <c r="B61" s="13" t="s">
        <v>170</v>
      </c>
      <c r="C61" s="8" t="s">
        <v>171</v>
      </c>
    </row>
    <row r="62" spans="2:3" ht="28.5" customHeight="1" x14ac:dyDescent="0.25">
      <c r="B62" s="13" t="s">
        <v>172</v>
      </c>
      <c r="C62" s="8" t="s">
        <v>173</v>
      </c>
    </row>
    <row r="63" spans="2:3" x14ac:dyDescent="0.25">
      <c r="B63" s="13" t="s">
        <v>174</v>
      </c>
      <c r="C63" s="8" t="s">
        <v>175</v>
      </c>
    </row>
    <row r="64" spans="2:3" ht="45" x14ac:dyDescent="0.25">
      <c r="B64" s="13" t="s">
        <v>176</v>
      </c>
      <c r="C64" s="8" t="s">
        <v>177</v>
      </c>
    </row>
    <row r="65" spans="2:3" x14ac:dyDescent="0.25">
      <c r="B65" s="13" t="s">
        <v>178</v>
      </c>
      <c r="C65" s="8" t="s">
        <v>179</v>
      </c>
    </row>
    <row r="66" spans="2:3" x14ac:dyDescent="0.25">
      <c r="B66" s="13" t="s">
        <v>180</v>
      </c>
      <c r="C66" s="8" t="s">
        <v>181</v>
      </c>
    </row>
    <row r="67" spans="2:3" ht="30" x14ac:dyDescent="0.25">
      <c r="B67" s="13" t="s">
        <v>182</v>
      </c>
      <c r="C67" s="8" t="s">
        <v>183</v>
      </c>
    </row>
    <row r="68" spans="2:3" ht="30" x14ac:dyDescent="0.25">
      <c r="B68" s="13" t="s">
        <v>184</v>
      </c>
      <c r="C68" s="8" t="s">
        <v>185</v>
      </c>
    </row>
    <row r="69" spans="2:3" ht="30" x14ac:dyDescent="0.25">
      <c r="B69" s="13" t="s">
        <v>186</v>
      </c>
      <c r="C69" s="8" t="s">
        <v>187</v>
      </c>
    </row>
    <row r="70" spans="2:3" ht="30" x14ac:dyDescent="0.25">
      <c r="B70" s="13" t="s">
        <v>188</v>
      </c>
      <c r="C70" s="8" t="s">
        <v>189</v>
      </c>
    </row>
    <row r="71" spans="2:3" ht="30" x14ac:dyDescent="0.25">
      <c r="B71" s="13" t="s">
        <v>190</v>
      </c>
      <c r="C71" s="8" t="s">
        <v>191</v>
      </c>
    </row>
    <row r="72" spans="2:3" x14ac:dyDescent="0.25">
      <c r="B72" s="13" t="s">
        <v>192</v>
      </c>
      <c r="C72" s="9" t="s">
        <v>193</v>
      </c>
    </row>
    <row r="73" spans="2:3" ht="30" x14ac:dyDescent="0.25">
      <c r="B73" s="13" t="s">
        <v>194</v>
      </c>
      <c r="C73" s="8" t="s">
        <v>195</v>
      </c>
    </row>
    <row r="74" spans="2:3" x14ac:dyDescent="0.25">
      <c r="B74" s="13" t="s">
        <v>196</v>
      </c>
      <c r="C74" s="9" t="s">
        <v>197</v>
      </c>
    </row>
    <row r="75" spans="2:3" x14ac:dyDescent="0.25">
      <c r="B75" s="13" t="s">
        <v>198</v>
      </c>
      <c r="C75" s="8" t="s">
        <v>199</v>
      </c>
    </row>
    <row r="76" spans="2:3" ht="30" x14ac:dyDescent="0.25">
      <c r="B76" s="13" t="s">
        <v>200</v>
      </c>
      <c r="C76" s="8" t="s">
        <v>201</v>
      </c>
    </row>
    <row r="77" spans="2:3" x14ac:dyDescent="0.25">
      <c r="B77" s="13" t="s">
        <v>202</v>
      </c>
      <c r="C77" s="9" t="s">
        <v>203</v>
      </c>
    </row>
    <row r="78" spans="2:3" ht="45" x14ac:dyDescent="0.25">
      <c r="B78" s="13" t="s">
        <v>204</v>
      </c>
      <c r="C78" s="8" t="s">
        <v>205</v>
      </c>
    </row>
    <row r="79" spans="2:3" x14ac:dyDescent="0.25">
      <c r="B79" s="23">
        <v>6.1</v>
      </c>
      <c r="C79" s="7" t="s">
        <v>206</v>
      </c>
    </row>
    <row r="80" spans="2:3" x14ac:dyDescent="0.25">
      <c r="B80" s="13" t="s">
        <v>207</v>
      </c>
      <c r="C80" s="9" t="s">
        <v>208</v>
      </c>
    </row>
    <row r="81" spans="2:4" ht="30" x14ac:dyDescent="0.25">
      <c r="B81" s="13" t="s">
        <v>209</v>
      </c>
      <c r="C81" s="8" t="s">
        <v>210</v>
      </c>
    </row>
    <row r="82" spans="2:4" x14ac:dyDescent="0.25">
      <c r="B82" s="13" t="s">
        <v>211</v>
      </c>
      <c r="C82" s="9" t="s">
        <v>212</v>
      </c>
    </row>
    <row r="83" spans="2:4" ht="60" x14ac:dyDescent="0.25">
      <c r="C83" s="8" t="s">
        <v>213</v>
      </c>
    </row>
    <row r="84" spans="2:4" ht="45" x14ac:dyDescent="0.25">
      <c r="C84" s="8" t="s">
        <v>214</v>
      </c>
    </row>
    <row r="85" spans="2:4" ht="30" x14ac:dyDescent="0.25">
      <c r="C85" s="8" t="s">
        <v>215</v>
      </c>
    </row>
    <row r="86" spans="2:4" x14ac:dyDescent="0.25">
      <c r="B86" s="23">
        <v>6.11</v>
      </c>
      <c r="C86" s="7" t="s">
        <v>216</v>
      </c>
    </row>
    <row r="87" spans="2:4" x14ac:dyDescent="0.25">
      <c r="B87" s="13" t="s">
        <v>217</v>
      </c>
      <c r="C87" s="9" t="s">
        <v>218</v>
      </c>
    </row>
    <row r="88" spans="2:4" x14ac:dyDescent="0.25">
      <c r="C88" s="8" t="s">
        <v>219</v>
      </c>
    </row>
    <row r="89" spans="2:4" x14ac:dyDescent="0.25">
      <c r="B89" s="13" t="s">
        <v>220</v>
      </c>
      <c r="C89" s="9" t="s">
        <v>221</v>
      </c>
    </row>
    <row r="90" spans="2:4" ht="30" x14ac:dyDescent="0.25">
      <c r="C90" s="8" t="s">
        <v>222</v>
      </c>
    </row>
    <row r="91" spans="2:4" x14ac:dyDescent="0.25">
      <c r="B91" s="13" t="s">
        <v>223</v>
      </c>
      <c r="C91" s="9" t="s">
        <v>224</v>
      </c>
    </row>
    <row r="92" spans="2:4" ht="30" x14ac:dyDescent="0.25">
      <c r="C92" s="8" t="s">
        <v>225</v>
      </c>
    </row>
    <row r="93" spans="2:4" x14ac:dyDescent="0.25">
      <c r="B93" s="13">
        <v>6.12</v>
      </c>
      <c r="C93" s="7" t="s">
        <v>226</v>
      </c>
      <c r="D93" s="1" t="s">
        <v>227</v>
      </c>
    </row>
    <row r="94" spans="2:4" x14ac:dyDescent="0.25">
      <c r="B94" s="13" t="s">
        <v>228</v>
      </c>
      <c r="C94" s="10" t="s">
        <v>229</v>
      </c>
    </row>
    <row r="95" spans="2:4" ht="30" x14ac:dyDescent="0.25">
      <c r="B95" s="13" t="s">
        <v>230</v>
      </c>
      <c r="C95" s="8" t="s">
        <v>231</v>
      </c>
    </row>
    <row r="96" spans="2:4" ht="30" x14ac:dyDescent="0.25">
      <c r="B96" s="13" t="s">
        <v>232</v>
      </c>
      <c r="C96" s="8" t="s">
        <v>233</v>
      </c>
    </row>
    <row r="97" spans="2:3" ht="30" x14ac:dyDescent="0.25">
      <c r="B97" s="13" t="s">
        <v>234</v>
      </c>
      <c r="C97" s="8" t="s">
        <v>235</v>
      </c>
    </row>
    <row r="98" spans="2:3" ht="45" x14ac:dyDescent="0.25">
      <c r="B98" s="13" t="s">
        <v>236</v>
      </c>
      <c r="C98" s="8" t="s">
        <v>237</v>
      </c>
    </row>
    <row r="99" spans="2:3" x14ac:dyDescent="0.25">
      <c r="B99" s="13" t="s">
        <v>238</v>
      </c>
      <c r="C99" s="8" t="s">
        <v>239</v>
      </c>
    </row>
    <row r="100" spans="2:3" ht="30" x14ac:dyDescent="0.25">
      <c r="B100" s="13" t="s">
        <v>240</v>
      </c>
      <c r="C100" s="8" t="s">
        <v>241</v>
      </c>
    </row>
    <row r="101" spans="2:3" ht="30" x14ac:dyDescent="0.25">
      <c r="B101" s="13" t="s">
        <v>242</v>
      </c>
      <c r="C101" s="8" t="s">
        <v>243</v>
      </c>
    </row>
    <row r="102" spans="2:3" x14ac:dyDescent="0.25">
      <c r="B102" s="13" t="s">
        <v>244</v>
      </c>
      <c r="C102" s="10" t="s">
        <v>245</v>
      </c>
    </row>
    <row r="103" spans="2:3" ht="30" x14ac:dyDescent="0.25">
      <c r="B103" s="13" t="s">
        <v>246</v>
      </c>
      <c r="C103" s="8" t="s">
        <v>247</v>
      </c>
    </row>
    <row r="104" spans="2:3" ht="30" x14ac:dyDescent="0.25">
      <c r="B104" s="13" t="s">
        <v>248</v>
      </c>
      <c r="C104" s="8" t="s">
        <v>249</v>
      </c>
    </row>
    <row r="105" spans="2:3" x14ac:dyDescent="0.25">
      <c r="B105" s="13" t="s">
        <v>250</v>
      </c>
      <c r="C105" s="8" t="s">
        <v>251</v>
      </c>
    </row>
    <row r="106" spans="2:3" ht="30" x14ac:dyDescent="0.25">
      <c r="B106" s="13" t="s">
        <v>252</v>
      </c>
      <c r="C106" s="8" t="s">
        <v>253</v>
      </c>
    </row>
    <row r="107" spans="2:3" ht="30" x14ac:dyDescent="0.25">
      <c r="B107" s="13" t="s">
        <v>254</v>
      </c>
      <c r="C107" s="8" t="s">
        <v>255</v>
      </c>
    </row>
    <row r="108" spans="2:3" ht="30" x14ac:dyDescent="0.25">
      <c r="B108" s="13" t="s">
        <v>256</v>
      </c>
      <c r="C108" s="8" t="s">
        <v>257</v>
      </c>
    </row>
    <row r="109" spans="2:3" x14ac:dyDescent="0.25">
      <c r="B109" s="13" t="s">
        <v>258</v>
      </c>
      <c r="C109" s="8" t="s">
        <v>259</v>
      </c>
    </row>
    <row r="110" spans="2:3" x14ac:dyDescent="0.25">
      <c r="B110" s="13" t="s">
        <v>260</v>
      </c>
      <c r="C110" s="8" t="s">
        <v>261</v>
      </c>
    </row>
    <row r="111" spans="2:3" ht="30" x14ac:dyDescent="0.25">
      <c r="B111" s="13" t="s">
        <v>262</v>
      </c>
      <c r="C111" s="8" t="s">
        <v>263</v>
      </c>
    </row>
    <row r="112" spans="2:3" ht="30" x14ac:dyDescent="0.25">
      <c r="B112" s="13" t="s">
        <v>264</v>
      </c>
      <c r="C112" s="8" t="s">
        <v>265</v>
      </c>
    </row>
    <row r="113" spans="2:4" ht="30" x14ac:dyDescent="0.25">
      <c r="B113" s="13" t="s">
        <v>266</v>
      </c>
      <c r="C113" s="8" t="s">
        <v>267</v>
      </c>
    </row>
    <row r="114" spans="2:4" ht="30" x14ac:dyDescent="0.25">
      <c r="B114" s="13" t="s">
        <v>268</v>
      </c>
      <c r="C114" s="8" t="s">
        <v>269</v>
      </c>
    </row>
    <row r="115" spans="2:4" ht="30" x14ac:dyDescent="0.25">
      <c r="B115" s="13" t="s">
        <v>270</v>
      </c>
      <c r="C115" s="8" t="s">
        <v>271</v>
      </c>
    </row>
    <row r="116" spans="2:4" x14ac:dyDescent="0.25">
      <c r="B116" s="13">
        <v>6.13</v>
      </c>
      <c r="C116" s="7" t="s">
        <v>272</v>
      </c>
      <c r="D116" s="1" t="s">
        <v>227</v>
      </c>
    </row>
    <row r="117" spans="2:4" x14ac:dyDescent="0.25">
      <c r="B117" s="13" t="s">
        <v>273</v>
      </c>
      <c r="C117" s="9" t="s">
        <v>208</v>
      </c>
    </row>
    <row r="118" spans="2:4" ht="45" x14ac:dyDescent="0.25">
      <c r="B118" s="13" t="s">
        <v>274</v>
      </c>
      <c r="C118" s="8" t="s">
        <v>275</v>
      </c>
    </row>
    <row r="119" spans="2:4" x14ac:dyDescent="0.25">
      <c r="B119" s="13" t="s">
        <v>276</v>
      </c>
      <c r="C119" s="9" t="s">
        <v>277</v>
      </c>
    </row>
    <row r="120" spans="2:4" ht="30" x14ac:dyDescent="0.25">
      <c r="B120" s="13" t="s">
        <v>278</v>
      </c>
      <c r="C120" s="8" t="s">
        <v>279</v>
      </c>
    </row>
    <row r="121" spans="2:4" ht="45" x14ac:dyDescent="0.25">
      <c r="B121" s="13" t="s">
        <v>280</v>
      </c>
      <c r="C121" s="8" t="s">
        <v>281</v>
      </c>
    </row>
    <row r="122" spans="2:4" ht="30" x14ac:dyDescent="0.25">
      <c r="B122" s="13" t="s">
        <v>282</v>
      </c>
      <c r="C122" s="8" t="s">
        <v>283</v>
      </c>
    </row>
    <row r="123" spans="2:4" x14ac:dyDescent="0.25">
      <c r="B123" s="13" t="s">
        <v>284</v>
      </c>
      <c r="C123" s="10" t="s">
        <v>285</v>
      </c>
    </row>
    <row r="124" spans="2:4" ht="30" x14ac:dyDescent="0.25">
      <c r="B124" s="13" t="s">
        <v>286</v>
      </c>
      <c r="C124" s="8" t="s">
        <v>287</v>
      </c>
    </row>
    <row r="125" spans="2:4" ht="45" x14ac:dyDescent="0.25">
      <c r="B125" s="13" t="s">
        <v>288</v>
      </c>
      <c r="C125" s="8" t="s">
        <v>289</v>
      </c>
    </row>
    <row r="126" spans="2:4" ht="30" x14ac:dyDescent="0.25">
      <c r="B126" s="13" t="s">
        <v>290</v>
      </c>
      <c r="C126" s="8" t="s">
        <v>291</v>
      </c>
    </row>
    <row r="127" spans="2:4" x14ac:dyDescent="0.25">
      <c r="B127" s="13">
        <v>6.14</v>
      </c>
      <c r="C127" s="7" t="s">
        <v>292</v>
      </c>
    </row>
    <row r="128" spans="2:4" ht="60" x14ac:dyDescent="0.25">
      <c r="B128" s="13" t="s">
        <v>293</v>
      </c>
      <c r="C128" s="8" t="s">
        <v>294</v>
      </c>
    </row>
    <row r="129" spans="2:4" ht="45" x14ac:dyDescent="0.25">
      <c r="B129" s="13" t="s">
        <v>295</v>
      </c>
      <c r="C129" s="8" t="s">
        <v>296</v>
      </c>
    </row>
    <row r="130" spans="2:4" ht="60" x14ac:dyDescent="0.25">
      <c r="B130" s="13" t="s">
        <v>297</v>
      </c>
      <c r="C130" s="8" t="s">
        <v>298</v>
      </c>
    </row>
    <row r="131" spans="2:4" x14ac:dyDescent="0.25">
      <c r="B131" s="13">
        <v>6.15</v>
      </c>
      <c r="C131" s="7" t="s">
        <v>299</v>
      </c>
    </row>
    <row r="132" spans="2:4" ht="30" x14ac:dyDescent="0.25">
      <c r="B132" s="13" t="s">
        <v>300</v>
      </c>
      <c r="C132" s="8" t="s">
        <v>301</v>
      </c>
    </row>
    <row r="133" spans="2:4" ht="45" x14ac:dyDescent="0.25">
      <c r="B133" s="13" t="s">
        <v>302</v>
      </c>
      <c r="C133" s="8" t="s">
        <v>303</v>
      </c>
    </row>
    <row r="134" spans="2:4" x14ac:dyDescent="0.25">
      <c r="B134" s="13">
        <v>6.16</v>
      </c>
      <c r="C134" s="7" t="s">
        <v>304</v>
      </c>
      <c r="D134" s="1" t="s">
        <v>227</v>
      </c>
    </row>
    <row r="135" spans="2:4" ht="30" x14ac:dyDescent="0.25">
      <c r="B135" s="13" t="s">
        <v>305</v>
      </c>
      <c r="C135" s="8" t="s">
        <v>306</v>
      </c>
    </row>
    <row r="136" spans="2:4" x14ac:dyDescent="0.25">
      <c r="B136" s="13">
        <v>6.17</v>
      </c>
      <c r="C136" s="7" t="s">
        <v>307</v>
      </c>
      <c r="D136" s="1" t="s">
        <v>227</v>
      </c>
    </row>
    <row r="137" spans="2:4" ht="30" x14ac:dyDescent="0.25">
      <c r="B137" s="13" t="s">
        <v>308</v>
      </c>
      <c r="C137" s="8" t="s">
        <v>309</v>
      </c>
    </row>
    <row r="138" spans="2:4" x14ac:dyDescent="0.25">
      <c r="B138" s="13">
        <v>6.18</v>
      </c>
      <c r="C138" s="7" t="s">
        <v>310</v>
      </c>
    </row>
    <row r="139" spans="2:4" ht="30" x14ac:dyDescent="0.25">
      <c r="B139" s="13" t="s">
        <v>311</v>
      </c>
      <c r="C139" s="8" t="s">
        <v>312</v>
      </c>
    </row>
    <row r="140" spans="2:4" x14ac:dyDescent="0.25">
      <c r="B140" s="13">
        <v>6.19</v>
      </c>
      <c r="C140" s="7" t="s">
        <v>313</v>
      </c>
      <c r="D140" s="1" t="s">
        <v>227</v>
      </c>
    </row>
    <row r="141" spans="2:4" x14ac:dyDescent="0.25">
      <c r="B141" s="13" t="s">
        <v>314</v>
      </c>
      <c r="C141" s="8" t="s">
        <v>315</v>
      </c>
    </row>
    <row r="142" spans="2:4" ht="45" x14ac:dyDescent="0.25">
      <c r="B142" s="13" t="s">
        <v>316</v>
      </c>
      <c r="C142" s="8" t="s">
        <v>317</v>
      </c>
    </row>
    <row r="143" spans="2:4" x14ac:dyDescent="0.25">
      <c r="B143" s="13" t="s">
        <v>318</v>
      </c>
      <c r="C143" s="8" t="s">
        <v>319</v>
      </c>
    </row>
  </sheetData>
  <phoneticPr fontId="1" type="noConversion"/>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9A69B-0A6A-4C1E-812F-A7F26180EB41}">
  <dimension ref="B2:C20"/>
  <sheetViews>
    <sheetView zoomScaleNormal="100" workbookViewId="0">
      <selection activeCell="D20" sqref="D20"/>
    </sheetView>
  </sheetViews>
  <sheetFormatPr defaultColWidth="9" defaultRowHeight="15" x14ac:dyDescent="0.25"/>
  <cols>
    <col min="1" max="1" width="9" style="1"/>
    <col min="2" max="2" width="4.140625" style="12" bestFit="1" customWidth="1"/>
    <col min="3" max="3" width="80.5703125" style="25" customWidth="1"/>
    <col min="4" max="4" width="60.5703125" style="1" customWidth="1"/>
    <col min="5" max="16384" width="9" style="1"/>
  </cols>
  <sheetData>
    <row r="2" spans="2:3" x14ac:dyDescent="0.25">
      <c r="B2" s="12">
        <v>7</v>
      </c>
      <c r="C2" s="24" t="s">
        <v>163</v>
      </c>
    </row>
    <row r="3" spans="2:3" x14ac:dyDescent="0.25">
      <c r="B3" s="12">
        <f>B2+0.1</f>
        <v>7.1</v>
      </c>
      <c r="C3" s="11" t="s">
        <v>320</v>
      </c>
    </row>
    <row r="4" spans="2:3" x14ac:dyDescent="0.25">
      <c r="B4" s="12">
        <f t="shared" ref="B4:B17" si="0">B3+0.1</f>
        <v>7.1999999999999993</v>
      </c>
      <c r="C4" s="11" t="s">
        <v>321</v>
      </c>
    </row>
    <row r="5" spans="2:3" ht="30" x14ac:dyDescent="0.25">
      <c r="B5" s="12">
        <f t="shared" si="0"/>
        <v>7.2999999999999989</v>
      </c>
      <c r="C5" s="25" t="s">
        <v>322</v>
      </c>
    </row>
    <row r="6" spans="2:3" ht="45" x14ac:dyDescent="0.25">
      <c r="B6" s="12">
        <f t="shared" si="0"/>
        <v>7.3999999999999986</v>
      </c>
      <c r="C6" s="25" t="s">
        <v>323</v>
      </c>
    </row>
    <row r="7" spans="2:3" ht="60" x14ac:dyDescent="0.25">
      <c r="B7" s="12">
        <f t="shared" si="0"/>
        <v>7.4999999999999982</v>
      </c>
      <c r="C7" s="25" t="s">
        <v>324</v>
      </c>
    </row>
    <row r="8" spans="2:3" ht="30" x14ac:dyDescent="0.25">
      <c r="B8" s="12">
        <f t="shared" si="0"/>
        <v>7.5999999999999979</v>
      </c>
      <c r="C8" s="25" t="s">
        <v>325</v>
      </c>
    </row>
    <row r="9" spans="2:3" ht="45" x14ac:dyDescent="0.25">
      <c r="B9" s="12">
        <f t="shared" si="0"/>
        <v>7.6999999999999975</v>
      </c>
      <c r="C9" s="25" t="s">
        <v>326</v>
      </c>
    </row>
    <row r="10" spans="2:3" ht="45" x14ac:dyDescent="0.25">
      <c r="B10" s="12">
        <f t="shared" si="0"/>
        <v>7.7999999999999972</v>
      </c>
      <c r="C10" s="25" t="s">
        <v>327</v>
      </c>
    </row>
    <row r="11" spans="2:3" ht="60" x14ac:dyDescent="0.25">
      <c r="B11" s="12">
        <f t="shared" si="0"/>
        <v>7.8999999999999968</v>
      </c>
      <c r="C11" s="25" t="s">
        <v>328</v>
      </c>
    </row>
    <row r="12" spans="2:3" ht="60" x14ac:dyDescent="0.25">
      <c r="B12" s="12">
        <f t="shared" si="0"/>
        <v>7.9999999999999964</v>
      </c>
      <c r="C12" s="25" t="s">
        <v>329</v>
      </c>
    </row>
    <row r="13" spans="2:3" ht="45" x14ac:dyDescent="0.25">
      <c r="B13" s="12">
        <f t="shared" si="0"/>
        <v>8.0999999999999961</v>
      </c>
      <c r="C13" s="25" t="s">
        <v>330</v>
      </c>
    </row>
    <row r="14" spans="2:3" ht="30" x14ac:dyDescent="0.25">
      <c r="B14" s="12">
        <f t="shared" si="0"/>
        <v>8.1999999999999957</v>
      </c>
      <c r="C14" s="25" t="s">
        <v>331</v>
      </c>
    </row>
    <row r="15" spans="2:3" ht="30" x14ac:dyDescent="0.25">
      <c r="B15" s="12">
        <f t="shared" si="0"/>
        <v>8.2999999999999954</v>
      </c>
      <c r="C15" s="25" t="s">
        <v>332</v>
      </c>
    </row>
    <row r="16" spans="2:3" ht="30" x14ac:dyDescent="0.25">
      <c r="B16" s="12">
        <f t="shared" si="0"/>
        <v>8.399999999999995</v>
      </c>
      <c r="C16" s="25" t="s">
        <v>333</v>
      </c>
    </row>
    <row r="17" spans="2:3" ht="120" x14ac:dyDescent="0.25">
      <c r="B17" s="12">
        <f t="shared" si="0"/>
        <v>8.4999999999999947</v>
      </c>
      <c r="C17" s="25" t="s">
        <v>334</v>
      </c>
    </row>
    <row r="18" spans="2:3" ht="75" x14ac:dyDescent="0.25">
      <c r="B18" s="12">
        <v>8.6</v>
      </c>
      <c r="C18" s="25" t="s">
        <v>335</v>
      </c>
    </row>
    <row r="19" spans="2:3" ht="30" x14ac:dyDescent="0.25">
      <c r="B19" s="12">
        <v>8.6999999999999993</v>
      </c>
      <c r="C19" s="25" t="s">
        <v>336</v>
      </c>
    </row>
    <row r="20" spans="2:3" ht="165" x14ac:dyDescent="0.25">
      <c r="B20" s="12">
        <v>8.9</v>
      </c>
      <c r="C20" s="26" t="s">
        <v>337</v>
      </c>
    </row>
  </sheetData>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FABD4-6F01-41F6-99E0-24ACAE04A982}">
  <sheetPr>
    <tabColor rgb="FF0070C0"/>
  </sheetPr>
  <dimension ref="B2:B3"/>
  <sheetViews>
    <sheetView zoomScaleNormal="100" workbookViewId="0"/>
  </sheetViews>
  <sheetFormatPr defaultColWidth="9" defaultRowHeight="15" x14ac:dyDescent="0.25"/>
  <cols>
    <col min="1" max="1" width="9" style="1"/>
    <col min="2" max="2" width="80.5703125" style="2" customWidth="1"/>
    <col min="3" max="4" width="60.5703125" style="1" customWidth="1"/>
    <col min="5" max="16384" width="9" style="1"/>
  </cols>
  <sheetData>
    <row r="2" spans="2:2" x14ac:dyDescent="0.25">
      <c r="B2" s="5" t="s">
        <v>338</v>
      </c>
    </row>
    <row r="3" spans="2:2" ht="28.5" customHeight="1" x14ac:dyDescent="0.25">
      <c r="B3" s="2" t="s">
        <v>339</v>
      </c>
    </row>
  </sheetData>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38B30-8BF6-4C03-B123-E0EA6A9EDCCA}">
  <dimension ref="B2:D10"/>
  <sheetViews>
    <sheetView zoomScaleNormal="100" workbookViewId="0">
      <selection activeCell="C21" sqref="C21"/>
    </sheetView>
  </sheetViews>
  <sheetFormatPr defaultColWidth="9" defaultRowHeight="15" x14ac:dyDescent="0.25"/>
  <cols>
    <col min="1" max="2" width="9" style="1"/>
    <col min="3" max="4" width="60.5703125" style="17" customWidth="1"/>
    <col min="5" max="16384" width="9" style="1"/>
  </cols>
  <sheetData>
    <row r="2" spans="2:4" x14ac:dyDescent="0.25">
      <c r="B2" s="4">
        <v>10</v>
      </c>
      <c r="C2" s="18" t="s">
        <v>340</v>
      </c>
      <c r="D2" s="18" t="s">
        <v>1</v>
      </c>
    </row>
    <row r="3" spans="2:4" x14ac:dyDescent="0.25">
      <c r="B3" s="1">
        <v>10.1</v>
      </c>
      <c r="C3" s="17" t="s">
        <v>341</v>
      </c>
      <c r="D3" s="17" t="s">
        <v>342</v>
      </c>
    </row>
    <row r="4" spans="2:4" x14ac:dyDescent="0.25">
      <c r="B4" s="1">
        <f>B3+0.1</f>
        <v>10.199999999999999</v>
      </c>
      <c r="C4" s="17" t="s">
        <v>343</v>
      </c>
      <c r="D4" s="17" t="s">
        <v>344</v>
      </c>
    </row>
    <row r="5" spans="2:4" x14ac:dyDescent="0.25">
      <c r="B5" s="1">
        <f t="shared" ref="B5:B10" si="0">B4+0.1</f>
        <v>10.299999999999999</v>
      </c>
      <c r="C5" s="17" t="s">
        <v>345</v>
      </c>
      <c r="D5" s="17" t="s">
        <v>346</v>
      </c>
    </row>
    <row r="6" spans="2:4" x14ac:dyDescent="0.25">
      <c r="B6" s="1">
        <f t="shared" si="0"/>
        <v>10.399999999999999</v>
      </c>
      <c r="C6" s="17" t="s">
        <v>347</v>
      </c>
      <c r="D6" s="17" t="s">
        <v>348</v>
      </c>
    </row>
    <row r="7" spans="2:4" x14ac:dyDescent="0.25">
      <c r="B7" s="1">
        <f t="shared" si="0"/>
        <v>10.499999999999998</v>
      </c>
      <c r="C7" s="17" t="s">
        <v>349</v>
      </c>
      <c r="D7" s="17" t="s">
        <v>350</v>
      </c>
    </row>
    <row r="8" spans="2:4" ht="45" x14ac:dyDescent="0.25">
      <c r="B8" s="1">
        <f t="shared" si="0"/>
        <v>10.599999999999998</v>
      </c>
      <c r="C8" s="17" t="s">
        <v>351</v>
      </c>
      <c r="D8" s="20" t="s">
        <v>5</v>
      </c>
    </row>
    <row r="9" spans="2:4" x14ac:dyDescent="0.25">
      <c r="B9" s="1">
        <f t="shared" si="0"/>
        <v>10.699999999999998</v>
      </c>
      <c r="C9" s="17" t="s">
        <v>352</v>
      </c>
      <c r="D9" s="17" t="s">
        <v>353</v>
      </c>
    </row>
    <row r="10" spans="2:4" x14ac:dyDescent="0.25">
      <c r="B10" s="1">
        <f t="shared" si="0"/>
        <v>10.799999999999997</v>
      </c>
      <c r="C10" s="17" t="s">
        <v>354</v>
      </c>
      <c r="D10" s="17" t="s">
        <v>355</v>
      </c>
    </row>
  </sheetData>
  <sortState xmlns:xlrd2="http://schemas.microsoft.com/office/spreadsheetml/2017/richdata2" ref="C3:D10">
    <sortCondition ref="C3:C10"/>
  </sortState>
  <pageMargins left="0.25" right="0.25" top="0.75" bottom="0.75" header="0.3" footer="0.3"/>
  <pageSetup orientation="landscape" r:id="rId1"/>
  <headerFooter>
    <oddHeader>&amp;LDEPARTMENT OF HEALTH AND HUMAN SERVICES
 DIVISION OF WELFARE AND SUPPORTIVE SERVICES&amp;CRFP Technical Requirements&amp;R&amp;"-,Italic"Insert project/request name</oddHeader>
    <oddFooter>&amp;R&amp;d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43620A82233A45AA60702F60E34F20" ma:contentTypeVersion="2" ma:contentTypeDescription="Create a new document." ma:contentTypeScope="" ma:versionID="9fdd9b5c444064ef97b830600931a01d">
  <xsd:schema xmlns:xsd="http://www.w3.org/2001/XMLSchema" xmlns:xs="http://www.w3.org/2001/XMLSchema" xmlns:p="http://schemas.microsoft.com/office/2006/metadata/properties" xmlns:ns2="4415cf9c-347d-4764-856b-842cc57f7019" xmlns:ns3="D49BFA5D-3774-4A46-8FFD-1D86224F275C" xmlns:ns4="d49bfa5d-3774-4a46-8ffd-1d86224f275c" targetNamespace="http://schemas.microsoft.com/office/2006/metadata/properties" ma:root="true" ma:fieldsID="be2d5f0190950af140271f7c008f0366" ns2:_="" ns3:_="" ns4:_="">
    <xsd:import namespace="4415cf9c-347d-4764-856b-842cc57f7019"/>
    <xsd:import namespace="D49BFA5D-3774-4A46-8FFD-1D86224F275C"/>
    <xsd:import namespace="d49bfa5d-3774-4a46-8ffd-1d86224f275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MediaServiceSearchPropertie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15cf9c-347d-4764-856b-842cc57f70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543D17B-1DEE-4F19-A129-428E88862C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15cf9c-347d-4764-856b-842cc57f7019"/>
    <ds:schemaRef ds:uri="D49BFA5D-3774-4A46-8FFD-1D86224F275C"/>
    <ds:schemaRef ds:uri="d49bfa5d-3774-4a46-8ffd-1d86224f27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8CE00A-D8BF-4E34-9A63-7339BDF22898}">
  <ds:schemaRefs>
    <ds:schemaRef ds:uri="http://schemas.microsoft.com/sharepoint/events"/>
  </ds:schemaRefs>
</ds:datastoreItem>
</file>

<file path=customXml/itemProps3.xml><?xml version="1.0" encoding="utf-8"?>
<ds:datastoreItem xmlns:ds="http://schemas.openxmlformats.org/officeDocument/2006/customXml" ds:itemID="{29B59F78-8EF9-40E8-9417-151CE96A8C39}">
  <ds:schemaRefs>
    <ds:schemaRef ds:uri="http://schemas.microsoft.com/sharepoint/v3/contenttype/forms"/>
  </ds:schemaRefs>
</ds:datastoreItem>
</file>

<file path=customXml/itemProps4.xml><?xml version="1.0" encoding="utf-8"?>
<ds:datastoreItem xmlns:ds="http://schemas.openxmlformats.org/officeDocument/2006/customXml" ds:itemID="{B455972D-1C22-4FBB-A60D-18BDD1F206E1}">
  <ds:schemaRefs>
    <ds:schemaRef ds:uri="http://purl.org/dc/elements/1.1/"/>
    <ds:schemaRef ds:uri="e85ddb23-aff8-427a-9b41-decfdb87e774"/>
    <ds:schemaRef ds:uri="http://purl.org/dc/dcmitype/"/>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schemas.microsoft.com/office/2006/metadata/properties"/>
    <ds:schemaRef ds:uri="510f3294-6ffe-478a-9906-4d512d8ce3a3"/>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1. Current Impacts &amp; Projects</vt:lpstr>
      <vt:lpstr>2. Current Computing Env</vt:lpstr>
      <vt:lpstr>3. Project Software</vt:lpstr>
      <vt:lpstr>4. Development Software</vt:lpstr>
      <vt:lpstr>6. Sys Req. Technical Req.</vt:lpstr>
      <vt:lpstr>7. Sys Req. – Security</vt:lpstr>
      <vt:lpstr>8. Requirements Matrix</vt:lpstr>
      <vt:lpstr>10. Glossary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Bart P. London</dc:creator>
  <cp:keywords/>
  <dc:description/>
  <cp:lastModifiedBy>Annette Morfin</cp:lastModifiedBy>
  <cp:revision/>
  <dcterms:created xsi:type="dcterms:W3CDTF">2024-10-23T19:51:49Z</dcterms:created>
  <dcterms:modified xsi:type="dcterms:W3CDTF">2026-06-24T22:37:37Z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0x0101004C43620A82233A45AA60702F60E34F20</vt:lpwstr>
  </property>
  <property fmtid="{D5CDD505-2E9C-101B-9397-08002B2CF9AE}" pid="3" name="MediaServiceImageTags">
    <vt:lpwstr/>
  </property>
</Properties>
</file>