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202300"/>
  <xr:revisionPtr revIDLastSave="2" documentId="8_{6470B8D3-C2AF-47ED-8535-6E7095D1F2D3}" xr6:coauthVersionLast="47" xr6:coauthVersionMax="47" xr10:uidLastSave="{5D904CFA-0E84-4CA8-BE0F-9415D390DF0A}"/>
  <bookViews>
    <workbookView xWindow="760" yWindow="760" windowWidth="18240" windowHeight="9490" xr2:uid="{22B5A4FB-6387-446F-8BA9-19021887B1CE}"/>
  </bookViews>
  <sheets>
    <sheet name="Phase II App Summary" sheetId="1" r:id="rId1"/>
    <sheet name="Key Investigators" sheetId="5" r:id="rId2"/>
    <sheet name="Budget Summary" sheetId="4" r:id="rId3"/>
    <sheet name="Compute Resource Estimate" sheetId="6" r:id="rId4"/>
    <sheet name="Focus Areas" sheetId="2" r:id="rId5"/>
  </sheets>
  <definedNames>
    <definedName name="_Toc220069912" localSheetId="4">'Focus Areas'!$A$85</definedName>
    <definedName name="Institution4Validation">PITable[Institution]</definedName>
    <definedName name="LightHouseFocusTopics4Validation">LightHouseFocusTopics[Topics]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" l="1"/>
  <c r="C9" i="4"/>
  <c r="B9" i="4"/>
  <c r="E3" i="4"/>
  <c r="E4" i="4"/>
  <c r="E5" i="4"/>
  <c r="E6" i="4"/>
  <c r="E7" i="4"/>
  <c r="E8" i="4"/>
  <c r="B9" i="1" l="1"/>
  <c r="E9" i="4"/>
</calcChain>
</file>

<file path=xl/sharedStrings.xml><?xml version="1.0" encoding="utf-8"?>
<sst xmlns="http://schemas.openxmlformats.org/spreadsheetml/2006/main" count="150" uniqueCount="149">
  <si>
    <t>Topics</t>
  </si>
  <si>
    <t>Project Title</t>
  </si>
  <si>
    <t>Last Name</t>
  </si>
  <si>
    <t>First Name</t>
  </si>
  <si>
    <t>Institution</t>
  </si>
  <si>
    <t>Position</t>
  </si>
  <si>
    <t>Email address</t>
  </si>
  <si>
    <t>Expertise</t>
  </si>
  <si>
    <t>Total Budget</t>
  </si>
  <si>
    <t>Calculated using Budget Summary</t>
  </si>
  <si>
    <t>Select from dropdown menu</t>
  </si>
  <si>
    <t>Key Investigator List</t>
  </si>
  <si>
    <t>Lead PI</t>
  </si>
  <si>
    <t>ORCID (optional)</t>
  </si>
  <si>
    <t>Total</t>
  </si>
  <si>
    <t>Summary budget information for lead institution and all partner institutions</t>
  </si>
  <si>
    <t>1-A  Reenvisioning Advanced Manufacturing and Industrial Productivity | Agentic AI-Driven Chemical Manufacturing</t>
  </si>
  <si>
    <t>1-B  Reenvisioning Advanced Manufacturing and Industrial Productivity | AI-Driven Materials Processing</t>
  </si>
  <si>
    <t>1-C  Reenvisioning Advanced Manufacturing and Industrial Productivity | AI-Enabled Manufacturing for Extreme Energy Systems</t>
  </si>
  <si>
    <t>1-E  Reenvisioning Advanced Manufacturing and Industrial Productivity | AI-Enabled Smart Manufacturing</t>
  </si>
  <si>
    <t>1-F  Reenvisioning Advanced Manufacturing and Industrial Productivity | Energy Material Manufacturing</t>
  </si>
  <si>
    <t>2-A  Scaling the Biotechnology Revolution | Biomolecular Science</t>
  </si>
  <si>
    <t>2-B  Scaling the Biotechnology Revolution | Genotype to Phenotype</t>
  </si>
  <si>
    <t>2-C  Scaling the Biotechnology Revolution | Predictive Engineering of Microbial Communities</t>
  </si>
  <si>
    <t>2-D  Scaling the Biotechnology Revolution | Bio Design</t>
  </si>
  <si>
    <t>3-A  Securing America’s Critical Minerals Supply | Resource Mapping and Development</t>
  </si>
  <si>
    <t>3-B  Securing America’s Critical Minerals Supply | AI-Enabled Materials Discovery and Engineering</t>
  </si>
  <si>
    <t>3-C  Securing America’s Critical Minerals Supply | Economic Modeling and Market Analysis</t>
  </si>
  <si>
    <t>3-D  Securing America’s Critical Minerals Supply | Extraction and Processing Technologies</t>
  </si>
  <si>
    <t>3-E  Securing America’s Critical Minerals Supply | Geological Finders/Keepers</t>
  </si>
  <si>
    <t>3-F  Securing America’s Critical Minerals Supply | Connections for Isolation</t>
  </si>
  <si>
    <t>3-G  Securing America’s Critical Minerals Supply | Biological Pathways to CMM</t>
  </si>
  <si>
    <t>4-A  Delivering Nuclear Energy that is Faster, Safer, Cheaper | Accelerated Nuclear Power Plant Design and Licensing</t>
  </si>
  <si>
    <t>4-B  Delivering Nuclear Energy that is Faster, Safer, Cheaper | Autonomous Power Plant Operations</t>
  </si>
  <si>
    <t>4-C  Delivering Nuclear Energy that is Faster, Safer, Cheaper | AI-Assisted Manufacturing and Construction</t>
  </si>
  <si>
    <t>4-D  Delivering Nuclear Energy that is Faster, Safer, Cheaper | Autonomous Research and Development</t>
  </si>
  <si>
    <t>5-A  Accelerating Delivery of Fusion Energy | Structural Materials</t>
  </si>
  <si>
    <t>5-B  Accelerating Delivery of Fusion Energy | Plasma-Facing Materials</t>
  </si>
  <si>
    <t>5-C  Accelerating Delivery of Fusion Energy | Advancing Confinement Approaches</t>
  </si>
  <si>
    <t>5-D  Accelerating Delivery of Fusion Energy | Fuel Cycle and Tritium Processing</t>
  </si>
  <si>
    <t>5-E  Accelerating Delivery of Fusion Energy | Tritium Breeding Blankets</t>
  </si>
  <si>
    <t>5-F  Accelerating Delivery of Fusion Energy | Fusion Plant Engineering and System Integration</t>
  </si>
  <si>
    <t>5-G  Accelerating Delivery of Fusion Energy | Plasma Science and Technology</t>
  </si>
  <si>
    <t>6-B  Transforming Nuclear Restoration and Revitalization | Scale-Bridging AI Foundation Model</t>
  </si>
  <si>
    <t>6-C  Transforming Nuclear Restoration and Revitalization | Treatment Process Optimization</t>
  </si>
  <si>
    <t>7-A  Discovering Quantum Algorithms with AI | Application-aware Error Correction</t>
  </si>
  <si>
    <t>7-B  Discovering Quantum Algorithms with AI | Computational Tools for Fault Tolerant Quantum Computational Science</t>
  </si>
  <si>
    <t>7-C  Discovering Quantum Algorithms with AI | Hybrid Quantum-Classical Optimization Algorithms</t>
  </si>
  <si>
    <t>7-D  Discovering Quantum Algorithms with AI | Quantum Algorithms for Nonlinear Plasma Physics</t>
  </si>
  <si>
    <t>7-E  Discovering Quantum Algorithms with AI | Quantum Advantage for Nuclear and Hadronic Systems</t>
  </si>
  <si>
    <t>8-A  Realizing Quantum Systems for Discovery | AI for Quantum Systems Design</t>
  </si>
  <si>
    <t>8-B  Realizing Quantum Systems for Discovery | AI for Control of Quantum System</t>
  </si>
  <si>
    <t>8-C  Realizing Quantum Systems for Discovery | AI for Quantum Imaging and Sensing</t>
  </si>
  <si>
    <t>8-D  Realizing Quantum Systems for Discovery | AI for Quantum Computing and Networking</t>
  </si>
  <si>
    <t>10-A  Securing U.S. Leadership in Data Centers | Data Center Load Flexibility</t>
  </si>
  <si>
    <t>10-B  Securing U.S. Leadership in Data Centers | Data Center Thermal Management</t>
  </si>
  <si>
    <t>11-A  Achieving AI-Driven Autonomous Laboratories | Advanced Robotics for Dynamic Laboratory Environments</t>
  </si>
  <si>
    <t>11-B  Achieving AI-Driven Autonomous Laboratories | AIOps - AI for Network Operations</t>
  </si>
  <si>
    <t>11-C  Achieving AI-Driven Autonomous Laboratories | AI-Accelerated Science: Correlation to Understanding</t>
  </si>
  <si>
    <t>11-D  Achieving AI-Driven Autonomous Laboratories | AI-Enabled Diagnostics and Remote Handling</t>
  </si>
  <si>
    <t>12-A  Designing Materials with Predictable Functionality | Functional to Quantum Materials</t>
  </si>
  <si>
    <t>12-B  Designing Materials with Predictable Functionality | Structural Materials</t>
  </si>
  <si>
    <t>12-C  Designing Materials with Predictable Functionality | Biomolecular Materials</t>
  </si>
  <si>
    <t>12-D  Designing Materials with Predictable Functionality | Plasma-Facing Materials</t>
  </si>
  <si>
    <t>12-F  Designing Materials with Predictable Functionality | AI-Enabled Materials Discovery, Development, and Qualification</t>
  </si>
  <si>
    <t>12-G  Designing Materials with Predictable Functionality | Electrochemical Energy Conversion Catalyst Discovery and Scale up</t>
  </si>
  <si>
    <t>13-A  Enhancing Particle Accelerators for Discovery | AI-driven Accelerator Facilities</t>
  </si>
  <si>
    <t>13-B  Enhancing Particle Accelerators for Discovery | Integration of Digital Twins for Fusion Systems and Actuators</t>
  </si>
  <si>
    <t>14-A  Unifying Physics from Quarks to the Cosmos | Foundation Models of Particle Interactions and Cosmic Physics</t>
  </si>
  <si>
    <t>14-B  Unifying Physics from Quarks to the Cosmos | AI Accelerated DUNE Science</t>
  </si>
  <si>
    <t>14-C  Unifying Physics from Quarks to the Cosmos | Expedited Discovery from High Complexity and Petabyte-Scale Datasets</t>
  </si>
  <si>
    <t>15-A  Predicting U.S. Water for Energy | Cloud Microphysics and Atmospheric Turbulence</t>
  </si>
  <si>
    <t>15-B  Predicting U.S. Water for Energy | Water and Energy</t>
  </si>
  <si>
    <t>15-C  Predicting U.S. Water for Energy | Weeks to Years Prediction</t>
  </si>
  <si>
    <t>16-A  Scaling the Grid to Power the American Economy | Grid Modeling and Analysis</t>
  </si>
  <si>
    <t>16-B  Scaling the Grid to Power the American Economy | Grid Operations Optimization</t>
  </si>
  <si>
    <t>16-C  Scaling the Grid to Power the American Economy | Uncertainty Quantification</t>
  </si>
  <si>
    <t>17-A  Unleashing Subsurface Strategic Energy Assets | Chemical and Hydrologic Transport in Subsurface</t>
  </si>
  <si>
    <t>17-B  Unleashing Subsurface Strategic Energy Assets | Evolution of Fractures in the Upper Crust</t>
  </si>
  <si>
    <t>17-C  Unleashing Subsurface Strategic Energy Assets | Control of Subsurface Fractures</t>
  </si>
  <si>
    <t>18-A  HPC Code Curation, Translation, and Development for Accelerated Scientific Discoveries | AI-Driven Code Porting and Optimization</t>
  </si>
  <si>
    <t>18-B  HPC Code Curation, Translation, and Development for Accelerated Scientific Discoveries | Automated Scientific Problem-to-Code Generation</t>
  </si>
  <si>
    <t>18-C  HPC Code Curation, Translation, and Development for Accelerated Scientific Discoveries | Neuro-Symbolic Agents for Code Development</t>
  </si>
  <si>
    <t>18-D  HPC Code Curation, Translation, and Development for Accelerated Scientific Discoveries | Performance Prediction and Feedback Loops</t>
  </si>
  <si>
    <t>18-E  HPC Code Curation, Translation, and Development for Accelerated Scientific Discoveries | Trustworthy AI for Scientific Software</t>
  </si>
  <si>
    <t>18-F  HPC Code Curation, Translation, and Development for Accelerated Scientific Discoveries | Multi-Modal Data Integration for Code Intelligence</t>
  </si>
  <si>
    <t>18-G  HPC Code Curation, Translation, and Development for Accelerated Scientific Discoveries | Partnerships for HPC AI Advancement</t>
  </si>
  <si>
    <t>19-A  AI for Scientific Reasoning | Trustworthy Mathematical and Symbolic Reasoning</t>
  </si>
  <si>
    <t>19-B  AI for Scientific Reasoning | Hypothesis Generation from Multi-Modal Data</t>
  </si>
  <si>
    <t>19-C  AI for Scientific Reasoning | Composable and Modular Foundation Models</t>
  </si>
  <si>
    <t>20-A  Cybersecurity for AI-driven Science Workflows | AI for Adversarial Robustness and Resilience</t>
  </si>
  <si>
    <t>20-B  Cybersecurity for AI-driven Science Workflows | Data Provenance and Integrity Verification</t>
  </si>
  <si>
    <t>20-C  Cybersecurity for AI-driven Science Workflows | Real-Time Attack Detection and Mitigation for AI Models</t>
  </si>
  <si>
    <t>21-A  Artificial Intelligence in Fluid Flow for Energy Components and Technologies | Physics-Informed AI for Complex Flow Modeling</t>
  </si>
  <si>
    <t>21-B  Artificial Intelligence in Fluid Flow for Energy Components and Technologies | AI-Driven Design and Control for Performance and Durability</t>
  </si>
  <si>
    <t>21-C  Artificial Intelligence in Fluid Flow for Energy Components and Technologies | Data-Driven Operational Intelligence and System Resilience</t>
  </si>
  <si>
    <t>9-A  Recentering Microelectronics in America | Angstrom (sub-1-nm) Scale Microelectronics Manufacturing</t>
  </si>
  <si>
    <t>9-B  Recentering Microelectronics in America | Materials and Architectures for Non-von Neuman Computing Devices</t>
  </si>
  <si>
    <t>9-C  Recentering Microelectronics in America | AI-Driven Architecture Design</t>
  </si>
  <si>
    <t>9-E  Recentering Microelectronics in America | Physics-Based Circuit Design, Simulation, and Emulation</t>
  </si>
  <si>
    <t>9-F  Recentering Microelectronics in America | Microelectronics in Harsh Environments</t>
  </si>
  <si>
    <t>9-G  Recentering Microelectronics in America | Plasma-Enabled Microelectronics Manufacturing</t>
  </si>
  <si>
    <t>9-H  Recentering Microelectronics in America | Power Electronics and Communication Networks</t>
  </si>
  <si>
    <t>9-I  Recentering Microelectronics in America | Low-temperature Electronics for Sensors and Computation</t>
  </si>
  <si>
    <t>9-J  Recentering Microelectronics in America | Transform Neuromorphic Computing Connectivity, Communication, and System Hardware Integration</t>
  </si>
  <si>
    <t>Instructions: Each senior/key personnel should be listed.  Designeate the lead PI with an "X" in solumn A.  For the Postiion, include a short description like "Professor", "Staff Scientist", or "Chief Engineer".</t>
  </si>
  <si>
    <t>For Expertise, provide a short description of what key expertise the person brings to the proposed project. For example, "AI model developer" or "Theoretical chemist"</t>
  </si>
  <si>
    <t>4-F  Delivering Nuclear Energy that is Faster, Safer, Cheaper | AI-Assisted Site Characterization</t>
  </si>
  <si>
    <t>4-G  Delivering Nuclear Energy that is Faster, Safer, Cheaper | AI-Assisted End Disposition Design</t>
  </si>
  <si>
    <t>4-H  Delivering Nuclear Energy that is Faster, Safer, Cheaper | Development, Utilization and/or Adoption of AI and ML Tools to Support the Efficient Review, Classification and Release of Legacy Documents to the Nuclear Industry</t>
  </si>
  <si>
    <t>1-D  Reenvisioning Advanced Manufacturing and Industrial Productivity | Digitalization of Industrial Processes</t>
  </si>
  <si>
    <t>2-E  Scaling the Biotechnology Revolution | AI-Enabled Biological Reaction Engineering, Bioreactor Design, Process Scale-up and Integration</t>
  </si>
  <si>
    <t>4-E  Delivering Nuclear Energy that is Faster, Safer, Cheaper | Accelerated Fuel Cycle Facility Design and Licensing to Secure the Domestic Fuel Supply</t>
  </si>
  <si>
    <t>6-A  Transforming Nuclear Restoration and Revitalization | EM AI R&amp;D Roadmap Implementation</t>
  </si>
  <si>
    <t>9-D  Recentering Microelectronics in America | 3D non-volatile compute-in-memory technology</t>
  </si>
  <si>
    <t>11-E  Achieving AI-Driven Autonomous Laboratories | Accelerate the design and prototyping of neuromorphic computing circuit primitives for robotic embodied physical artificial intelligence</t>
  </si>
  <si>
    <t>Phase II</t>
  </si>
  <si>
    <t>Focus Area - Primary</t>
  </si>
  <si>
    <t>Focus Area - Secondary 1 (optional)</t>
  </si>
  <si>
    <t>Focus Area - Secondary 2 (optional)</t>
  </si>
  <si>
    <t>Focus Area - Secondary 3 (optional)</t>
  </si>
  <si>
    <t>Focus Area - Secondary 4 (optional)</t>
  </si>
  <si>
    <t>Total
($)</t>
  </si>
  <si>
    <t>Year 1
($)</t>
  </si>
  <si>
    <t>Year 2
($)</t>
  </si>
  <si>
    <t>Year 3
($)</t>
  </si>
  <si>
    <t>Application Stage</t>
  </si>
  <si>
    <t>Compute Resource Estimate</t>
  </si>
  <si>
    <t xml:space="preserve">* Note that this is not an allocation application. Information gathered here is for planning purposes only and does not gaurentee an allocation or serve as an allocation request. </t>
  </si>
  <si>
    <t xml:space="preserve">Instructions: </t>
  </si>
  <si>
    <t xml:space="preserve">Please enter your estimated computing needs and or allocations in "Computing Allocations or Needs" below. </t>
  </si>
  <si>
    <t xml:space="preserve">It is acceptable to leave blank cells if the requested information is not applicable. </t>
  </si>
  <si>
    <t xml:space="preserve">Column A (Allocation Program or Source): If you already have an available allocation or computing resource in persuit of this project, please state the allocation program or source here. Examples include: INCITE, ACCESS, Local compute cluster, AWS instance, ect. </t>
  </si>
  <si>
    <t xml:space="preserve">Column B (Machine): Please state the machine you anticipate requesting to use or have an existing allocation on if applicible. </t>
  </si>
  <si>
    <t xml:space="preserve">Column C (Estimated Compute Needs): Enter your expected compute needs. This should be a numerical, whole number. </t>
  </si>
  <si>
    <t>Column D (Compute Need Units): Units to accompany Column C. Acceptable units: GPU-hours, CPU-hours, node-hours, tokens</t>
  </si>
  <si>
    <t xml:space="preserve">Column E (Project Number): If a current DOE allocation will be utilized for this project, please list the project number. </t>
  </si>
  <si>
    <t xml:space="preserve">Column F (Expected data storage): If there is any data storage requirement, please enter it here. </t>
  </si>
  <si>
    <t xml:space="preserve">Computing Allocations or Needs: </t>
  </si>
  <si>
    <t>Machine</t>
  </si>
  <si>
    <t>Estimated Compute Need</t>
  </si>
  <si>
    <t>Compute Need Units</t>
  </si>
  <si>
    <t xml:space="preserve">Project Number </t>
  </si>
  <si>
    <t>Expected data storage (TB)</t>
  </si>
  <si>
    <t>Brief Code Description (500 character max)</t>
  </si>
  <si>
    <t>Does this project use or generate code(s) or data that are subject to export control restrictions?</t>
  </si>
  <si>
    <t>Additional Comments</t>
  </si>
  <si>
    <t>Allocation Program or Source (If existing allocation will be used)</t>
  </si>
  <si>
    <t>Will the proposed project use or generate proprietary information, intellectual property, or restricted information?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</si>
</sst>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2" borderId="1" xfId="0" applyFont="1" applyFill="1" applyBorder="1"/>
    <xf numFmtId="164" fontId="0" fillId="0" borderId="1" xfId="1" applyNumberFormat="1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6" xfId="0" applyFont="1" applyFill="1" applyBorder="1"/>
    <xf numFmtId="0" fontId="6" fillId="0" borderId="0" xfId="0" applyFont="1"/>
    <xf numFmtId="0" fontId="6" fillId="0" borderId="1" xfId="0" applyFont="1" applyBorder="1"/>
    <xf numFmtId="164" fontId="6" fillId="0" borderId="1" xfId="1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wrapText="1"/>
    </xf>
    <xf numFmtId="0" fontId="8" fillId="0" borderId="0" xfId="0" applyFont="1"/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0" fillId="0" borderId="10" xfId="0" applyBorder="1"/>
    <xf numFmtId="0" fontId="0" fillId="0" borderId="5" xfId="0" applyBorder="1"/>
    <xf numFmtId="0" fontId="5" fillId="2" borderId="1" xfId="0" applyFont="1" applyFill="1" applyBorder="1" applyAlignment="1">
      <alignment horizontal="center"/>
    </xf>
    <xf numFmtId="0" fontId="7" fillId="2" borderId="9" xfId="0" applyFont="1" applyFill="1" applyBorder="1"/>
    <xf numFmtId="0" fontId="7" fillId="2" borderId="0" xfId="0" applyFont="1" applyFill="1"/>
  </cellXfs>
  <cellStyles count="2">
    <cellStyle name="Currency" xfId="1" builtinId="4"/>
    <cellStyle name="Normal" xfId="0" builtinId="0"/>
  </cellStyles>
  <dxfs count="4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_(&quot;$&quot;* #,##0_);_(&quot;$&quot;* \(#,##0\);_(&quot;$&quot;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_(&quot;$&quot;* #,##0_);_(&quot;$&quot;* \(#,##0\);_(&quot;$&quot;* &quot;-&quot;??_);_(@_)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_(&quot;$&quot;* #,##0_);_(&quot;$&quot;* \(#,##0\);_(&quot;$&quot;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_(&quot;$&quot;* #,##0_);_(&quot;$&quot;* \(#,##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_(&quot;$&quot;* #,##0_);_(&quot;$&quot;* \(#,##0\);_(&quot;$&quot;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_(&quot;$&quot;* #,##0_);_(&quot;$&quot;* \(#,##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_(&quot;$&quot;* #,##0_);_(&quot;$&quot;* \(#,##0\);_(&quot;$&quot;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64" formatCode="_(&quot;$&quot;* #,##0_);_(&quot;$&quot;* \(#,##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1A5BCD-A536-461F-A3E8-C45BE6D0D2C8}" name="PITable" displayName="PITable" ref="A6:H15" totalsRowShown="0" headerRowDxfId="47" headerRowBorderDxfId="46" tableBorderDxfId="45" totalsRowBorderDxfId="44">
  <autoFilter ref="A6:H15" xr:uid="{EE1A5BCD-A536-461F-A3E8-C45BE6D0D2C8}"/>
  <tableColumns count="8">
    <tableColumn id="1" xr3:uid="{45CC0D4E-E00C-415E-AA20-BFB5C852B809}" name="Lead PI" dataDxfId="43"/>
    <tableColumn id="2" xr3:uid="{982927EA-F02B-4FBA-9C3D-0FC36B88221D}" name="Last Name" dataDxfId="42"/>
    <tableColumn id="3" xr3:uid="{A6072002-61FB-42B0-B7A2-0B51D108A993}" name="First Name" dataDxfId="41"/>
    <tableColumn id="4" xr3:uid="{CC5912FA-CE2C-487C-92D5-B134C22DECE6}" name="Institution" dataDxfId="40"/>
    <tableColumn id="5" xr3:uid="{BE3B2A79-1360-4419-AA16-E6ED6FA5B815}" name="Email address" dataDxfId="39"/>
    <tableColumn id="6" xr3:uid="{FAFC272E-BC01-4A87-8135-188DBC9AFDD1}" name="Position" dataDxfId="38"/>
    <tableColumn id="7" xr3:uid="{8117A28F-983F-455C-92C6-6609FE6ADD13}" name="ORCID (optional)" dataDxfId="37"/>
    <tableColumn id="8" xr3:uid="{CBAC69C4-C2E2-4C62-A8EB-936548C78CB7}" name="Expertise" dataDxfId="3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C996A85-ACD9-4C80-9C41-7456E9C01AA0}" name="BudgetTable" displayName="BudgetTable" ref="A2:E9" totalsRowCount="1" headerRowDxfId="35" dataDxfId="33" totalsRowDxfId="31" headerRowBorderDxfId="34" tableBorderDxfId="32" totalsRowBorderDxfId="30">
  <autoFilter ref="A2:E8" xr:uid="{5C996A85-ACD9-4C80-9C41-7456E9C01AA0}"/>
  <tableColumns count="5">
    <tableColumn id="1" xr3:uid="{C9AA7590-4640-4396-A021-FB32F82AD2D3}" name="Institution" totalsRowLabel="Total" dataDxfId="29" totalsRowDxfId="28"/>
    <tableColumn id="3" xr3:uid="{4D3D0931-4621-4E7F-891E-FA61DC67C561}" name="Year 1_x000a_($)" totalsRowFunction="sum" dataDxfId="27" totalsRowDxfId="26" dataCellStyle="Currency"/>
    <tableColumn id="4" xr3:uid="{FD7C11BC-0A73-4057-B63D-A44A30B7B331}" name="Year 2_x000a_($)" totalsRowFunction="sum" dataDxfId="25" totalsRowDxfId="24" dataCellStyle="Currency"/>
    <tableColumn id="5" xr3:uid="{09C3B391-70CA-408A-86FD-83DF8676B283}" name="Year 3_x000a_($)" totalsRowFunction="sum" dataDxfId="23" totalsRowDxfId="22" dataCellStyle="Currency"/>
    <tableColumn id="2" xr3:uid="{23A07196-D24B-4DA9-945C-44993284CEEA}" name="Total_x000a_($)" totalsRowFunction="sum" dataDxfId="21" totalsRowDxfId="20" dataCellStyle="Currency">
      <calculatedColumnFormula>SUM(BudgetTable[[#This Row],[Year 1
($)]:[Year 3
($)]])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92C62F8-CC6D-4F20-8BF9-EADA2D92B526}" name="Table17" displayName="Table17" ref="A15:J22" totalsRowShown="0" headerRowDxfId="19" headerRowBorderDxfId="18" tableBorderDxfId="17" totalsRowBorderDxfId="16">
  <autoFilter ref="A15:J22" xr:uid="{F92C62F8-CC6D-4F20-8BF9-EADA2D92B526}"/>
  <tableColumns count="10">
    <tableColumn id="1" xr3:uid="{CE1ACBDA-5A7C-4112-AD83-BFFB33C60033}" name="Allocation Program or Source (If existing allocation will be used)" dataDxfId="15"/>
    <tableColumn id="2" xr3:uid="{E9265260-C3E2-4C90-824A-98E91692559B}" name="Machine" dataDxfId="14"/>
    <tableColumn id="3" xr3:uid="{F6B482F7-5968-41AC-8DBE-2CE4243D4DE7}" name="Estimated Compute Need" dataDxfId="13"/>
    <tableColumn id="4" xr3:uid="{ABD039C4-5B0C-47D8-8DFF-D0BCD7EAA9CF}" name="Compute Need Units" dataDxfId="12"/>
    <tableColumn id="6" xr3:uid="{A51B9A10-FC00-4056-AE7F-40C3400366A9}" name="Project Number " dataDxfId="11"/>
    <tableColumn id="5" xr3:uid="{D1FF9234-4149-4C59-8AB4-40D30AAFC6C9}" name="Expected data storage (TB)" dataDxfId="10"/>
    <tableColumn id="7" xr3:uid="{B2084FBF-EABC-498F-9C7E-EC12DD86CC33}" name="Brief Code Description (500 character max)" dataDxfId="9"/>
    <tableColumn id="8" xr3:uid="{B83A0012-9705-44BC-B669-944C842AE009}" name="Will the proposed project use or generate proprietary information, intellectual property, or restricted information?" dataDxfId="8"/>
    <tableColumn id="10" xr3:uid="{BC71FC23-114D-4606-9C38-E58C2AAD47EC}" name="Does this project use or generate code(s) or data that are subject to export control restrictions?" dataDxfId="7"/>
    <tableColumn id="11" xr3:uid="{F80DCACF-DEC3-4C83-8C41-5D3C0AF80AF5}" name="Additional Comments" dataDxfId="6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BA2BCC-3CBE-4D5F-81AF-097ED6C39A7C}" name="LightHouseFocusTopics" displayName="LightHouseFocusTopics" ref="A1:A99" totalsRowShown="0" headerRowDxfId="5" dataDxfId="4">
  <autoFilter ref="A1:A99" xr:uid="{7FBA2BCC-3CBE-4D5F-81AF-097ED6C39A7C}"/>
  <tableColumns count="1">
    <tableColumn id="1" xr3:uid="{FA8DE9AA-AB20-4D15-956E-EC035046AD33}" name="Topics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B9AA-7F54-404A-9FFA-70860DF2F665}">
  <sheetPr codeName="Sheet1"/>
  <dimension ref="A2:D9"/>
  <sheetViews>
    <sheetView tabSelected="1" workbookViewId="0">
      <selection activeCell="B3" sqref="B3"/>
    </sheetView>
  </sheetViews>
  <sheetFormatPr defaultRowHeight="14.5" x14ac:dyDescent="0.35"/>
  <cols>
    <col min="1" max="1" width="33.1796875" bestFit="1" customWidth="1"/>
    <col min="2" max="2" width="91.1796875" customWidth="1"/>
    <col min="3" max="3" width="7.26953125" customWidth="1"/>
    <col min="4" max="4" width="31.453125" customWidth="1"/>
  </cols>
  <sheetData>
    <row r="2" spans="1:4" x14ac:dyDescent="0.35">
      <c r="A2" s="7" t="s">
        <v>126</v>
      </c>
      <c r="B2" s="1" t="s">
        <v>116</v>
      </c>
    </row>
    <row r="3" spans="1:4" x14ac:dyDescent="0.35">
      <c r="A3" s="7" t="s">
        <v>117</v>
      </c>
      <c r="B3" s="10"/>
      <c r="D3" t="s">
        <v>10</v>
      </c>
    </row>
    <row r="4" spans="1:4" x14ac:dyDescent="0.35">
      <c r="A4" s="7" t="s">
        <v>118</v>
      </c>
      <c r="B4" s="10"/>
    </row>
    <row r="5" spans="1:4" x14ac:dyDescent="0.35">
      <c r="A5" s="7" t="s">
        <v>119</v>
      </c>
      <c r="B5" s="10"/>
    </row>
    <row r="6" spans="1:4" x14ac:dyDescent="0.35">
      <c r="A6" s="7" t="s">
        <v>120</v>
      </c>
      <c r="B6" s="10"/>
    </row>
    <row r="7" spans="1:4" x14ac:dyDescent="0.35">
      <c r="A7" s="7" t="s">
        <v>121</v>
      </c>
      <c r="B7" s="10"/>
    </row>
    <row r="8" spans="1:4" x14ac:dyDescent="0.35">
      <c r="A8" s="7" t="s">
        <v>1</v>
      </c>
      <c r="B8" s="1"/>
    </row>
    <row r="9" spans="1:4" x14ac:dyDescent="0.35">
      <c r="A9" s="7" t="s">
        <v>8</v>
      </c>
      <c r="B9" s="8">
        <f>SUM(BudgetTable[Total
($)])</f>
        <v>0</v>
      </c>
      <c r="D9" t="s">
        <v>9</v>
      </c>
    </row>
  </sheetData>
  <conditionalFormatting sqref="B3 B8:B9">
    <cfRule type="containsBlanks" dxfId="2" priority="2">
      <formula>LEN(TRIM(B3))=0</formula>
    </cfRule>
  </conditionalFormatting>
  <dataValidations count="1">
    <dataValidation type="list" allowBlank="1" showInputMessage="1" showErrorMessage="1" sqref="B3:B7" xr:uid="{6679153A-0C9C-48BD-B465-1BE52B82C0CC}">
      <formula1>LightHouseFocusTopics4Validation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5DB07-3DD9-4567-8EBA-5758081F630C}">
  <sheetPr codeName="Sheet2"/>
  <dimension ref="A1:H15"/>
  <sheetViews>
    <sheetView workbookViewId="0">
      <selection activeCell="D7" sqref="D7"/>
    </sheetView>
  </sheetViews>
  <sheetFormatPr defaultRowHeight="14.5" x14ac:dyDescent="0.35"/>
  <cols>
    <col min="1" max="1" width="6.1796875" customWidth="1"/>
    <col min="2" max="2" width="15" customWidth="1"/>
    <col min="3" max="3" width="16.26953125" customWidth="1"/>
    <col min="4" max="4" width="38.7265625" customWidth="1"/>
    <col min="5" max="5" width="19.54296875" customWidth="1"/>
    <col min="6" max="6" width="14.81640625" customWidth="1"/>
    <col min="7" max="7" width="16.81640625" customWidth="1"/>
    <col min="8" max="8" width="70.81640625" customWidth="1"/>
  </cols>
  <sheetData>
    <row r="1" spans="1:8" x14ac:dyDescent="0.35">
      <c r="A1" s="15" t="s">
        <v>11</v>
      </c>
      <c r="B1" s="12"/>
    </row>
    <row r="3" spans="1:8" x14ac:dyDescent="0.35">
      <c r="A3" t="s">
        <v>105</v>
      </c>
    </row>
    <row r="4" spans="1:8" x14ac:dyDescent="0.35">
      <c r="A4" t="s">
        <v>106</v>
      </c>
    </row>
    <row r="6" spans="1:8" x14ac:dyDescent="0.35">
      <c r="A6" s="13" t="s">
        <v>12</v>
      </c>
      <c r="B6" s="2" t="s">
        <v>2</v>
      </c>
      <c r="C6" s="2" t="s">
        <v>3</v>
      </c>
      <c r="D6" s="2" t="s">
        <v>4</v>
      </c>
      <c r="E6" s="2" t="s">
        <v>6</v>
      </c>
      <c r="F6" s="2" t="s">
        <v>5</v>
      </c>
      <c r="G6" s="2" t="s">
        <v>13</v>
      </c>
      <c r="H6" s="3" t="s">
        <v>7</v>
      </c>
    </row>
    <row r="7" spans="1:8" x14ac:dyDescent="0.35">
      <c r="A7" s="14"/>
      <c r="B7" s="4"/>
      <c r="C7" s="4"/>
      <c r="D7" s="4"/>
      <c r="E7" s="4"/>
      <c r="F7" s="4"/>
      <c r="G7" s="4"/>
      <c r="H7" s="5"/>
    </row>
    <row r="8" spans="1:8" x14ac:dyDescent="0.35">
      <c r="A8" s="14"/>
      <c r="B8" s="4"/>
      <c r="C8" s="4"/>
      <c r="D8" s="4"/>
      <c r="E8" s="4"/>
      <c r="F8" s="4"/>
      <c r="G8" s="4"/>
      <c r="H8" s="5"/>
    </row>
    <row r="9" spans="1:8" x14ac:dyDescent="0.35">
      <c r="A9" s="14"/>
      <c r="B9" s="1"/>
      <c r="C9" s="1"/>
      <c r="D9" s="1"/>
      <c r="E9" s="1"/>
      <c r="F9" s="1"/>
      <c r="G9" s="1"/>
      <c r="H9" s="6"/>
    </row>
    <row r="10" spans="1:8" x14ac:dyDescent="0.35">
      <c r="A10" s="14"/>
      <c r="B10" s="1"/>
      <c r="C10" s="1"/>
      <c r="D10" s="1"/>
      <c r="E10" s="1"/>
      <c r="F10" s="1"/>
      <c r="G10" s="1"/>
      <c r="H10" s="6"/>
    </row>
    <row r="11" spans="1:8" x14ac:dyDescent="0.35">
      <c r="A11" s="14"/>
      <c r="B11" s="1"/>
      <c r="C11" s="1"/>
      <c r="D11" s="1"/>
      <c r="E11" s="1"/>
      <c r="F11" s="1"/>
      <c r="G11" s="1"/>
      <c r="H11" s="6"/>
    </row>
    <row r="12" spans="1:8" x14ac:dyDescent="0.35">
      <c r="A12" s="14"/>
      <c r="B12" s="1"/>
      <c r="C12" s="1"/>
      <c r="D12" s="1"/>
      <c r="E12" s="1"/>
      <c r="F12" s="1"/>
      <c r="G12" s="1"/>
      <c r="H12" s="6"/>
    </row>
    <row r="13" spans="1:8" x14ac:dyDescent="0.35">
      <c r="A13" s="14"/>
      <c r="B13" s="1"/>
      <c r="C13" s="1"/>
      <c r="D13" s="1"/>
      <c r="E13" s="1"/>
      <c r="F13" s="1"/>
      <c r="G13" s="1"/>
      <c r="H13" s="6"/>
    </row>
    <row r="14" spans="1:8" x14ac:dyDescent="0.35">
      <c r="A14" s="14"/>
      <c r="B14" s="1"/>
      <c r="C14" s="1"/>
      <c r="D14" s="1"/>
      <c r="E14" s="1"/>
      <c r="F14" s="1"/>
      <c r="G14" s="1"/>
      <c r="H14" s="6"/>
    </row>
    <row r="15" spans="1:8" x14ac:dyDescent="0.35">
      <c r="A15" s="14"/>
      <c r="B15" s="1"/>
      <c r="C15" s="1"/>
      <c r="D15" s="1"/>
      <c r="E15" s="1"/>
      <c r="F15" s="1"/>
      <c r="G15" s="1"/>
      <c r="H15" s="6"/>
    </row>
  </sheetData>
  <conditionalFormatting sqref="E7:E15">
    <cfRule type="expression" dxfId="1" priority="1">
      <formula>NOT(ISNUMBER(FIND(".",E7))*  ISNUMBER(FIND(".",E7, FIND("@",E7)))*  NOT(ISNUMBER(FIND(" ",E7)))*  NOT(ISNUMBER(FIND(",",E7))))</formula>
    </cfRule>
  </conditionalFormatting>
  <dataValidations count="1">
    <dataValidation type="list" allowBlank="1" showInputMessage="1" showErrorMessage="1" sqref="A7:A15" xr:uid="{98E39495-230F-488F-BD5B-501400ED64CE}">
      <formula1>"X"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BAF9-1D53-4FEF-B416-9274F6D95089}">
  <sheetPr codeName="Sheet3"/>
  <dimension ref="A1:E9"/>
  <sheetViews>
    <sheetView workbookViewId="0">
      <selection activeCell="A3" sqref="A3"/>
    </sheetView>
  </sheetViews>
  <sheetFormatPr defaultColWidth="9.1796875" defaultRowHeight="16" x14ac:dyDescent="0.4"/>
  <cols>
    <col min="1" max="1" width="37.1796875" style="16" customWidth="1"/>
    <col min="2" max="5" width="12.7265625" style="16" bestFit="1" customWidth="1"/>
    <col min="6" max="16384" width="9.1796875" style="16"/>
  </cols>
  <sheetData>
    <row r="1" spans="1:5" x14ac:dyDescent="0.4">
      <c r="A1" s="30" t="s">
        <v>15</v>
      </c>
      <c r="B1" s="30"/>
      <c r="C1" s="30"/>
      <c r="D1" s="30"/>
      <c r="E1" s="30"/>
    </row>
    <row r="2" spans="1:5" ht="32" x14ac:dyDescent="0.4">
      <c r="A2" s="17" t="s">
        <v>4</v>
      </c>
      <c r="B2" s="20" t="s">
        <v>123</v>
      </c>
      <c r="C2" s="20" t="s">
        <v>124</v>
      </c>
      <c r="D2" s="20" t="s">
        <v>125</v>
      </c>
      <c r="E2" s="20" t="s">
        <v>122</v>
      </c>
    </row>
    <row r="3" spans="1:5" x14ac:dyDescent="0.4">
      <c r="A3" s="17"/>
      <c r="B3" s="18"/>
      <c r="C3" s="18"/>
      <c r="D3" s="18"/>
      <c r="E3" s="18">
        <f>SUM(BudgetTable[[#This Row],[Year 1
($)]:[Year 3
($)]])</f>
        <v>0</v>
      </c>
    </row>
    <row r="4" spans="1:5" x14ac:dyDescent="0.4">
      <c r="A4" s="17"/>
      <c r="B4" s="18"/>
      <c r="C4" s="18"/>
      <c r="D4" s="18"/>
      <c r="E4" s="18">
        <f>SUM(BudgetTable[[#This Row],[Year 1
($)]:[Year 3
($)]])</f>
        <v>0</v>
      </c>
    </row>
    <row r="5" spans="1:5" x14ac:dyDescent="0.4">
      <c r="A5" s="17"/>
      <c r="B5" s="18"/>
      <c r="C5" s="18"/>
      <c r="D5" s="18"/>
      <c r="E5" s="18">
        <f>SUM(BudgetTable[[#This Row],[Year 1
($)]:[Year 3
($)]])</f>
        <v>0</v>
      </c>
    </row>
    <row r="6" spans="1:5" x14ac:dyDescent="0.4">
      <c r="A6" s="17"/>
      <c r="B6" s="18"/>
      <c r="C6" s="18"/>
      <c r="D6" s="18"/>
      <c r="E6" s="18">
        <f>SUM(BudgetTable[[#This Row],[Year 1
($)]:[Year 3
($)]])</f>
        <v>0</v>
      </c>
    </row>
    <row r="7" spans="1:5" x14ac:dyDescent="0.4">
      <c r="A7" s="17"/>
      <c r="B7" s="18"/>
      <c r="C7" s="18"/>
      <c r="D7" s="18"/>
      <c r="E7" s="18">
        <f>SUM(BudgetTable[[#This Row],[Year 1
($)]:[Year 3
($)]])</f>
        <v>0</v>
      </c>
    </row>
    <row r="8" spans="1:5" x14ac:dyDescent="0.4">
      <c r="A8" s="17"/>
      <c r="B8" s="18"/>
      <c r="C8" s="18"/>
      <c r="D8" s="18"/>
      <c r="E8" s="18">
        <f>SUM(BudgetTable[[#This Row],[Year 1
($)]:[Year 3
($)]])</f>
        <v>0</v>
      </c>
    </row>
    <row r="9" spans="1:5" x14ac:dyDescent="0.4">
      <c r="A9" s="17" t="s">
        <v>14</v>
      </c>
      <c r="B9" s="19">
        <f>SUBTOTAL(109,BudgetTable[Year 1
($)])</f>
        <v>0</v>
      </c>
      <c r="C9" s="19">
        <f>SUBTOTAL(109,BudgetTable[Year 2
($)])</f>
        <v>0</v>
      </c>
      <c r="D9" s="19">
        <f>SUBTOTAL(109,BudgetTable[Year 3
($)])</f>
        <v>0</v>
      </c>
      <c r="E9" s="19">
        <f>SUBTOTAL(109,BudgetTable[Total
($)])</f>
        <v>0</v>
      </c>
    </row>
  </sheetData>
  <mergeCells count="1">
    <mergeCell ref="A1:E1"/>
  </mergeCells>
  <phoneticPr fontId="3" type="noConversion"/>
  <dataValidations count="1">
    <dataValidation type="list" allowBlank="1" showInputMessage="1" showErrorMessage="1" sqref="A3:A8" xr:uid="{80C3B9DC-B493-435B-A538-8D5B913DEE86}">
      <formula1>Institution4Validation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80F84-CF39-47F2-B964-14710ECEC850}">
  <sheetPr codeName="Sheet4"/>
  <dimension ref="A1:J22"/>
  <sheetViews>
    <sheetView workbookViewId="0"/>
  </sheetViews>
  <sheetFormatPr defaultRowHeight="14.5" x14ac:dyDescent="0.35"/>
  <cols>
    <col min="1" max="1" width="29.1796875" customWidth="1"/>
    <col min="2" max="2" width="24.7265625" customWidth="1"/>
    <col min="3" max="3" width="26.453125" customWidth="1"/>
    <col min="4" max="4" width="22" customWidth="1"/>
    <col min="5" max="5" width="17.7265625" customWidth="1"/>
    <col min="6" max="6" width="19.54296875" customWidth="1"/>
    <col min="7" max="7" width="44.7265625" customWidth="1"/>
    <col min="8" max="8" width="59.26953125" customWidth="1"/>
    <col min="9" max="9" width="44.81640625" customWidth="1"/>
    <col min="10" max="10" width="56.26953125" customWidth="1"/>
  </cols>
  <sheetData>
    <row r="1" spans="1:10" x14ac:dyDescent="0.35">
      <c r="A1" s="15" t="s">
        <v>127</v>
      </c>
      <c r="B1" s="31" t="s">
        <v>128</v>
      </c>
      <c r="C1" s="32"/>
      <c r="D1" s="32"/>
      <c r="E1" s="32"/>
      <c r="F1" s="32"/>
      <c r="G1" s="32"/>
    </row>
    <row r="2" spans="1:10" x14ac:dyDescent="0.35">
      <c r="A2" s="21" t="s">
        <v>129</v>
      </c>
    </row>
    <row r="3" spans="1:10" x14ac:dyDescent="0.35">
      <c r="A3" t="s">
        <v>130</v>
      </c>
    </row>
    <row r="4" spans="1:10" x14ac:dyDescent="0.35">
      <c r="A4" t="s">
        <v>131</v>
      </c>
    </row>
    <row r="6" spans="1:10" x14ac:dyDescent="0.35">
      <c r="A6" t="s">
        <v>132</v>
      </c>
    </row>
    <row r="7" spans="1:10" x14ac:dyDescent="0.35">
      <c r="A7" t="s">
        <v>133</v>
      </c>
    </row>
    <row r="8" spans="1:10" x14ac:dyDescent="0.35">
      <c r="A8" t="s">
        <v>134</v>
      </c>
    </row>
    <row r="9" spans="1:10" x14ac:dyDescent="0.35">
      <c r="A9" t="s">
        <v>135</v>
      </c>
    </row>
    <row r="10" spans="1:10" x14ac:dyDescent="0.35">
      <c r="A10" t="s">
        <v>136</v>
      </c>
    </row>
    <row r="11" spans="1:10" x14ac:dyDescent="0.35">
      <c r="A11" t="s">
        <v>137</v>
      </c>
    </row>
    <row r="14" spans="1:10" x14ac:dyDescent="0.35">
      <c r="A14" s="22" t="s">
        <v>138</v>
      </c>
    </row>
    <row r="15" spans="1:10" ht="30" customHeight="1" x14ac:dyDescent="0.35">
      <c r="A15" s="23" t="s">
        <v>147</v>
      </c>
      <c r="B15" s="24" t="s">
        <v>139</v>
      </c>
      <c r="C15" s="24" t="s">
        <v>140</v>
      </c>
      <c r="D15" s="24" t="s">
        <v>141</v>
      </c>
      <c r="E15" s="24" t="s">
        <v>142</v>
      </c>
      <c r="F15" s="25" t="s">
        <v>143</v>
      </c>
      <c r="G15" s="24" t="s">
        <v>144</v>
      </c>
      <c r="H15" s="26" t="s">
        <v>148</v>
      </c>
      <c r="I15" s="26" t="s">
        <v>145</v>
      </c>
      <c r="J15" s="27" t="s">
        <v>146</v>
      </c>
    </row>
    <row r="16" spans="1:10" x14ac:dyDescent="0.35">
      <c r="A16" s="28"/>
      <c r="B16" s="1"/>
      <c r="C16" s="1"/>
      <c r="D16" s="1"/>
      <c r="E16" s="1"/>
      <c r="F16" s="1"/>
      <c r="G16" s="1"/>
      <c r="H16" s="1"/>
      <c r="I16" s="1"/>
      <c r="J16" s="6"/>
    </row>
    <row r="17" spans="1:10" x14ac:dyDescent="0.35">
      <c r="A17" s="28"/>
      <c r="B17" s="1"/>
      <c r="C17" s="1"/>
      <c r="D17" s="1"/>
      <c r="E17" s="1"/>
      <c r="F17" s="1"/>
      <c r="G17" s="1"/>
      <c r="H17" s="1"/>
      <c r="I17" s="1"/>
      <c r="J17" s="6"/>
    </row>
    <row r="18" spans="1:10" x14ac:dyDescent="0.35">
      <c r="A18" s="28"/>
      <c r="B18" s="1"/>
      <c r="C18" s="1"/>
      <c r="D18" s="1"/>
      <c r="E18" s="1"/>
      <c r="F18" s="1"/>
      <c r="G18" s="1"/>
      <c r="H18" s="1"/>
      <c r="I18" s="1"/>
      <c r="J18" s="6"/>
    </row>
    <row r="19" spans="1:10" x14ac:dyDescent="0.35">
      <c r="A19" s="28"/>
      <c r="B19" s="1"/>
      <c r="C19" s="1"/>
      <c r="D19" s="1"/>
      <c r="E19" s="1"/>
      <c r="F19" s="1"/>
      <c r="G19" s="1"/>
      <c r="H19" s="1"/>
      <c r="I19" s="1"/>
      <c r="J19" s="6"/>
    </row>
    <row r="20" spans="1:10" x14ac:dyDescent="0.35">
      <c r="A20" s="28"/>
      <c r="B20" s="1"/>
      <c r="C20" s="1"/>
      <c r="D20" s="1"/>
      <c r="E20" s="1"/>
      <c r="F20" s="1"/>
      <c r="G20" s="1"/>
      <c r="H20" s="1"/>
      <c r="I20" s="1"/>
      <c r="J20" s="6"/>
    </row>
    <row r="21" spans="1:10" x14ac:dyDescent="0.35">
      <c r="A21" s="28"/>
      <c r="B21" s="1"/>
      <c r="C21" s="1"/>
      <c r="D21" s="1"/>
      <c r="E21" s="1"/>
      <c r="F21" s="1"/>
      <c r="G21" s="1"/>
      <c r="H21" s="1"/>
      <c r="I21" s="1"/>
      <c r="J21" s="6"/>
    </row>
    <row r="22" spans="1:10" x14ac:dyDescent="0.35">
      <c r="A22" s="29"/>
      <c r="B22" s="4"/>
      <c r="C22" s="4"/>
      <c r="D22" s="4"/>
      <c r="E22" s="4"/>
      <c r="F22" s="4"/>
      <c r="G22" s="4"/>
      <c r="H22" s="4"/>
      <c r="I22" s="4"/>
      <c r="J22" s="5"/>
    </row>
  </sheetData>
  <mergeCells count="1">
    <mergeCell ref="B1:G1"/>
  </mergeCells>
  <dataValidations count="4">
    <dataValidation type="whole" allowBlank="1" showInputMessage="1" showErrorMessage="1" sqref="C16:C22" xr:uid="{65FB1AA4-24DA-4549-AE66-9DC0DCBF0328}">
      <formula1>0</formula1>
      <formula2>100000000</formula2>
    </dataValidation>
    <dataValidation type="list" allowBlank="1" showInputMessage="1" showErrorMessage="1" sqref="D16:D22" xr:uid="{D1B4E794-C8F6-4938-A4E7-79312B2BD182}">
      <formula1>"Node-hours, GPU-hours, CPU-hours, Tokens"</formula1>
    </dataValidation>
    <dataValidation type="textLength" allowBlank="1" showInputMessage="1" showErrorMessage="1" sqref="G16:G22" xr:uid="{8C775EE5-F897-4208-A742-A09CE8A1A6FA}">
      <formula1>0</formula1>
      <formula2>500</formula2>
    </dataValidation>
    <dataValidation type="list" allowBlank="1" showInputMessage="1" showErrorMessage="1" sqref="H16:I22" xr:uid="{7A41D81A-34E5-45B7-B8A7-C102CDA42D92}">
      <formula1>"Yes, No, Unsure"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F9176-782C-42D6-9C10-514A18B0CCCD}">
  <sheetPr codeName="Sheet5"/>
  <dimension ref="A1:A99"/>
  <sheetViews>
    <sheetView workbookViewId="0">
      <selection activeCell="A12" sqref="A12"/>
    </sheetView>
  </sheetViews>
  <sheetFormatPr defaultRowHeight="14.5" x14ac:dyDescent="0.35"/>
  <cols>
    <col min="1" max="1" width="109.7265625" style="9" customWidth="1"/>
  </cols>
  <sheetData>
    <row r="1" spans="1:1" x14ac:dyDescent="0.35">
      <c r="A1" s="9" t="s">
        <v>0</v>
      </c>
    </row>
    <row r="2" spans="1:1" x14ac:dyDescent="0.35">
      <c r="A2" s="9" t="s">
        <v>16</v>
      </c>
    </row>
    <row r="3" spans="1:1" x14ac:dyDescent="0.35">
      <c r="A3" s="9" t="s">
        <v>17</v>
      </c>
    </row>
    <row r="4" spans="1:1" x14ac:dyDescent="0.35">
      <c r="A4" s="9" t="s">
        <v>18</v>
      </c>
    </row>
    <row r="5" spans="1:1" x14ac:dyDescent="0.35">
      <c r="A5" s="9" t="s">
        <v>110</v>
      </c>
    </row>
    <row r="6" spans="1:1" x14ac:dyDescent="0.35">
      <c r="A6" s="9" t="s">
        <v>19</v>
      </c>
    </row>
    <row r="7" spans="1:1" x14ac:dyDescent="0.35">
      <c r="A7" s="9" t="s">
        <v>20</v>
      </c>
    </row>
    <row r="8" spans="1:1" x14ac:dyDescent="0.35">
      <c r="A8" s="9" t="s">
        <v>21</v>
      </c>
    </row>
    <row r="9" spans="1:1" x14ac:dyDescent="0.35">
      <c r="A9" s="9" t="s">
        <v>22</v>
      </c>
    </row>
    <row r="10" spans="1:1" x14ac:dyDescent="0.35">
      <c r="A10" s="9" t="s">
        <v>23</v>
      </c>
    </row>
    <row r="11" spans="1:1" x14ac:dyDescent="0.35">
      <c r="A11" s="9" t="s">
        <v>24</v>
      </c>
    </row>
    <row r="12" spans="1:1" ht="29" x14ac:dyDescent="0.35">
      <c r="A12" s="9" t="s">
        <v>111</v>
      </c>
    </row>
    <row r="13" spans="1:1" x14ac:dyDescent="0.35">
      <c r="A13" s="9" t="s">
        <v>25</v>
      </c>
    </row>
    <row r="14" spans="1:1" x14ac:dyDescent="0.35">
      <c r="A14" s="9" t="s">
        <v>26</v>
      </c>
    </row>
    <row r="15" spans="1:1" x14ac:dyDescent="0.35">
      <c r="A15" s="9" t="s">
        <v>27</v>
      </c>
    </row>
    <row r="16" spans="1:1" x14ac:dyDescent="0.35">
      <c r="A16" s="9" t="s">
        <v>28</v>
      </c>
    </row>
    <row r="17" spans="1:1" x14ac:dyDescent="0.35">
      <c r="A17" s="9" t="s">
        <v>29</v>
      </c>
    </row>
    <row r="18" spans="1:1" x14ac:dyDescent="0.35">
      <c r="A18" s="9" t="s">
        <v>30</v>
      </c>
    </row>
    <row r="19" spans="1:1" x14ac:dyDescent="0.35">
      <c r="A19" s="9" t="s">
        <v>31</v>
      </c>
    </row>
    <row r="20" spans="1:1" x14ac:dyDescent="0.35">
      <c r="A20" s="9" t="s">
        <v>32</v>
      </c>
    </row>
    <row r="21" spans="1:1" x14ac:dyDescent="0.35">
      <c r="A21" s="9" t="s">
        <v>33</v>
      </c>
    </row>
    <row r="22" spans="1:1" x14ac:dyDescent="0.35">
      <c r="A22" s="9" t="s">
        <v>34</v>
      </c>
    </row>
    <row r="23" spans="1:1" x14ac:dyDescent="0.35">
      <c r="A23" s="9" t="s">
        <v>35</v>
      </c>
    </row>
    <row r="24" spans="1:1" ht="29" x14ac:dyDescent="0.35">
      <c r="A24" s="9" t="s">
        <v>112</v>
      </c>
    </row>
    <row r="25" spans="1:1" x14ac:dyDescent="0.35">
      <c r="A25" s="9" t="s">
        <v>107</v>
      </c>
    </row>
    <row r="26" spans="1:1" x14ac:dyDescent="0.35">
      <c r="A26" s="9" t="s">
        <v>108</v>
      </c>
    </row>
    <row r="27" spans="1:1" ht="29" x14ac:dyDescent="0.35">
      <c r="A27" s="9" t="s">
        <v>109</v>
      </c>
    </row>
    <row r="28" spans="1:1" x14ac:dyDescent="0.35">
      <c r="A28" s="9" t="s">
        <v>36</v>
      </c>
    </row>
    <row r="29" spans="1:1" x14ac:dyDescent="0.35">
      <c r="A29" s="9" t="s">
        <v>37</v>
      </c>
    </row>
    <row r="30" spans="1:1" x14ac:dyDescent="0.35">
      <c r="A30" s="9" t="s">
        <v>38</v>
      </c>
    </row>
    <row r="31" spans="1:1" x14ac:dyDescent="0.35">
      <c r="A31" s="9" t="s">
        <v>39</v>
      </c>
    </row>
    <row r="32" spans="1:1" x14ac:dyDescent="0.35">
      <c r="A32" s="9" t="s">
        <v>40</v>
      </c>
    </row>
    <row r="33" spans="1:1" x14ac:dyDescent="0.35">
      <c r="A33" s="9" t="s">
        <v>41</v>
      </c>
    </row>
    <row r="34" spans="1:1" x14ac:dyDescent="0.35">
      <c r="A34" s="9" t="s">
        <v>42</v>
      </c>
    </row>
    <row r="35" spans="1:1" x14ac:dyDescent="0.35">
      <c r="A35" s="9" t="s">
        <v>113</v>
      </c>
    </row>
    <row r="36" spans="1:1" x14ac:dyDescent="0.35">
      <c r="A36" s="9" t="s">
        <v>43</v>
      </c>
    </row>
    <row r="37" spans="1:1" x14ac:dyDescent="0.35">
      <c r="A37" s="9" t="s">
        <v>44</v>
      </c>
    </row>
    <row r="38" spans="1:1" x14ac:dyDescent="0.35">
      <c r="A38" s="9" t="s">
        <v>45</v>
      </c>
    </row>
    <row r="39" spans="1:1" x14ac:dyDescent="0.35">
      <c r="A39" s="9" t="s">
        <v>46</v>
      </c>
    </row>
    <row r="40" spans="1:1" x14ac:dyDescent="0.35">
      <c r="A40" s="9" t="s">
        <v>47</v>
      </c>
    </row>
    <row r="41" spans="1:1" x14ac:dyDescent="0.35">
      <c r="A41" s="9" t="s">
        <v>48</v>
      </c>
    </row>
    <row r="42" spans="1:1" x14ac:dyDescent="0.35">
      <c r="A42" s="9" t="s">
        <v>49</v>
      </c>
    </row>
    <row r="43" spans="1:1" x14ac:dyDescent="0.35">
      <c r="A43" s="9" t="s">
        <v>50</v>
      </c>
    </row>
    <row r="44" spans="1:1" x14ac:dyDescent="0.35">
      <c r="A44" s="9" t="s">
        <v>51</v>
      </c>
    </row>
    <row r="45" spans="1:1" x14ac:dyDescent="0.35">
      <c r="A45" s="9" t="s">
        <v>52</v>
      </c>
    </row>
    <row r="46" spans="1:1" x14ac:dyDescent="0.35">
      <c r="A46" s="9" t="s">
        <v>53</v>
      </c>
    </row>
    <row r="47" spans="1:1" x14ac:dyDescent="0.35">
      <c r="A47" s="9" t="s">
        <v>96</v>
      </c>
    </row>
    <row r="48" spans="1:1" x14ac:dyDescent="0.35">
      <c r="A48" s="9" t="s">
        <v>97</v>
      </c>
    </row>
    <row r="49" spans="1:1" x14ac:dyDescent="0.35">
      <c r="A49" s="9" t="s">
        <v>98</v>
      </c>
    </row>
    <row r="50" spans="1:1" x14ac:dyDescent="0.35">
      <c r="A50" s="9" t="s">
        <v>114</v>
      </c>
    </row>
    <row r="51" spans="1:1" x14ac:dyDescent="0.35">
      <c r="A51" s="9" t="s">
        <v>99</v>
      </c>
    </row>
    <row r="52" spans="1:1" x14ac:dyDescent="0.35">
      <c r="A52" s="9" t="s">
        <v>100</v>
      </c>
    </row>
    <row r="53" spans="1:1" x14ac:dyDescent="0.35">
      <c r="A53" s="9" t="s">
        <v>101</v>
      </c>
    </row>
    <row r="54" spans="1:1" x14ac:dyDescent="0.35">
      <c r="A54" s="9" t="s">
        <v>102</v>
      </c>
    </row>
    <row r="55" spans="1:1" x14ac:dyDescent="0.35">
      <c r="A55" s="9" t="s">
        <v>103</v>
      </c>
    </row>
    <row r="56" spans="1:1" ht="29" x14ac:dyDescent="0.35">
      <c r="A56" s="9" t="s">
        <v>104</v>
      </c>
    </row>
    <row r="57" spans="1:1" x14ac:dyDescent="0.35">
      <c r="A57" s="9" t="s">
        <v>54</v>
      </c>
    </row>
    <row r="58" spans="1:1" x14ac:dyDescent="0.35">
      <c r="A58" s="9" t="s">
        <v>55</v>
      </c>
    </row>
    <row r="59" spans="1:1" x14ac:dyDescent="0.35">
      <c r="A59" s="9" t="s">
        <v>56</v>
      </c>
    </row>
    <row r="60" spans="1:1" x14ac:dyDescent="0.35">
      <c r="A60" s="9" t="s">
        <v>57</v>
      </c>
    </row>
    <row r="61" spans="1:1" x14ac:dyDescent="0.35">
      <c r="A61" s="9" t="s">
        <v>58</v>
      </c>
    </row>
    <row r="62" spans="1:1" x14ac:dyDescent="0.35">
      <c r="A62" s="9" t="s">
        <v>59</v>
      </c>
    </row>
    <row r="63" spans="1:1" ht="29" x14ac:dyDescent="0.35">
      <c r="A63" s="9" t="s">
        <v>115</v>
      </c>
    </row>
    <row r="64" spans="1:1" x14ac:dyDescent="0.35">
      <c r="A64" s="9" t="s">
        <v>60</v>
      </c>
    </row>
    <row r="65" spans="1:1" x14ac:dyDescent="0.35">
      <c r="A65" s="9" t="s">
        <v>61</v>
      </c>
    </row>
    <row r="66" spans="1:1" x14ac:dyDescent="0.35">
      <c r="A66" s="9" t="s">
        <v>62</v>
      </c>
    </row>
    <row r="67" spans="1:1" x14ac:dyDescent="0.35">
      <c r="A67" s="9" t="s">
        <v>63</v>
      </c>
    </row>
    <row r="68" spans="1:1" x14ac:dyDescent="0.35">
      <c r="A68" s="9" t="s">
        <v>64</v>
      </c>
    </row>
    <row r="69" spans="1:1" x14ac:dyDescent="0.35">
      <c r="A69" s="9" t="s">
        <v>65</v>
      </c>
    </row>
    <row r="70" spans="1:1" x14ac:dyDescent="0.35">
      <c r="A70" s="9" t="s">
        <v>66</v>
      </c>
    </row>
    <row r="71" spans="1:1" x14ac:dyDescent="0.35">
      <c r="A71" s="9" t="s">
        <v>67</v>
      </c>
    </row>
    <row r="72" spans="1:1" x14ac:dyDescent="0.35">
      <c r="A72" s="9" t="s">
        <v>68</v>
      </c>
    </row>
    <row r="73" spans="1:1" x14ac:dyDescent="0.35">
      <c r="A73" s="9" t="s">
        <v>69</v>
      </c>
    </row>
    <row r="74" spans="1:1" x14ac:dyDescent="0.35">
      <c r="A74" s="9" t="s">
        <v>70</v>
      </c>
    </row>
    <row r="75" spans="1:1" x14ac:dyDescent="0.35">
      <c r="A75" s="9" t="s">
        <v>71</v>
      </c>
    </row>
    <row r="76" spans="1:1" x14ac:dyDescent="0.35">
      <c r="A76" s="9" t="s">
        <v>72</v>
      </c>
    </row>
    <row r="77" spans="1:1" x14ac:dyDescent="0.35">
      <c r="A77" s="9" t="s">
        <v>73</v>
      </c>
    </row>
    <row r="78" spans="1:1" x14ac:dyDescent="0.35">
      <c r="A78" s="9" t="s">
        <v>74</v>
      </c>
    </row>
    <row r="79" spans="1:1" x14ac:dyDescent="0.35">
      <c r="A79" s="9" t="s">
        <v>75</v>
      </c>
    </row>
    <row r="80" spans="1:1" x14ac:dyDescent="0.35">
      <c r="A80" s="9" t="s">
        <v>76</v>
      </c>
    </row>
    <row r="81" spans="1:1" x14ac:dyDescent="0.35">
      <c r="A81" s="9" t="s">
        <v>77</v>
      </c>
    </row>
    <row r="82" spans="1:1" x14ac:dyDescent="0.35">
      <c r="A82" s="9" t="s">
        <v>78</v>
      </c>
    </row>
    <row r="83" spans="1:1" x14ac:dyDescent="0.35">
      <c r="A83" s="9" t="s">
        <v>79</v>
      </c>
    </row>
    <row r="84" spans="1:1" ht="29" x14ac:dyDescent="0.35">
      <c r="A84" s="9" t="s">
        <v>80</v>
      </c>
    </row>
    <row r="85" spans="1:1" ht="31" x14ac:dyDescent="0.35">
      <c r="A85" s="11" t="s">
        <v>81</v>
      </c>
    </row>
    <row r="86" spans="1:1" ht="31" x14ac:dyDescent="0.35">
      <c r="A86" s="11" t="s">
        <v>82</v>
      </c>
    </row>
    <row r="87" spans="1:1" ht="29" x14ac:dyDescent="0.35">
      <c r="A87" s="9" t="s">
        <v>83</v>
      </c>
    </row>
    <row r="88" spans="1:1" x14ac:dyDescent="0.35">
      <c r="A88" s="9" t="s">
        <v>84</v>
      </c>
    </row>
    <row r="89" spans="1:1" ht="29" x14ac:dyDescent="0.35">
      <c r="A89" s="9" t="s">
        <v>85</v>
      </c>
    </row>
    <row r="90" spans="1:1" ht="29" x14ac:dyDescent="0.35">
      <c r="A90" s="9" t="s">
        <v>86</v>
      </c>
    </row>
    <row r="91" spans="1:1" x14ac:dyDescent="0.35">
      <c r="A91" s="9" t="s">
        <v>87</v>
      </c>
    </row>
    <row r="92" spans="1:1" x14ac:dyDescent="0.35">
      <c r="A92" s="9" t="s">
        <v>88</v>
      </c>
    </row>
    <row r="93" spans="1:1" x14ac:dyDescent="0.35">
      <c r="A93" s="9" t="s">
        <v>89</v>
      </c>
    </row>
    <row r="94" spans="1:1" x14ac:dyDescent="0.35">
      <c r="A94" s="9" t="s">
        <v>90</v>
      </c>
    </row>
    <row r="95" spans="1:1" x14ac:dyDescent="0.35">
      <c r="A95" s="9" t="s">
        <v>91</v>
      </c>
    </row>
    <row r="96" spans="1:1" x14ac:dyDescent="0.35">
      <c r="A96" s="9" t="s">
        <v>92</v>
      </c>
    </row>
    <row r="97" spans="1:1" x14ac:dyDescent="0.35">
      <c r="A97" s="9" t="s">
        <v>93</v>
      </c>
    </row>
    <row r="98" spans="1:1" ht="29" x14ac:dyDescent="0.35">
      <c r="A98" s="9" t="s">
        <v>94</v>
      </c>
    </row>
    <row r="99" spans="1:1" ht="29" x14ac:dyDescent="0.35">
      <c r="A99" s="9" t="s">
        <v>95</v>
      </c>
    </row>
  </sheetData>
  <sheetProtection algorithmName="SHA-512" hashValue="HKV5lNZfXrijsxeNg42jMxVZzy5FQMtBHNMpX+fpdHzKBCPwcBy9FdXmPZRFSX/hw0DNdaT+tks6op/F/57GCA==" saltValue="gg0bJXePXHChBgbuJE+edA==" spinCount="100000" sheet="1" objects="1" scenarios="1"/>
  <phoneticPr fontId="3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ED8A1AE34AF041A1E9A24C685B4EF2" ma:contentTypeVersion="3" ma:contentTypeDescription="Create a new document." ma:contentTypeScope="" ma:versionID="984bbabcfbc88371067310f4a94a943d">
  <xsd:schema xmlns:xsd="http://www.w3.org/2001/XMLSchema" xmlns:xs="http://www.w3.org/2001/XMLSchema" xmlns:p="http://schemas.microsoft.com/office/2006/metadata/properties" xmlns:ns2="6e9a39fa-9558-409c-8ae5-a10906cd66e6" targetNamespace="http://schemas.microsoft.com/office/2006/metadata/properties" ma:root="true" ma:fieldsID="731bef58e6cb14d749b102d6e6e36026" ns2:_="">
    <xsd:import namespace="6e9a39fa-9558-409c-8ae5-a10906cd66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a39fa-9558-409c-8ae5-a10906cd66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861166-6829-41C7-A5D7-039CC455C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9a39fa-9558-409c-8ae5-a10906cd66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60E683-9ABF-4B01-811C-46D57E15E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5B964D-B29C-45D4-9294-F66F8F89436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Phase II App Summary</vt:lpstr>
      <vt:lpstr>Key Investigators</vt:lpstr>
      <vt:lpstr>Budget Summary</vt:lpstr>
      <vt:lpstr>Compute Resource Estimate</vt:lpstr>
      <vt:lpstr>Focus Areas</vt:lpstr>
      <vt:lpstr>'Focus Areas'!_Toc220069912</vt:lpstr>
      <vt:lpstr>Institution4Validation</vt:lpstr>
      <vt:lpstr>LightHouseFocusTopics4Validation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2026-04-10T01:04:56Z</dcterms:created>
  <dcterms:modified xsi:type="dcterms:W3CDTF">2026-04-10T01:17:17Z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0x0101008CED8A1AE34AF041A1E9A24C685B4EF2</vt:lpwstr>
  </property>
</Properties>
</file>