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8_{4924F4E7-7298-47F1-860C-F867A3A19CC9}" xr6:coauthVersionLast="47" xr6:coauthVersionMax="47" xr10:uidLastSave="{00000000-0000-0000-0000-000000000000}"/>
  <bookViews>
    <workbookView xWindow="5145" yWindow="2475" windowWidth="21600" windowHeight="11235" firstSheet="16" activeTab="18" xr2:uid="{00000000-000D-0000-FFFF-FFFF00000000}"/>
  </bookViews>
  <sheets>
    <sheet name="BID SUMMARY SHEET" sheetId="1" r:id="rId1"/>
    <sheet name="REF-SHEET2-DONOTMOVE" sheetId="12" state="hidden" r:id="rId2"/>
    <sheet name="49 Gerton Highway" sheetId="2" r:id="rId3"/>
    <sheet name="71 Shenandoah Drive" sheetId="13" r:id="rId4"/>
    <sheet name="83 Gerton Highway" sheetId="14" r:id="rId5"/>
    <sheet name="131 Oseetah Lane" sheetId="15" r:id="rId6"/>
    <sheet name="211 Dana Road" sheetId="16" r:id="rId7"/>
    <sheet name="215 Dana Road" sheetId="17" r:id="rId8"/>
    <sheet name="215 Leyland Circle" sheetId="18" r:id="rId9"/>
    <sheet name="217 Dana Road" sheetId="19" r:id="rId10"/>
    <sheet name="218 Dana Road" sheetId="20" r:id="rId11"/>
    <sheet name="222 Dana Road" sheetId="21" r:id="rId12"/>
    <sheet name="224 Dana Road" sheetId="23" r:id="rId13"/>
    <sheet name="410 London Road" sheetId="24" r:id="rId14"/>
    <sheet name="607 Shepherd Street" sheetId="25" r:id="rId15"/>
    <sheet name="1924 Old Kanuga Road" sheetId="26" r:id="rId16"/>
    <sheet name="3206 Deep Gap Road" sheetId="27" r:id="rId17"/>
    <sheet name="5191 Chimney Rock Road" sheetId="28" r:id="rId18"/>
    <sheet name="6413 Bearwallow Mountain Road" sheetId="29" r:id="rId19"/>
    <sheet name="OPTIONED 222 Jackson Bridge Trl" sheetId="22" r:id="rId20"/>
    <sheet name="REF-LASTSHEET-DONOTMOVE" sheetId="6" state="hidden" r:id="rId21"/>
  </sheets>
  <definedNames>
    <definedName name="_xlnm.Print_Area" localSheetId="5">'131 Oseetah Lane'!$B$2:$H$31</definedName>
    <definedName name="_xlnm.Print_Area" localSheetId="15">'1924 Old Kanuga Road'!$B$2:$H$31</definedName>
    <definedName name="_xlnm.Print_Area" localSheetId="6">'211 Dana Road'!$B$2:$H$31</definedName>
    <definedName name="_xlnm.Print_Area" localSheetId="7">'215 Dana Road'!$B$2:$H$31</definedName>
    <definedName name="_xlnm.Print_Area" localSheetId="8">'215 Leyland Circle'!$B$2:$H$31</definedName>
    <definedName name="_xlnm.Print_Area" localSheetId="9">'217 Dana Road'!$B$2:$H$31</definedName>
    <definedName name="_xlnm.Print_Area" localSheetId="10">'218 Dana Road'!$B$2:$H$31</definedName>
    <definedName name="_xlnm.Print_Area" localSheetId="11">'222 Dana Road'!$B$2:$H$31</definedName>
    <definedName name="_xlnm.Print_Area" localSheetId="12">'224 Dana Road'!$B$2:$H$31</definedName>
    <definedName name="_xlnm.Print_Area" localSheetId="16">'3206 Deep Gap Road'!$B$2:$H$31</definedName>
    <definedName name="_xlnm.Print_Area" localSheetId="13">'410 London Road'!$B$2:$H$31</definedName>
    <definedName name="_xlnm.Print_Area" localSheetId="2">'49 Gerton Highway'!$B$2:$H$31</definedName>
    <definedName name="_xlnm.Print_Area" localSheetId="17">'5191 Chimney Rock Road'!$B$2:$H$31</definedName>
    <definedName name="_xlnm.Print_Area" localSheetId="14">'607 Shepherd Street'!$B$2:$H$31</definedName>
    <definedName name="_xlnm.Print_Area" localSheetId="18">'6413 Bearwallow Mountain Road'!$B$2:$H$31</definedName>
    <definedName name="_xlnm.Print_Area" localSheetId="3">'71 Shenandoah Drive'!$B$2:$H$31</definedName>
    <definedName name="_xlnm.Print_Area" localSheetId="4">'83 Gerton Highway'!$B$2:$H$31</definedName>
    <definedName name="_xlnm.Print_Area" localSheetId="0">'BID SUMMARY SHEET'!$B$2:$D$29</definedName>
    <definedName name="_xlnm.Print_Area" localSheetId="19">'OPTIONED 222 Jackson Bridge Trl'!$B$2:$H$31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29" l="1"/>
  <c r="H25" i="29"/>
  <c r="H24" i="29"/>
  <c r="H23" i="29"/>
  <c r="H22" i="29"/>
  <c r="H21" i="29"/>
  <c r="H20" i="29"/>
  <c r="H19" i="29"/>
  <c r="H18" i="29"/>
  <c r="H17" i="29"/>
  <c r="H15" i="29"/>
  <c r="H14" i="29"/>
  <c r="H13" i="29"/>
  <c r="H11" i="29"/>
  <c r="H10" i="29"/>
  <c r="H9" i="29"/>
  <c r="H8" i="29"/>
  <c r="H16" i="29" s="1"/>
  <c r="H7" i="29"/>
  <c r="H28" i="28"/>
  <c r="H24" i="28"/>
  <c r="H25" i="28" s="1"/>
  <c r="H23" i="28"/>
  <c r="H22" i="28"/>
  <c r="H21" i="28"/>
  <c r="H20" i="28"/>
  <c r="H19" i="28"/>
  <c r="H18" i="28"/>
  <c r="H17" i="28"/>
  <c r="H15" i="28"/>
  <c r="H14" i="28"/>
  <c r="H13" i="28"/>
  <c r="H11" i="28"/>
  <c r="H10" i="28"/>
  <c r="H9" i="28"/>
  <c r="H8" i="28"/>
  <c r="H7" i="28"/>
  <c r="H16" i="28" s="1"/>
  <c r="H28" i="27"/>
  <c r="H24" i="27"/>
  <c r="H23" i="27"/>
  <c r="H22" i="27"/>
  <c r="H21" i="27"/>
  <c r="H20" i="27"/>
  <c r="H19" i="27"/>
  <c r="H18" i="27"/>
  <c r="H17" i="27"/>
  <c r="H25" i="27" s="1"/>
  <c r="H15" i="27"/>
  <c r="H14" i="27"/>
  <c r="H13" i="27"/>
  <c r="H11" i="27"/>
  <c r="H16" i="27" s="1"/>
  <c r="H10" i="27"/>
  <c r="H9" i="27"/>
  <c r="H8" i="27"/>
  <c r="H7" i="27"/>
  <c r="H28" i="26"/>
  <c r="H24" i="26"/>
  <c r="H23" i="26"/>
  <c r="H22" i="26"/>
  <c r="H21" i="26"/>
  <c r="H20" i="26"/>
  <c r="H19" i="26"/>
  <c r="H18" i="26"/>
  <c r="H17" i="26"/>
  <c r="H25" i="26" s="1"/>
  <c r="H15" i="26"/>
  <c r="H14" i="26"/>
  <c r="H13" i="26"/>
  <c r="H16" i="26" s="1"/>
  <c r="H11" i="26"/>
  <c r="H10" i="26"/>
  <c r="H9" i="26"/>
  <c r="H8" i="26"/>
  <c r="H7" i="26"/>
  <c r="H28" i="25"/>
  <c r="H24" i="25"/>
  <c r="H23" i="25"/>
  <c r="H22" i="25"/>
  <c r="H21" i="25"/>
  <c r="H20" i="25"/>
  <c r="H19" i="25"/>
  <c r="H18" i="25"/>
  <c r="H17" i="25"/>
  <c r="H25" i="25" s="1"/>
  <c r="H15" i="25"/>
  <c r="H14" i="25"/>
  <c r="H13" i="25"/>
  <c r="H11" i="25"/>
  <c r="H10" i="25"/>
  <c r="H9" i="25"/>
  <c r="H8" i="25"/>
  <c r="H7" i="25"/>
  <c r="H16" i="25" s="1"/>
  <c r="H28" i="24"/>
  <c r="H25" i="24"/>
  <c r="H24" i="24"/>
  <c r="H23" i="24"/>
  <c r="H22" i="24"/>
  <c r="H21" i="24"/>
  <c r="H20" i="24"/>
  <c r="H19" i="24"/>
  <c r="H18" i="24"/>
  <c r="H17" i="24"/>
  <c r="H15" i="24"/>
  <c r="H14" i="24"/>
  <c r="H13" i="24"/>
  <c r="H16" i="24" s="1"/>
  <c r="H11" i="24"/>
  <c r="H10" i="24"/>
  <c r="H9" i="24"/>
  <c r="H8" i="24"/>
  <c r="H7" i="24"/>
  <c r="H28" i="23"/>
  <c r="H24" i="23"/>
  <c r="H23" i="23"/>
  <c r="H22" i="23"/>
  <c r="H21" i="23"/>
  <c r="H20" i="23"/>
  <c r="H19" i="23"/>
  <c r="H18" i="23"/>
  <c r="H25" i="23" s="1"/>
  <c r="H17" i="23"/>
  <c r="H15" i="23"/>
  <c r="H14" i="23"/>
  <c r="H13" i="23"/>
  <c r="H11" i="23"/>
  <c r="H10" i="23"/>
  <c r="H9" i="23"/>
  <c r="H8" i="23"/>
  <c r="H7" i="23"/>
  <c r="H16" i="23" s="1"/>
  <c r="H28" i="22"/>
  <c r="H24" i="22"/>
  <c r="H23" i="22"/>
  <c r="H22" i="22"/>
  <c r="H21" i="22"/>
  <c r="H20" i="22"/>
  <c r="H19" i="22"/>
  <c r="H18" i="22"/>
  <c r="H17" i="22"/>
  <c r="H25" i="22" s="1"/>
  <c r="H15" i="22"/>
  <c r="H14" i="22"/>
  <c r="H13" i="22"/>
  <c r="H11" i="22"/>
  <c r="H10" i="22"/>
  <c r="H9" i="22"/>
  <c r="H16" i="22" s="1"/>
  <c r="H8" i="22"/>
  <c r="H7" i="22"/>
  <c r="H28" i="21"/>
  <c r="H24" i="21"/>
  <c r="H23" i="21"/>
  <c r="H22" i="21"/>
  <c r="H21" i="21"/>
  <c r="H20" i="21"/>
  <c r="H19" i="21"/>
  <c r="H18" i="21"/>
  <c r="H17" i="21"/>
  <c r="H25" i="21" s="1"/>
  <c r="H15" i="21"/>
  <c r="H14" i="21"/>
  <c r="H13" i="21"/>
  <c r="H16" i="21" s="1"/>
  <c r="H11" i="21"/>
  <c r="H10" i="21"/>
  <c r="H9" i="21"/>
  <c r="H8" i="21"/>
  <c r="H7" i="21"/>
  <c r="H28" i="20"/>
  <c r="H24" i="20"/>
  <c r="H23" i="20"/>
  <c r="H22" i="20"/>
  <c r="H21" i="20"/>
  <c r="H20" i="20"/>
  <c r="H19" i="20"/>
  <c r="H18" i="20"/>
  <c r="H17" i="20"/>
  <c r="H25" i="20" s="1"/>
  <c r="H15" i="20"/>
  <c r="H14" i="20"/>
  <c r="H13" i="20"/>
  <c r="H11" i="20"/>
  <c r="H16" i="20" s="1"/>
  <c r="H10" i="20"/>
  <c r="H9" i="20"/>
  <c r="H8" i="20"/>
  <c r="H7" i="20"/>
  <c r="H28" i="19"/>
  <c r="H24" i="19"/>
  <c r="H23" i="19"/>
  <c r="H22" i="19"/>
  <c r="H21" i="19"/>
  <c r="H20" i="19"/>
  <c r="H19" i="19"/>
  <c r="H18" i="19"/>
  <c r="H17" i="19"/>
  <c r="H25" i="19" s="1"/>
  <c r="H15" i="19"/>
  <c r="H14" i="19"/>
  <c r="H13" i="19"/>
  <c r="H11" i="19"/>
  <c r="H10" i="19"/>
  <c r="H9" i="19"/>
  <c r="H16" i="19" s="1"/>
  <c r="H8" i="19"/>
  <c r="H7" i="19"/>
  <c r="H28" i="18"/>
  <c r="H24" i="18"/>
  <c r="H23" i="18"/>
  <c r="H22" i="18"/>
  <c r="H21" i="18"/>
  <c r="H20" i="18"/>
  <c r="H19" i="18"/>
  <c r="H18" i="18"/>
  <c r="H17" i="18"/>
  <c r="H25" i="18" s="1"/>
  <c r="H15" i="18"/>
  <c r="H14" i="18"/>
  <c r="H16" i="18" s="1"/>
  <c r="H13" i="18"/>
  <c r="H11" i="18"/>
  <c r="H10" i="18"/>
  <c r="H9" i="18"/>
  <c r="H8" i="18"/>
  <c r="H7" i="18"/>
  <c r="H28" i="17"/>
  <c r="H24" i="17"/>
  <c r="H23" i="17"/>
  <c r="H22" i="17"/>
  <c r="H21" i="17"/>
  <c r="H20" i="17"/>
  <c r="H19" i="17"/>
  <c r="H18" i="17"/>
  <c r="H25" i="17" s="1"/>
  <c r="H17" i="17"/>
  <c r="H15" i="17"/>
  <c r="H14" i="17"/>
  <c r="H13" i="17"/>
  <c r="H11" i="17"/>
  <c r="H10" i="17"/>
  <c r="H9" i="17"/>
  <c r="H8" i="17"/>
  <c r="H16" i="17" s="1"/>
  <c r="H7" i="17"/>
  <c r="H28" i="16"/>
  <c r="H24" i="16"/>
  <c r="H23" i="16"/>
  <c r="H22" i="16"/>
  <c r="H21" i="16"/>
  <c r="H20" i="16"/>
  <c r="H19" i="16"/>
  <c r="H18" i="16"/>
  <c r="H17" i="16"/>
  <c r="H25" i="16" s="1"/>
  <c r="H15" i="16"/>
  <c r="H14" i="16"/>
  <c r="H13" i="16"/>
  <c r="H11" i="16"/>
  <c r="H10" i="16"/>
  <c r="H9" i="16"/>
  <c r="H8" i="16"/>
  <c r="H16" i="16" s="1"/>
  <c r="H7" i="16"/>
  <c r="H28" i="15"/>
  <c r="H24" i="15"/>
  <c r="H23" i="15"/>
  <c r="H22" i="15"/>
  <c r="H21" i="15"/>
  <c r="H20" i="15"/>
  <c r="H19" i="15"/>
  <c r="H18" i="15"/>
  <c r="H17" i="15"/>
  <c r="H25" i="15" s="1"/>
  <c r="H15" i="15"/>
  <c r="H14" i="15"/>
  <c r="H13" i="15"/>
  <c r="H11" i="15"/>
  <c r="H10" i="15"/>
  <c r="H16" i="15" s="1"/>
  <c r="H9" i="15"/>
  <c r="H8" i="15"/>
  <c r="H7" i="15"/>
  <c r="H28" i="14"/>
  <c r="H24" i="14"/>
  <c r="H23" i="14"/>
  <c r="H22" i="14"/>
  <c r="H21" i="14"/>
  <c r="H20" i="14"/>
  <c r="H19" i="14"/>
  <c r="H18" i="14"/>
  <c r="H17" i="14"/>
  <c r="H25" i="14" s="1"/>
  <c r="H15" i="14"/>
  <c r="H14" i="14"/>
  <c r="H13" i="14"/>
  <c r="H16" i="14" s="1"/>
  <c r="H11" i="14"/>
  <c r="H10" i="14"/>
  <c r="H9" i="14"/>
  <c r="H8" i="14"/>
  <c r="H7" i="14"/>
  <c r="H28" i="13"/>
  <c r="H24" i="13"/>
  <c r="H23" i="13"/>
  <c r="H22" i="13"/>
  <c r="H21" i="13"/>
  <c r="H20" i="13"/>
  <c r="H19" i="13"/>
  <c r="H18" i="13"/>
  <c r="H17" i="13"/>
  <c r="H25" i="13" s="1"/>
  <c r="H15" i="13"/>
  <c r="H14" i="13"/>
  <c r="H13" i="13"/>
  <c r="H11" i="13"/>
  <c r="H10" i="13"/>
  <c r="H16" i="13" s="1"/>
  <c r="H9" i="13"/>
  <c r="H8" i="13"/>
  <c r="H7" i="13"/>
  <c r="D15" i="1"/>
  <c r="D14" i="1"/>
  <c r="H28" i="2"/>
  <c r="H31" i="29" l="1"/>
  <c r="H30" i="29"/>
  <c r="H30" i="28"/>
  <c r="H31" i="28"/>
  <c r="H30" i="27"/>
  <c r="H31" i="27"/>
  <c r="H31" i="26"/>
  <c r="H30" i="26"/>
  <c r="H31" i="25"/>
  <c r="H30" i="25"/>
  <c r="H31" i="24"/>
  <c r="H30" i="24"/>
  <c r="H31" i="23"/>
  <c r="H30" i="23"/>
  <c r="H30" i="22"/>
  <c r="H31" i="22"/>
  <c r="H31" i="21"/>
  <c r="H30" i="21"/>
  <c r="H30" i="20"/>
  <c r="H31" i="20"/>
  <c r="H31" i="19"/>
  <c r="H30" i="19"/>
  <c r="H31" i="18"/>
  <c r="H30" i="18"/>
  <c r="H31" i="17"/>
  <c r="H30" i="17"/>
  <c r="H31" i="16"/>
  <c r="H30" i="16"/>
  <c r="H31" i="15"/>
  <c r="H30" i="15"/>
  <c r="H31" i="14"/>
  <c r="H30"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<sst xmlns="http://schemas.openxmlformats.org/spreadsheetml/2006/main" count="838" uniqueCount="81">
  <si>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</si>
  <si>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</si>
  <si>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</si>
  <si>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</si>
  <si>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</si>
  <si>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</si>
  <si>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</si>
  <si>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</si>
  <si>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</si>
  <si>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</si>
  <si>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</si>
  <si>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</si>
  <si>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</si>
  <si>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</si>
  <si>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</si>
  <si>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</si>
  <si>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</si>
  <si>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</si>
  <si>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</si>
  <si>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</si>
  <si>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</si>
  <si>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</si>
  <si>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</si>
  <si>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</si>
  <si>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</si>
  <si>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</si>
  <si>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</si>
  <si>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</si>
  <si>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</si>
  <si>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</si>
  <si>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</si>
  <si>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</si>
  <si>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</si>
  <si>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</si>
  <si>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</si>
  <si>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</si>
  <si>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</si>
  <si>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</si>
  <si>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</si>
  <si>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</si>
  <si>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</si>
  <si>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</si>
  <si>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</si>
  <si>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</si>
  <si>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</si>
  <si>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</si>
  <si>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</si>
  <si>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</si>
  <si>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</si>
  <si>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</si>
  <si>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</si>
  <si>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</si>
  <si>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</si>
  <si>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</si>
  <si>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</si>
  <si>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</si>
  <si>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</si>
  <si>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</si>
  <si>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</si>
  <si>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49 Gerton Highway</t>
  </si>
  <si>
    <t>Hendersonville</t>
  </si>
  <si>
    <t>71 Shenandoah Drive</t>
  </si>
  <si>
    <t>83 Gerton Highway</t>
  </si>
  <si>
    <t>131 Oseetah Lane</t>
  </si>
  <si>
    <t>215 Leyland Circle</t>
  </si>
  <si>
    <t>211 Dana Road</t>
  </si>
  <si>
    <t>215 Dana Road</t>
  </si>
  <si>
    <t>217 Dana Road</t>
  </si>
  <si>
    <t>218 Dana Road</t>
  </si>
  <si>
    <t>222 Dana Road</t>
  </si>
  <si>
    <t>Fletcher</t>
  </si>
  <si>
    <t>224 Dana Road</t>
  </si>
  <si>
    <t>410 London Road</t>
  </si>
  <si>
    <t>607 Shepherd Street</t>
  </si>
  <si>
    <t>1924 Old Kanuga Road</t>
  </si>
  <si>
    <t>3206 Deep Gap Road</t>
  </si>
  <si>
    <t>Flat Rock</t>
  </si>
  <si>
    <t>5191 Chimney Rock Road</t>
  </si>
  <si>
    <t>6413 Bearwallow Mountain Road</t>
  </si>
  <si>
    <t>Gerton</t>
  </si>
  <si>
    <t>OPTIONED - 222 Jackson Bridge Trail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</si>
</sst>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72" t="s">
        <v>9</v>
      </c>
      <c r="D2" s="72"/>
    </row>
    <row r="3" spans="2:12 16384:16384" ht="19.899999999999999" customHeight="1" x14ac:dyDescent="0.25">
      <c r="C3" s="71" t="s">
        <v>10</v>
      </c>
      <c r="D3" s="71"/>
    </row>
    <row r="4" spans="2:12 16384:16384" ht="15" customHeight="1" thickBot="1" x14ac:dyDescent="0.3">
      <c r="C4" s="2"/>
    </row>
    <row r="5" spans="2:12 16384:16384" s="3" customFormat="1" ht="25.15" customHeight="1" thickTop="1" x14ac:dyDescent="0.25">
      <c r="B5" s="78" t="s">
        <v>30</v>
      </c>
      <c r="C5" s="79"/>
      <c r="D5" s="80"/>
      <c r="F5" s="4"/>
      <c r="G5" s="4"/>
      <c r="I5" s="5"/>
      <c r="K5" s="5"/>
      <c r="L5" s="4"/>
    </row>
    <row r="6" spans="2:12 16384:16384" ht="19.899999999999999" customHeight="1" x14ac:dyDescent="0.25">
      <c r="B6" s="14" t="s">
        <v>7</v>
      </c>
      <c r="C6" s="73"/>
      <c r="D6" s="74"/>
      <c r="J6" s="2"/>
      <c r="K6" s="2"/>
    </row>
    <row r="7" spans="2:12 16384:16384" ht="19.899999999999999" customHeight="1" x14ac:dyDescent="0.25">
      <c r="B7" s="15" t="s">
        <v>3</v>
      </c>
      <c r="C7" s="75"/>
      <c r="D7" s="74"/>
      <c r="J7" s="2"/>
      <c r="K7" s="2"/>
    </row>
    <row r="8" spans="2:12 16384:16384" ht="19.899999999999999" customHeight="1" x14ac:dyDescent="0.25">
      <c r="B8" s="15" t="s">
        <v>4</v>
      </c>
      <c r="C8" s="76"/>
      <c r="D8" s="77"/>
      <c r="K8" s="2"/>
    </row>
    <row r="9" spans="2:12 16384:16384" ht="15" customHeight="1" x14ac:dyDescent="0.25">
      <c r="B9" s="84"/>
      <c r="C9" s="85"/>
      <c r="D9" s="86"/>
      <c r="J9" s="2"/>
      <c r="K9" s="2"/>
    </row>
    <row r="10" spans="2:12 16384:16384" ht="19.899999999999999" customHeight="1" x14ac:dyDescent="0.25">
      <c r="B10" s="95" t="s">
        <v>2</v>
      </c>
      <c r="C10" s="96"/>
      <c r="D10" s="97"/>
    </row>
    <row r="11" spans="2:12 16384:16384" ht="19.899999999999999" customHeight="1" x14ac:dyDescent="0.25">
      <c r="B11" s="89" t="s">
        <v>0</v>
      </c>
      <c r="C11" s="90"/>
      <c r="D11" s="16" t="s">
        <v>5</v>
      </c>
    </row>
    <row r="12" spans="2:12 16384:16384" ht="19.899999999999999" customHeight="1" x14ac:dyDescent="0.25">
      <c r="B12" s="91" t="s">
        <v>56</v>
      </c>
      <c r="C12" s="92"/>
      <c r="D12" s="17">
        <f>SUM('REF-SHEET2-DONOTMOVE:REF-LASTSHEET-DONOTMOVE'!H16)</f>
        <v>0</v>
      </c>
    </row>
    <row r="13" spans="2:12 16384:16384" ht="19.899999999999999" customHeight="1" x14ac:dyDescent="0.25">
      <c r="B13" s="91" t="s">
        <v>31</v>
      </c>
      <c r="C13" s="92"/>
      <c r="D13" s="17">
        <f>SUM('REF-SHEET2-DONOTMOVE:REF-LASTSHEET-DONOTMOVE'!H25)</f>
        <v>0</v>
      </c>
      <c r="I13" s="6"/>
      <c r="J13" s="6"/>
    </row>
    <row r="14" spans="2:12 16384:16384" ht="19.899999999999999" customHeight="1" x14ac:dyDescent="0.25">
      <c r="B14" s="91" t="s">
        <v>54</v>
      </c>
      <c r="C14" s="92"/>
      <c r="D14" s="17">
        <f>SUM('REF-SHEET2-DONOTMOVE:REF-LASTSHEET-DONOTMOVE'!H26)</f>
        <v>0</v>
      </c>
      <c r="I14" s="6"/>
      <c r="J14" s="6"/>
    </row>
    <row r="15" spans="2:12 16384:16384" ht="19.899999999999999" customHeight="1" x14ac:dyDescent="0.25">
      <c r="B15" s="91" t="s">
        <v>55</v>
      </c>
      <c r="C15" s="92"/>
      <c r="D15" s="17">
        <f>SUM('REF-SHEET2-DONOTMOVE:REF-LASTSHEET-DONOTMOVE'!H27)</f>
        <v>0</v>
      </c>
    </row>
    <row r="16" spans="2:12 16384:16384" ht="19.899999999999999" customHeight="1" x14ac:dyDescent="0.25">
      <c r="B16" s="93" t="s">
        <v>1</v>
      </c>
      <c r="C16" s="94"/>
      <c r="D16" s="18">
        <f>SUM(D12:D15)</f>
        <v>0</v>
      </c>
      <c r="I16" s="6"/>
      <c r="J16" s="6"/>
      <c r="XFD16" s="7"/>
    </row>
    <row r="17" spans="2:10 16384:16384" ht="19.899999999999999" customHeight="1" x14ac:dyDescent="0.25">
      <c r="B17" s="66"/>
      <c r="C17" s="67"/>
      <c r="D17" s="19"/>
      <c r="I17" s="6"/>
      <c r="J17" s="6"/>
      <c r="XFD17" s="7"/>
    </row>
    <row r="18" spans="2:10 16384:16384" ht="19.899999999999999" customHeight="1" x14ac:dyDescent="0.25">
      <c r="B18" s="100" t="s">
        <v>29</v>
      </c>
      <c r="C18" s="101"/>
      <c r="D18" s="20"/>
      <c r="I18" s="6"/>
      <c r="J18" s="6"/>
      <c r="XFD18" s="7"/>
    </row>
    <row r="19" spans="2:10 16384:16384" ht="20.100000000000001" customHeight="1" x14ac:dyDescent="0.25">
      <c r="B19" s="87"/>
      <c r="C19" s="88"/>
      <c r="D19" s="21"/>
      <c r="XFD19" s="7"/>
    </row>
    <row r="20" spans="2:10 16384:16384" s="8" customFormat="1" ht="19.899999999999999" customHeight="1" x14ac:dyDescent="0.25">
      <c r="B20" s="22" t="s">
        <v>6</v>
      </c>
      <c r="C20" s="98" t="s">
        <v>19</v>
      </c>
      <c r="D20" s="99"/>
      <c r="XFD20" s="9"/>
    </row>
    <row r="21" spans="2:10 16384:16384" s="8" customFormat="1" x14ac:dyDescent="0.25">
      <c r="B21" s="63" t="s">
        <v>20</v>
      </c>
      <c r="C21" s="64"/>
      <c r="D21" s="65"/>
      <c r="XFD21" s="9"/>
    </row>
    <row r="22" spans="2:10 16384:16384" s="8" customFormat="1" ht="24.95" customHeight="1" x14ac:dyDescent="0.25">
      <c r="B22" s="63" t="s">
        <v>24</v>
      </c>
      <c r="C22" s="64"/>
      <c r="D22" s="65"/>
      <c r="XFD22" s="9"/>
    </row>
    <row r="23" spans="2:10 16384:16384" s="8" customFormat="1" x14ac:dyDescent="0.25">
      <c r="B23" s="63" t="s">
        <v>21</v>
      </c>
      <c r="C23" s="64"/>
      <c r="D23" s="65"/>
      <c r="XFD23" s="9"/>
    </row>
    <row r="24" spans="2:10 16384:16384" s="8" customFormat="1" ht="45" customHeight="1" x14ac:dyDescent="0.25">
      <c r="B24" s="68" t="s">
        <v>57</v>
      </c>
      <c r="C24" s="69"/>
      <c r="D24" s="70"/>
      <c r="XFD24" s="9"/>
    </row>
    <row r="25" spans="2:10 16384:16384" s="8" customFormat="1" ht="15" customHeight="1" x14ac:dyDescent="0.25">
      <c r="B25" s="68" t="s">
        <v>52</v>
      </c>
      <c r="C25" s="69"/>
      <c r="D25" s="70"/>
      <c r="XFD25" s="9"/>
    </row>
    <row r="26" spans="2:10 16384:16384" s="8" customFormat="1" ht="24.95" customHeight="1" x14ac:dyDescent="0.25">
      <c r="B26" s="63" t="s">
        <v>26</v>
      </c>
      <c r="C26" s="64"/>
      <c r="D26" s="65"/>
      <c r="XFD26" s="9"/>
    </row>
    <row r="27" spans="2:10 16384:16384" s="8" customFormat="1" ht="35.1" customHeight="1" thickBot="1" x14ac:dyDescent="0.3">
      <c r="B27" s="105" t="s">
        <v>27</v>
      </c>
      <c r="C27" s="106"/>
      <c r="D27" s="107"/>
      <c r="XFD27" s="9"/>
    </row>
    <row r="28" spans="2:10 16384:16384" s="8" customFormat="1" ht="35.1" customHeight="1" thickTop="1" x14ac:dyDescent="0.25">
      <c r="B28" s="102" t="s">
        <v>53</v>
      </c>
      <c r="C28" s="103"/>
      <c r="D28" s="104"/>
      <c r="XFD28" s="9"/>
    </row>
    <row r="29" spans="2:10 16384:16384" s="8" customFormat="1" ht="65.099999999999994" customHeight="1" thickBot="1" x14ac:dyDescent="0.3">
      <c r="B29" s="81" t="s">
        <v>28</v>
      </c>
      <c r="C29" s="82"/>
      <c r="D29" s="83"/>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59</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A5BD0-E9C0-426B-AEAF-6789E33DC79F}">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61</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EA79F-F839-4378-A70E-7B3271A0CA25}">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62</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E790B-581D-4E81-A596-D455B5AE18B6}">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63</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CC14B-0A18-46EB-9020-C4AF020DF1EE}">
  <sheetPr>
    <pageSetUpPr fitToPage="1"/>
  </sheetPr>
  <dimension ref="A1:I37"/>
  <sheetViews>
    <sheetView showGridLines="0" showRowColHeaders="0" topLeftCell="A2" zoomScale="120" zoomScaleNormal="12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65</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F0B86-E160-4B4F-BE4F-93DE478E8C75}">
  <sheetPr>
    <pageSetUpPr fitToPage="1"/>
  </sheetPr>
  <dimension ref="A1:I37"/>
  <sheetViews>
    <sheetView showGridLines="0" showRowColHeaders="0" zoomScaleNormal="10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66</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3106C-1021-4B93-9F52-80E4142044CE}">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64</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8FC7-943F-40F1-B5EF-5A2BBBC8A45B}">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67</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7EECA-6412-4DC2-A4E6-0C3ED35F1189}">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68</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F7A69-37A4-4DF9-B3DF-BDBFC25DCFD0}">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69</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FC471-9A64-47D6-9D2E-5F81680438B6}">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71</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F1ACB-AFF6-4CE7-83BA-317277EF3FE1}">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72</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0E0DB-831C-4092-8921-E79294A1899B}">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73</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096EE-6844-4666-A537-70CE57983452}">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74</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9B0D8-10FC-45C1-A580-07131EB67EEA}">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75</v>
      </c>
      <c r="G3" s="115"/>
      <c r="H3" s="116"/>
    </row>
    <row r="4" spans="2:8" ht="15" customHeight="1" x14ac:dyDescent="0.25">
      <c r="B4" s="36" t="s">
        <v>23</v>
      </c>
      <c r="C4" s="121">
        <v>15</v>
      </c>
      <c r="D4" s="122"/>
      <c r="E4" s="25" t="s">
        <v>11</v>
      </c>
      <c r="F4" s="117" t="s">
        <v>76</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A230F-F6DC-4FA7-9271-6D2526337905}">
  <sheetPr>
    <pageSetUpPr fitToPage="1"/>
  </sheetPr>
  <dimension ref="A1:I37"/>
  <sheetViews>
    <sheetView showGridLines="0" showRowColHeaders="0" zoomScale="80" zoomScaleNormal="80" zoomScaleSheetLayoutView="100" workbookViewId="0">
      <selection activeCell="C4" sqref="C4:D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77</v>
      </c>
      <c r="G3" s="115"/>
      <c r="H3" s="116"/>
    </row>
    <row r="4" spans="2:8" ht="15" customHeight="1" x14ac:dyDescent="0.25">
      <c r="B4" s="36" t="s">
        <v>23</v>
      </c>
      <c r="C4" s="121">
        <v>15</v>
      </c>
      <c r="D4" s="122"/>
      <c r="E4" s="25" t="s">
        <v>11</v>
      </c>
      <c r="F4" s="117" t="s">
        <v>60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D0E1F-AE65-427D-B1E1-033430539F77}">
  <sheetPr>
    <pageSetUpPr fitToPage="1"/>
  </sheetPr>
  <dimension ref="A1:I37"/>
  <sheetViews>
    <sheetView showGridLines="0" showRowColHeaders="0" tabSelected="1"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78</v>
      </c>
      <c r="G3" s="115"/>
      <c r="H3" s="116"/>
    </row>
    <row r="4" spans="2:8" ht="15" customHeight="1" x14ac:dyDescent="0.25">
      <c r="B4" s="36" t="s">
        <v>23</v>
      </c>
      <c r="C4" s="121">
        <v>15</v>
      </c>
      <c r="D4" s="122"/>
      <c r="E4" s="25" t="s">
        <v>11</v>
      </c>
      <c r="F4" s="117" t="s">
        <v>79</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425C1-37F4-413E-848A-97BC22354C9E}">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2" t="s">
        <v>34</v>
      </c>
      <c r="C2" s="113"/>
      <c r="D2" s="113"/>
      <c r="E2" s="113"/>
      <c r="F2" s="113"/>
      <c r="G2" s="113"/>
      <c r="H2" s="114"/>
    </row>
    <row r="3" spans="2:8" ht="15" customHeight="1" x14ac:dyDescent="0.25">
      <c r="B3" s="36" t="s">
        <v>22</v>
      </c>
      <c r="C3" s="119">
        <v>4827</v>
      </c>
      <c r="D3" s="120"/>
      <c r="E3" s="25" t="s">
        <v>18</v>
      </c>
      <c r="F3" s="115" t="s">
        <v>80</v>
      </c>
      <c r="G3" s="115"/>
      <c r="H3" s="116"/>
    </row>
    <row r="4" spans="2:8" ht="15" customHeight="1" x14ac:dyDescent="0.25">
      <c r="B4" s="36" t="s">
        <v>23</v>
      </c>
      <c r="C4" s="121">
        <v>15</v>
      </c>
      <c r="D4" s="122"/>
      <c r="E4" s="25" t="s">
        <v>11</v>
      </c>
      <c r="F4" s="117" t="s">
        <v>70</v>
      </c>
      <c r="G4" s="117"/>
      <c r="H4" s="118"/>
    </row>
    <row r="5" spans="2:8" ht="15" customHeight="1" x14ac:dyDescent="0.25">
      <c r="B5" s="37"/>
      <c r="C5" s="38"/>
      <c r="D5" s="38"/>
      <c r="E5" s="38"/>
      <c r="F5" s="38"/>
      <c r="G5" s="38"/>
      <c r="H5" s="39"/>
    </row>
    <row r="6" spans="2:8" ht="30" customHeight="1" x14ac:dyDescent="0.25">
      <c r="B6" s="40" t="s">
        <v>0</v>
      </c>
      <c r="C6" s="108" t="s">
        <v>12</v>
      </c>
      <c r="D6" s="109"/>
      <c r="E6" s="26" t="s">
        <v>13</v>
      </c>
      <c r="F6" s="26" t="s">
        <v>14</v>
      </c>
      <c r="G6" s="26" t="s">
        <v>15</v>
      </c>
      <c r="H6" s="41" t="s">
        <v>16</v>
      </c>
    </row>
    <row r="7" spans="2:8" ht="15" customHeight="1" x14ac:dyDescent="0.25">
      <c r="B7" s="123" t="s">
        <v>32</v>
      </c>
      <c r="C7" s="110" t="s">
        <v>35</v>
      </c>
      <c r="D7" s="111"/>
      <c r="E7" s="10"/>
      <c r="F7" s="11"/>
      <c r="G7" s="10"/>
      <c r="H7" s="42">
        <f>F7*G7</f>
        <v>0</v>
      </c>
    </row>
    <row r="8" spans="2:8" ht="15" customHeight="1" x14ac:dyDescent="0.25">
      <c r="B8" s="130"/>
      <c r="C8" s="110" t="s">
        <v>36</v>
      </c>
      <c r="D8" s="111"/>
      <c r="E8" s="10"/>
      <c r="F8" s="11"/>
      <c r="G8" s="10"/>
      <c r="H8" s="43">
        <f>F8*G8</f>
        <v>0</v>
      </c>
    </row>
    <row r="9" spans="2:8" ht="15" customHeight="1" x14ac:dyDescent="0.25">
      <c r="B9" s="130"/>
      <c r="C9" s="110" t="s">
        <v>17</v>
      </c>
      <c r="D9" s="111"/>
      <c r="E9" s="10"/>
      <c r="F9" s="11"/>
      <c r="G9" s="10"/>
      <c r="H9" s="43">
        <f t="shared" ref="H9:H10" si="0">F9*G9</f>
        <v>0</v>
      </c>
    </row>
    <row r="10" spans="2:8" ht="15" customHeight="1" x14ac:dyDescent="0.25">
      <c r="B10" s="130"/>
      <c r="C10" s="110" t="s">
        <v>37</v>
      </c>
      <c r="D10" s="111"/>
      <c r="E10" s="10"/>
      <c r="F10" s="11"/>
      <c r="G10" s="10"/>
      <c r="H10" s="43">
        <f t="shared" si="0"/>
        <v>0</v>
      </c>
    </row>
    <row r="11" spans="2:8" ht="15" customHeight="1" x14ac:dyDescent="0.25">
      <c r="B11" s="130"/>
      <c r="C11" s="110" t="s">
        <v>58</v>
      </c>
      <c r="D11" s="128"/>
      <c r="E11" s="10"/>
      <c r="F11" s="11"/>
      <c r="G11" s="10"/>
      <c r="H11" s="42">
        <f>F11*G11</f>
        <v>0</v>
      </c>
    </row>
    <row r="12" spans="2:8" ht="15" customHeight="1" x14ac:dyDescent="0.25">
      <c r="B12" s="130"/>
      <c r="C12" s="131"/>
      <c r="D12" s="132"/>
      <c r="E12" s="60"/>
      <c r="F12" s="61"/>
      <c r="G12" s="60"/>
      <c r="H12" s="62"/>
    </row>
    <row r="13" spans="2:8" ht="15" customHeight="1" x14ac:dyDescent="0.25">
      <c r="B13" s="130"/>
      <c r="C13" s="59" t="s">
        <v>45</v>
      </c>
      <c r="D13" s="12" t="s">
        <v>25</v>
      </c>
      <c r="E13" s="10"/>
      <c r="F13" s="11"/>
      <c r="G13" s="10"/>
      <c r="H13" s="42">
        <f t="shared" ref="H13:H15" si="1">F13*G13</f>
        <v>0</v>
      </c>
    </row>
    <row r="14" spans="2:8" ht="15" customHeight="1" x14ac:dyDescent="0.25">
      <c r="B14" s="130"/>
      <c r="C14" s="59" t="s">
        <v>45</v>
      </c>
      <c r="D14" s="12" t="s">
        <v>25</v>
      </c>
      <c r="E14" s="10"/>
      <c r="F14" s="11"/>
      <c r="G14" s="10"/>
      <c r="H14" s="42">
        <f t="shared" si="1"/>
        <v>0</v>
      </c>
    </row>
    <row r="15" spans="2:8" ht="15" customHeight="1" x14ac:dyDescent="0.25">
      <c r="B15" s="124"/>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29" t="s">
        <v>33</v>
      </c>
      <c r="C17" s="110" t="s">
        <v>38</v>
      </c>
      <c r="D17" s="111"/>
      <c r="E17" s="10"/>
      <c r="F17" s="11"/>
      <c r="G17" s="10"/>
      <c r="H17" s="42">
        <f>F17*G17</f>
        <v>0</v>
      </c>
    </row>
    <row r="18" spans="2:9" ht="15" customHeight="1" x14ac:dyDescent="0.25">
      <c r="B18" s="129"/>
      <c r="C18" s="110" t="s">
        <v>39</v>
      </c>
      <c r="D18" s="111"/>
      <c r="E18" s="10"/>
      <c r="F18" s="11"/>
      <c r="G18" s="10"/>
      <c r="H18" s="43">
        <f t="shared" ref="H18:H24" si="2">F18*G18</f>
        <v>0</v>
      </c>
    </row>
    <row r="19" spans="2:9" ht="15" customHeight="1" x14ac:dyDescent="0.25">
      <c r="B19" s="129"/>
      <c r="C19" s="110" t="s">
        <v>40</v>
      </c>
      <c r="D19" s="111"/>
      <c r="E19" s="10"/>
      <c r="F19" s="11"/>
      <c r="G19" s="10"/>
      <c r="H19" s="43">
        <f t="shared" si="2"/>
        <v>0</v>
      </c>
    </row>
    <row r="20" spans="2:9" ht="15" customHeight="1" x14ac:dyDescent="0.25">
      <c r="B20" s="129"/>
      <c r="C20" s="110" t="s">
        <v>41</v>
      </c>
      <c r="D20" s="111"/>
      <c r="E20" s="10"/>
      <c r="F20" s="11"/>
      <c r="G20" s="10"/>
      <c r="H20" s="48">
        <f t="shared" si="2"/>
        <v>0</v>
      </c>
    </row>
    <row r="21" spans="2:9" ht="15" customHeight="1" x14ac:dyDescent="0.25">
      <c r="B21" s="129"/>
      <c r="C21" s="110" t="s">
        <v>42</v>
      </c>
      <c r="D21" s="111"/>
      <c r="E21" s="10"/>
      <c r="F21" s="11"/>
      <c r="G21" s="13"/>
      <c r="H21" s="48">
        <f t="shared" si="2"/>
        <v>0</v>
      </c>
    </row>
    <row r="22" spans="2:9" ht="15" customHeight="1" x14ac:dyDescent="0.25">
      <c r="B22" s="129"/>
      <c r="C22" s="59" t="s">
        <v>45</v>
      </c>
      <c r="D22" s="12" t="s">
        <v>25</v>
      </c>
      <c r="E22" s="10"/>
      <c r="F22" s="11"/>
      <c r="G22" s="13"/>
      <c r="H22" s="48">
        <f t="shared" si="2"/>
        <v>0</v>
      </c>
    </row>
    <row r="23" spans="2:9" ht="15" customHeight="1" x14ac:dyDescent="0.25">
      <c r="B23" s="129"/>
      <c r="C23" s="59" t="s">
        <v>45</v>
      </c>
      <c r="D23" s="12" t="s">
        <v>25</v>
      </c>
      <c r="E23" s="10"/>
      <c r="F23" s="11"/>
      <c r="G23" s="13"/>
      <c r="H23" s="48">
        <f t="shared" si="2"/>
        <v>0</v>
      </c>
    </row>
    <row r="24" spans="2:9" ht="15" customHeight="1" x14ac:dyDescent="0.25">
      <c r="B24" s="129"/>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3" t="s">
        <v>46</v>
      </c>
      <c r="C26" s="125" t="s">
        <v>47</v>
      </c>
      <c r="D26" s="126"/>
      <c r="G26" s="31"/>
      <c r="H26" s="51"/>
    </row>
    <row r="27" spans="2:9" ht="15" customHeight="1" x14ac:dyDescent="0.25">
      <c r="B27" s="124"/>
      <c r="C27" s="127" t="s">
        <v>48</v>
      </c>
      <c r="D27" s="127"/>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19</vt:i4>
      </vt:variant>
    </vt:vector>
  </HeadingPairs>
  <TitlesOfParts>
    <vt:vector size="40" baseType="lpstr">
      <vt:lpstr>BID SUMMARY SHEET</vt:lpstr>
      <vt:lpstr>REF-SHEET2-DONOTMOVE</vt:lpstr>
      <vt:lpstr>49 Gerton Highway</vt:lpstr>
      <vt:lpstr>71 Shenandoah Drive</vt:lpstr>
      <vt:lpstr>83 Gerton Highway</vt:lpstr>
      <vt:lpstr>131 Oseetah Lane</vt:lpstr>
      <vt:lpstr>211 Dana Road</vt:lpstr>
      <vt:lpstr>215 Dana Road</vt:lpstr>
      <vt:lpstr>215 Leyland Circle</vt:lpstr>
      <vt:lpstr>217 Dana Road</vt:lpstr>
      <vt:lpstr>218 Dana Road</vt:lpstr>
      <vt:lpstr>222 Dana Road</vt:lpstr>
      <vt:lpstr>224 Dana Road</vt:lpstr>
      <vt:lpstr>410 London Road</vt:lpstr>
      <vt:lpstr>607 Shepherd Street</vt:lpstr>
      <vt:lpstr>1924 Old Kanuga Road</vt:lpstr>
      <vt:lpstr>3206 Deep Gap Road</vt:lpstr>
      <vt:lpstr>5191 Chimney Rock Road</vt:lpstr>
      <vt:lpstr>6413 Bearwallow Mountain Road</vt:lpstr>
      <vt:lpstr>OPTIONED 222 Jackson Bridge Trl</vt:lpstr>
      <vt:lpstr>REF-LASTSHEET-DONOTMOVE</vt:lpstr>
      <vt:lpstr>'131 Oseetah Lane'!Print_Area</vt:lpstr>
      <vt:lpstr>'1924 Old Kanuga Road'!Print_Area</vt:lpstr>
      <vt:lpstr>'211 Dana Road'!Print_Area</vt:lpstr>
      <vt:lpstr>'215 Dana Road'!Print_Area</vt:lpstr>
      <vt:lpstr>'215 Leyland Circle'!Print_Area</vt:lpstr>
      <vt:lpstr>'217 Dana Road'!Print_Area</vt:lpstr>
      <vt:lpstr>'218 Dana Road'!Print_Area</vt:lpstr>
      <vt:lpstr>'222 Dana Road'!Print_Area</vt:lpstr>
      <vt:lpstr>'224 Dana Road'!Print_Area</vt:lpstr>
      <vt:lpstr>'3206 Deep Gap Road'!Print_Area</vt:lpstr>
      <vt:lpstr>'410 London Road'!Print_Area</vt:lpstr>
      <vt:lpstr>'49 Gerton Highway'!Print_Area</vt:lpstr>
      <vt:lpstr>'5191 Chimney Rock Road'!Print_Area</vt:lpstr>
      <vt:lpstr>'607 Shepherd Street'!Print_Area</vt:lpstr>
      <vt:lpstr>'6413 Bearwallow Mountain Road'!Print_Area</vt:lpstr>
      <vt:lpstr>'71 Shenandoah Drive'!Print_Area</vt:lpstr>
      <vt:lpstr>'83 Gerton Highway'!Print_Area</vt:lpstr>
      <vt:lpstr>'BID SUMMARY SHEET'!Print_Area</vt:lpstr>
      <vt:lpstr>'OPTIONED 222 Jackson Bridge Trl'!Print_Area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2026-05-07T19:08:12Z</dcterms:modified>
</cp:coreProperties>
</file>