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tretmstfvs1\users\TYQREGA\AD Files - PS\"/>
    </mc:Choice>
  </mc:AlternateContent>
  <bookViews>
    <workbookView xWindow="-105" yWindow="-105" windowWidth="19425" windowHeight="10425" tabRatio="916"/>
  </bookViews>
  <sheets>
    <sheet name="ASO Fees" sheetId="1" r:id="rId1"/>
    <sheet name="ASO Fee Additional Details" sheetId="4" r:id="rId2"/>
    <sheet name="Recovery Services" sheetId="5" r:id="rId3"/>
    <sheet name="Wellness Fees" sheetId="6" r:id="rId4"/>
    <sheet name="Wellness Fee Additional Details" sheetId="7" r:id="rId5"/>
    <sheet name="Credits" sheetId="8" r:id="rId6"/>
    <sheet name="Claim Target Guarantee" sheetId="14" r:id="rId7"/>
    <sheet name="Financial Guarantee" sheetId="13" r:id="rId8"/>
    <sheet name="Guarantee Evaluation" sheetId="15" r:id="rId9"/>
  </sheets>
  <externalReferences>
    <externalReference r:id="rId10"/>
    <externalReference r:id="rId11"/>
  </externalReferences>
  <definedNames>
    <definedName name="Activity_Code">#REF!</definedName>
    <definedName name="additional">#REF!</definedName>
    <definedName name="Client_Deliverable">#REF!</definedName>
    <definedName name="Client_ID">#REF!</definedName>
    <definedName name="Client_Name">#REF!</definedName>
    <definedName name="DataOrigin" localSheetId="1" hidden="1">'[1]HP Detail'!#REF!</definedName>
    <definedName name="DataOrigin" localSheetId="0" hidden="1">'[1]HP Detail'!#REF!</definedName>
    <definedName name="DataOrigin" localSheetId="5" hidden="1">'[1]HP Detail'!#REF!</definedName>
    <definedName name="DataOrigin" localSheetId="2" hidden="1">'[1]HP Detail'!#REF!</definedName>
    <definedName name="DataOrigin" localSheetId="4" hidden="1">'[1]HP Detail'!#REF!</definedName>
    <definedName name="DataOrigin" hidden="1">'[1]HP Detail'!#REF!</definedName>
    <definedName name="deliverabePeriod">#REF!</definedName>
    <definedName name="Filename">#REF!</definedName>
    <definedName name="Financials" localSheetId="0" hidden="1">{#N/A,#N/A,FALSE,"II.General ";#N/A,#N/A,FALSE,"III.Plan Design";#N/A,#N/A,FALSE,"IV.Delivery System";#N/A,#N/A,FALSE,"V.Reimbursement";#N/A,#N/A,FALSE,"VI.Manage-Satisf.";#N/A,#N/A,FALSE,"VII. &amp;VIII. Other";#N/A,#N/A,FALSE,"Appendix 2";#N/A,#N/A,FALSE,"Appendix 3a";#N/A,#N/A,FALSE,"Appendix 3b";#N/A,#N/A,FALSE,"Appendix 3b(cont.)"}</definedName>
    <definedName name="Financials" localSheetId="7" hidden="1">{#N/A,#N/A,FALSE,"II.General ";#N/A,#N/A,FALSE,"III.Plan Design";#N/A,#N/A,FALSE,"IV.Delivery System";#N/A,#N/A,FALSE,"V.Reimbursement";#N/A,#N/A,FALSE,"VI.Manage-Satisf.";#N/A,#N/A,FALSE,"VII. &amp;VIII. Other";#N/A,#N/A,FALSE,"Appendix 2";#N/A,#N/A,FALSE,"Appendix 3a";#N/A,#N/A,FALSE,"Appendix 3b";#N/A,#N/A,FALSE,"Appendix 3b(cont.)"}</definedName>
    <definedName name="Financials"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7" hidden="1">{#N/A,#N/A,FALSE,"II.General ";#N/A,#N/A,FALSE,"III.Plan Design";#N/A,#N/A,FALSE,"IV.Delivery System";#N/A,#N/A,FALSE,"V.Reimbursement";#N/A,#N/A,FALSE,"VI.Manage-Satisf.";#N/A,#N/A,FALSE,"VII. &amp;VIII. Other";#N/A,#N/A,FALSE,"Appendix 2";#N/A,#N/A,FALSE,"Appendix 3a";#N/A,#N/A,FALSE,"Appendix 3b";#N/A,#N/A,FALSE,"Appendix 3b(cont.)"}</definedName>
    <definedName name="jimwrn.network"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7" hidden="1">{#N/A,#N/A,FALSE,"II.General ";#N/A,#N/A,FALSE,"III.Plan Design";#N/A,#N/A,FALSE,"IV.Delivery System";#N/A,#N/A,FALSE,"V.Reimbursement";#N/A,#N/A,FALSE,"VI.Manage-Satisf.";#N/A,#N/A,FALSE,"VII. &amp;VIII. Other";#N/A,#N/A,FALSE,"Appendix 2";#N/A,#N/A,FALSE,"Appendix 3a";#N/A,#N/A,FALSE,"Appendix 3b";#N/A,#N/A,FALSE,"Appendix 3b(cont.)"}</definedName>
    <definedName name="jimwrn2.network"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7" hidden="1">{#N/A,#N/A,FALSE,"II.General ";#N/A,#N/A,FALSE,"III.Plan Design";#N/A,#N/A,FALSE,"IV.Delivery System";#N/A,#N/A,FALSE,"V.Reimbursement";#N/A,#N/A,FALSE,"VI.Manage-Satisf.";#N/A,#N/A,FALSE,"VII. &amp;VIII. Other";#N/A,#N/A,FALSE,"Appendix 2";#N/A,#N/A,FALSE,"Appendix 3a";#N/A,#N/A,FALSE,"Appendix 3b";#N/A,#N/A,FALSE,"Appendix 3b(cont.)"}</definedName>
    <definedName name="new.network"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7" hidden="1">{#N/A,#N/A,FALSE,"II.General ";#N/A,#N/A,FALSE,"III.Plan Design";#N/A,#N/A,FALSE,"IV.Delivery System";#N/A,#N/A,FALSE,"V.Reimbursement";#N/A,#N/A,FALSE,"VI.Manage-Satisf.";#N/A,#N/A,FALSE,"VII. &amp;VIII. Other";#N/A,#N/A,FALSE,"Appendix 2";#N/A,#N/A,FALSE,"Appendix 3a";#N/A,#N/A,FALSE,"Appendix 3b";#N/A,#N/A,FALSE,"Appendix 3b(cont.)"}</definedName>
    <definedName name="new2.network" hidden="1">{#N/A,#N/A,FALSE,"II.General ";#N/A,#N/A,FALSE,"III.Plan Design";#N/A,#N/A,FALSE,"IV.Delivery System";#N/A,#N/A,FALSE,"V.Reimbursement";#N/A,#N/A,FALSE,"VI.Manage-Satisf.";#N/A,#N/A,FALSE,"VII. &amp;VIII. Other";#N/A,#N/A,FALSE,"Appendix 2";#N/A,#N/A,FALSE,"Appendix 3a";#N/A,#N/A,FALSE,"Appendix 3b";#N/A,#N/A,FALSE,"Appendix 3b(cont.)"}</definedName>
    <definedName name="newname" localSheetId="0" hidden="1">{#N/A,#N/A,FALSE,"II.General ";#N/A,#N/A,FALSE,"III.Plan Design";#N/A,#N/A,FALSE,"IV.Delivery System";#N/A,#N/A,FALSE,"V.Reimbursement";#N/A,#N/A,FALSE,"VI.Manage-Satisf.";#N/A,#N/A,FALSE,"VII. &amp;VIII. Other";#N/A,#N/A,FALSE,"Appendix 2";#N/A,#N/A,FALSE,"Appendix 3a";#N/A,#N/A,FALSE,"Appendix 3b";#N/A,#N/A,FALSE,"Appendix 3b(cont.)"}</definedName>
    <definedName name="newname" localSheetId="7" hidden="1">{#N/A,#N/A,FALSE,"II.General ";#N/A,#N/A,FALSE,"III.Plan Design";#N/A,#N/A,FALSE,"IV.Delivery System";#N/A,#N/A,FALSE,"V.Reimbursement";#N/A,#N/A,FALSE,"VI.Manage-Satisf.";#N/A,#N/A,FALSE,"VII. &amp;VIII. Other";#N/A,#N/A,FALSE,"Appendix 2";#N/A,#N/A,FALSE,"Appendix 3a";#N/A,#N/A,FALSE,"Appendix 3b";#N/A,#N/A,FALSE,"Appendix 3b(cont.)"}</definedName>
    <definedName name="newname" hidden="1">{#N/A,#N/A,FALSE,"II.General ";#N/A,#N/A,FALSE,"III.Plan Design";#N/A,#N/A,FALSE,"IV.Delivery System";#N/A,#N/A,FALSE,"V.Reimbursement";#N/A,#N/A,FALSE,"VI.Manage-Satisf.";#N/A,#N/A,FALSE,"VII. &amp;VIII. Other";#N/A,#N/A,FALSE,"Appendix 2";#N/A,#N/A,FALSE,"Appendix 3a";#N/A,#N/A,FALSE,"Appendix 3b";#N/A,#N/A,FALSE,"Appendix 3b(cont.)"}</definedName>
    <definedName name="Notes_Table_Start">#REF!</definedName>
    <definedName name="PR_Aon_Location">#REF!</definedName>
    <definedName name="PR_Client_Location">#REF!</definedName>
    <definedName name="PR_CompletionDate">#REF!</definedName>
    <definedName name="PR_Project_ID">#REF!</definedName>
    <definedName name="PR_Status">#REF!</definedName>
    <definedName name="Preparer_Name_And_Email_1">#REF!</definedName>
    <definedName name="Preparer_Name_And_Email_2">#REF!</definedName>
    <definedName name="_xlnm.Print_Area" localSheetId="0">'ASO Fees'!$A:$E</definedName>
    <definedName name="_xlnm.Print_Area" localSheetId="6">'Claim Target Guarantee'!$A$1:$M$66</definedName>
    <definedName name="_xlnm.Print_Area" localSheetId="5">Credits!$A$1:$G$124</definedName>
    <definedName name="_xlnm.Print_Area" localSheetId="7">'Financial Guarantee'!$A$1:$G$124</definedName>
    <definedName name="_xlnm.Print_Area" localSheetId="8">'Guarantee Evaluation'!$A$1:$E$43</definedName>
    <definedName name="_xlnm.Print_Titles" localSheetId="1">'ASO Fee Additional Details'!$1:$8</definedName>
    <definedName name="_xlnm.Print_Titles" localSheetId="0">'ASO Fees'!$1:$8</definedName>
    <definedName name="_xlnm.Print_Titles" localSheetId="5">Credits!$1:$8</definedName>
    <definedName name="_xlnm.Print_Titles" localSheetId="7">'Financial Guarantee'!$1:$8</definedName>
    <definedName name="_xlnm.Print_Titles" localSheetId="2">'Recovery Services'!$1:$10</definedName>
    <definedName name="_xlnm.Print_Titles" localSheetId="4">'Wellness Fee Additional Details'!$1:$8</definedName>
    <definedName name="_xlnm.Print_Titles" localSheetId="3">'Wellness Fees'!$1:$10</definedName>
    <definedName name="Project_Code">#REF!</definedName>
    <definedName name="Project_Descr">#REF!</definedName>
    <definedName name="Project_Name">#REF!</definedName>
    <definedName name="Reviewer_Approval_1">#REF!</definedName>
    <definedName name="Reviewer_Approval_2">#REF!</definedName>
    <definedName name="Reviewer_Approval_3">#REF!</definedName>
    <definedName name="Reviewer_Approval_4">#REF!</definedName>
    <definedName name="Reviewer_Name_And_Email_1">#REF!</definedName>
    <definedName name="Reviewer_Name_And_Email_2">#REF!</definedName>
    <definedName name="Reviewer_Name_And_Email_3">#REF!</definedName>
    <definedName name="Reviewer_Name_And_Email_4">#REF!</definedName>
    <definedName name="Reviewer_Type_1">#REF!</definedName>
    <definedName name="Reviewer_Type_2">#REF!</definedName>
    <definedName name="Reviewer_Type_3">#REF!</definedName>
    <definedName name="Reviewer_Type_4">#REF!</definedName>
    <definedName name="Rural" localSheetId="0" hidden="1">{#N/A,#N/A,FALSE,"II.General ";#N/A,#N/A,FALSE,"III.Plan Design";#N/A,#N/A,FALSE,"IV.Delivery System";#N/A,#N/A,FALSE,"V.Reimbursement";#N/A,#N/A,FALSE,"VI.Manage-Satisf.";#N/A,#N/A,FALSE,"VII. &amp;VIII. Other";#N/A,#N/A,FALSE,"Appendix 2";#N/A,#N/A,FALSE,"Appendix 3a";#N/A,#N/A,FALSE,"Appendix 3b";#N/A,#N/A,FALSE,"Appendix 3b(cont.)"}</definedName>
    <definedName name="Rural" localSheetId="7" hidden="1">{#N/A,#N/A,FALSE,"II.General ";#N/A,#N/A,FALSE,"III.Plan Design";#N/A,#N/A,FALSE,"IV.Delivery System";#N/A,#N/A,FALSE,"V.Reimbursement";#N/A,#N/A,FALSE,"VI.Manage-Satisf.";#N/A,#N/A,FALSE,"VII. &amp;VIII. Other";#N/A,#N/A,FALSE,"Appendix 2";#N/A,#N/A,FALSE,"Appendix 3a";#N/A,#N/A,FALSE,"Appendix 3b";#N/A,#N/A,FALSE,"Appendix 3b(cont.)"}</definedName>
    <definedName name="Rural" hidden="1">{#N/A,#N/A,FALSE,"II.General ";#N/A,#N/A,FALSE,"III.Plan Design";#N/A,#N/A,FALSE,"IV.Delivery System";#N/A,#N/A,FALSE,"V.Reimbursement";#N/A,#N/A,FALSE,"VI.Manage-Satisf.";#N/A,#N/A,FALSE,"VII. &amp;VIII. Other";#N/A,#N/A,FALSE,"Appendix 2";#N/A,#N/A,FALSE,"Appendix 3a";#N/A,#N/A,FALSE,"Appendix 3b";#N/A,#N/A,FALSE,"Appendix 3b(cont.)"}</definedName>
    <definedName name="rx.spec" localSheetId="0" hidden="1">{#N/A,#N/A,FALSE,"II.General ";#N/A,#N/A,FALSE,"III.Plan Design";#N/A,#N/A,FALSE,"IV.Delivery System";#N/A,#N/A,FALSE,"V.Reimbursement";#N/A,#N/A,FALSE,"VI.Manage-Satisf.";#N/A,#N/A,FALSE,"VII. &amp;VIII. Other";#N/A,#N/A,FALSE,"Appendix 2";#N/A,#N/A,FALSE,"Appendix 3a";#N/A,#N/A,FALSE,"Appendix 3b";#N/A,#N/A,FALSE,"Appendix 3b(cont.)"}</definedName>
    <definedName name="rx.spec" localSheetId="7" hidden="1">{#N/A,#N/A,FALSE,"II.General ";#N/A,#N/A,FALSE,"III.Plan Design";#N/A,#N/A,FALSE,"IV.Delivery System";#N/A,#N/A,FALSE,"V.Reimbursement";#N/A,#N/A,FALSE,"VI.Manage-Satisf.";#N/A,#N/A,FALSE,"VII. &amp;VIII. Other";#N/A,#N/A,FALSE,"Appendix 2";#N/A,#N/A,FALSE,"Appendix 3a";#N/A,#N/A,FALSE,"Appendix 3b";#N/A,#N/A,FALSE,"Appendix 3b(cont.)"}</definedName>
    <definedName name="rx.spec" hidden="1">{#N/A,#N/A,FALSE,"II.General ";#N/A,#N/A,FALSE,"III.Plan Design";#N/A,#N/A,FALSE,"IV.Delivery System";#N/A,#N/A,FALSE,"V.Reimbursement";#N/A,#N/A,FALSE,"VI.Manage-Satisf.";#N/A,#N/A,FALSE,"VII. &amp;VIII. Other";#N/A,#N/A,FALSE,"Appendix 2";#N/A,#N/A,FALSE,"Appendix 3a";#N/A,#N/A,FALSE,"Appendix 3b";#N/A,#N/A,FALSE,"Appendix 3b(cont.)"}</definedName>
    <definedName name="start_TOC">#REF!</definedName>
    <definedName name="Suburban" localSheetId="0" hidden="1">{#N/A,#N/A,FALSE,"II.General ";#N/A,#N/A,FALSE,"III.Plan Design";#N/A,#N/A,FALSE,"IV.Delivery System";#N/A,#N/A,FALSE,"V.Reimbursement";#N/A,#N/A,FALSE,"VI.Manage-Satisf.";#N/A,#N/A,FALSE,"VII. &amp;VIII. Other";#N/A,#N/A,FALSE,"Appendix 2";#N/A,#N/A,FALSE,"Appendix 3a";#N/A,#N/A,FALSE,"Appendix 3b";#N/A,#N/A,FALSE,"Appendix 3b(cont.)"}</definedName>
    <definedName name="Suburban" localSheetId="7" hidden="1">{#N/A,#N/A,FALSE,"II.General ";#N/A,#N/A,FALSE,"III.Plan Design";#N/A,#N/A,FALSE,"IV.Delivery System";#N/A,#N/A,FALSE,"V.Reimbursement";#N/A,#N/A,FALSE,"VI.Manage-Satisf.";#N/A,#N/A,FALSE,"VII. &amp;VIII. Other";#N/A,#N/A,FALSE,"Appendix 2";#N/A,#N/A,FALSE,"Appendix 3a";#N/A,#N/A,FALSE,"Appendix 3b";#N/A,#N/A,FALSE,"Appendix 3b(cont.)"}</definedName>
    <definedName name="Suburban" hidden="1">{#N/A,#N/A,FALSE,"II.General ";#N/A,#N/A,FALSE,"III.Plan Design";#N/A,#N/A,FALSE,"IV.Delivery System";#N/A,#N/A,FALSE,"V.Reimbursement";#N/A,#N/A,FALSE,"VI.Manage-Satisf.";#N/A,#N/A,FALSE,"VII. &amp;VIII. Other";#N/A,#N/A,FALSE,"Appendix 2";#N/A,#N/A,FALSE,"Appendix 3a";#N/A,#N/A,FALSE,"Appendix 3b";#N/A,#N/A,FALSE,"Appendix 3b(cont.)"}</definedName>
    <definedName name="tes" localSheetId="0" hidden="1">{#N/A,#N/A,FALSE,"II.General ";#N/A,#N/A,FALSE,"III.Plan Design";#N/A,#N/A,FALSE,"IV.Delivery System";#N/A,#N/A,FALSE,"V.Reimbursement";#N/A,#N/A,FALSE,"VI.Manage-Satisf.";#N/A,#N/A,FALSE,"VII. &amp;VIII. Other";#N/A,#N/A,FALSE,"Appendix 2";#N/A,#N/A,FALSE,"Appendix 3a";#N/A,#N/A,FALSE,"Appendix 3b";#N/A,#N/A,FALSE,"Appendix 3b(cont.)"}</definedName>
    <definedName name="tes" localSheetId="7" hidden="1">{#N/A,#N/A,FALSE,"II.General ";#N/A,#N/A,FALSE,"III.Plan Design";#N/A,#N/A,FALSE,"IV.Delivery System";#N/A,#N/A,FALSE,"V.Reimbursement";#N/A,#N/A,FALSE,"VI.Manage-Satisf.";#N/A,#N/A,FALSE,"VII. &amp;VIII. Other";#N/A,#N/A,FALSE,"Appendix 2";#N/A,#N/A,FALSE,"Appendix 3a";#N/A,#N/A,FALSE,"Appendix 3b";#N/A,#N/A,FALSE,"Appendix 3b(cont.)"}</definedName>
    <definedName name="tes"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7" hidden="1">{#N/A,#N/A,FALSE,"II.General ";#N/A,#N/A,FALSE,"III.Plan Design";#N/A,#N/A,FALSE,"IV.Delivery System";#N/A,#N/A,FALSE,"V.Reimbursement";#N/A,#N/A,FALSE,"VI.Manage-Satisf.";#N/A,#N/A,FALSE,"VII. &amp;VIII. Other";#N/A,#N/A,FALSE,"Appendix 2";#N/A,#N/A,FALSE,"Appendix 3a";#N/A,#N/A,FALSE,"Appendix 3b";#N/A,#N/A,FALSE,"Appendix 3b(cont.)"}</definedName>
    <definedName name="test.new.network"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7" hidden="1">{#N/A,#N/A,FALSE,"II.General ";#N/A,#N/A,FALSE,"III.Plan Design";#N/A,#N/A,FALSE,"IV.Delivery System";#N/A,#N/A,FALSE,"V.Reimbursement";#N/A,#N/A,FALSE,"VI.Manage-Satisf.";#N/A,#N/A,FALSE,"VII. &amp;VIII. Other";#N/A,#N/A,FALSE,"Appendix 2";#N/A,#N/A,FALSE,"Appendix 3a";#N/A,#N/A,FALSE,"Appendix 3b";#N/A,#N/A,FALSE,"Appendix 3b(cont.)"}</definedName>
    <definedName name="test.wrn.network."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7" hidden="1">{#N/A,#N/A,FALSE,"II.General ";#N/A,#N/A,FALSE,"III.Plan Design";#N/A,#N/A,FALSE,"IV.Delivery System";#N/A,#N/A,FALSE,"V.Reimbursement";#N/A,#N/A,FALSE,"VI.Manage-Satisf.";#N/A,#N/A,FALSE,"VII. &amp;VIII. Other";#N/A,#N/A,FALSE,"Appendix 2";#N/A,#N/A,FALSE,"Appendix 3a";#N/A,#N/A,FALSE,"Appendix 3b";#N/A,#N/A,FALSE,"Appendix 3b(cont.)"}</definedName>
    <definedName name="testjimwrn.network" hidden="1">{#N/A,#N/A,FALSE,"II.General ";#N/A,#N/A,FALSE,"III.Plan Design";#N/A,#N/A,FALSE,"IV.Delivery System";#N/A,#N/A,FALSE,"V.Reimbursement";#N/A,#N/A,FALSE,"VI.Manage-Satisf.";#N/A,#N/A,FALSE,"VII. &amp;VIII. Other";#N/A,#N/A,FALSE,"Appendix 2";#N/A,#N/A,FALSE,"Appendix 3a";#N/A,#N/A,FALSE,"Appendix 3b";#N/A,#N/A,FALSE,"Appendix 3b(cont.)"}</definedName>
    <definedName name="Tips">#REF!</definedName>
    <definedName name="WebDefault" localSheetId="1" hidden="1">LAG</definedName>
    <definedName name="WebDefault" localSheetId="0" hidden="1">LAG</definedName>
    <definedName name="WebDefault" localSheetId="5" hidden="1">LAG</definedName>
    <definedName name="WebDefault" localSheetId="7" hidden="1">LAG</definedName>
    <definedName name="WebDefault" localSheetId="2" hidden="1">LAG</definedName>
    <definedName name="WebDefault" localSheetId="4" hidden="1">LAG</definedName>
    <definedName name="WebDefault" hidden="1">LAG</definedName>
    <definedName name="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wrn.network." localSheetId="7" hidden="1">{#N/A,#N/A,FALSE,"II.General ";#N/A,#N/A,FALSE,"III.Plan Design";#N/A,#N/A,FALSE,"IV.Delivery System";#N/A,#N/A,FALSE,"V.Reimbursement";#N/A,#N/A,FALSE,"VI.Manage-Satisf.";#N/A,#N/A,FALSE,"VII. &amp;VIII. Other";#N/A,#N/A,FALSE,"Appendix 2";#N/A,#N/A,FALSE,"Appendix 3a";#N/A,#N/A,FALSE,"Appendix 3b";#N/A,#N/A,FALSE,"Appendix 3b(cont.)"}</definedName>
    <definedName name="wrn.network." hidden="1">{#N/A,#N/A,FALSE,"II.General ";#N/A,#N/A,FALSE,"III.Plan Design";#N/A,#N/A,FALSE,"IV.Delivery System";#N/A,#N/A,FALSE,"V.Reimbursement";#N/A,#N/A,FALSE,"VI.Manage-Satisf.";#N/A,#N/A,FALSE,"VII. &amp;VIII. Other";#N/A,#N/A,FALSE,"Appendix 2";#N/A,#N/A,FALSE,"Appendix 3a";#N/A,#N/A,FALSE,"Appendix 3b";#N/A,#N/A,FALSE,"Appendix 3b(cont.)"}</definedName>
    <definedName name="Z_02A4D8BA_A5D4_4462_A33A_4374A27CE5F5_.wvu.PrintArea" localSheetId="0" hidden="1">'ASO Fees'!$A:$E</definedName>
    <definedName name="Z_02A4D8BA_A5D4_4462_A33A_4374A27CE5F5_.wvu.PrintArea" localSheetId="5" hidden="1">Credits!$A$1:$G$124</definedName>
    <definedName name="Z_02A4D8BA_A5D4_4462_A33A_4374A27CE5F5_.wvu.PrintArea" localSheetId="7" hidden="1">'Financial Guarantee'!$A$1:$G$124</definedName>
    <definedName name="Z_02A4D8BA_A5D4_4462_A33A_4374A27CE5F5_.wvu.PrintTitles" localSheetId="1" hidden="1">'ASO Fee Additional Details'!$1:$8</definedName>
    <definedName name="Z_02A4D8BA_A5D4_4462_A33A_4374A27CE5F5_.wvu.PrintTitles" localSheetId="0" hidden="1">'ASO Fees'!$1:$8</definedName>
    <definedName name="Z_02A4D8BA_A5D4_4462_A33A_4374A27CE5F5_.wvu.PrintTitles" localSheetId="5" hidden="1">Credits!$1:$8</definedName>
    <definedName name="Z_02A4D8BA_A5D4_4462_A33A_4374A27CE5F5_.wvu.PrintTitles" localSheetId="7" hidden="1">'Financial Guarantee'!$1:$8</definedName>
    <definedName name="Z_02A4D8BA_A5D4_4462_A33A_4374A27CE5F5_.wvu.PrintTitles" localSheetId="2" hidden="1">'Recovery Services'!$1:$10</definedName>
    <definedName name="Z_02A4D8BA_A5D4_4462_A33A_4374A27CE5F5_.wvu.PrintTitles" localSheetId="4" hidden="1">'Wellness Fee Additional Details'!$1:$8</definedName>
    <definedName name="Z_02A4D8BA_A5D4_4462_A33A_4374A27CE5F5_.wvu.PrintTitles" localSheetId="3" hidden="1">'Wellness Fees'!$1:$10</definedName>
    <definedName name="Z_2E5ABD06_C6DC_4B4F_A93B_2743555937FE_.wvu.PrintArea" localSheetId="0" hidden="1">'ASO Fees'!$A:$E</definedName>
    <definedName name="Z_2E5ABD06_C6DC_4B4F_A93B_2743555937FE_.wvu.PrintArea" localSheetId="5" hidden="1">Credits!$A$1:$G$124</definedName>
    <definedName name="Z_2E5ABD06_C6DC_4B4F_A93B_2743555937FE_.wvu.PrintArea" localSheetId="7" hidden="1">'Financial Guarantee'!$A$1:$G$124</definedName>
    <definedName name="Z_2E5ABD06_C6DC_4B4F_A93B_2743555937FE_.wvu.PrintTitles" localSheetId="1" hidden="1">'ASO Fee Additional Details'!$1:$8</definedName>
    <definedName name="Z_2E5ABD06_C6DC_4B4F_A93B_2743555937FE_.wvu.PrintTitles" localSheetId="0" hidden="1">'ASO Fees'!$1:$8</definedName>
    <definedName name="Z_2E5ABD06_C6DC_4B4F_A93B_2743555937FE_.wvu.PrintTitles" localSheetId="5" hidden="1">Credits!$1:$8</definedName>
    <definedName name="Z_2E5ABD06_C6DC_4B4F_A93B_2743555937FE_.wvu.PrintTitles" localSheetId="7" hidden="1">'Financial Guarantee'!$1:$8</definedName>
    <definedName name="Z_2E5ABD06_C6DC_4B4F_A93B_2743555937FE_.wvu.PrintTitles" localSheetId="2" hidden="1">'Recovery Services'!$1:$10</definedName>
    <definedName name="Z_2E5ABD06_C6DC_4B4F_A93B_2743555937FE_.wvu.PrintTitles" localSheetId="4" hidden="1">'Wellness Fee Additional Details'!$1:$8</definedName>
    <definedName name="Z_2E5ABD06_C6DC_4B4F_A93B_2743555937FE_.wvu.PrintTitles" localSheetId="3" hidden="1">'Wellness Fees'!$1:$10</definedName>
    <definedName name="Z_2F8FAEE0_9F06_429D_AA34_585B3914158C_.wvu.PrintArea" localSheetId="0" hidden="1">'ASO Fees'!$A:$E</definedName>
    <definedName name="Z_2F8FAEE0_9F06_429D_AA34_585B3914158C_.wvu.PrintArea" localSheetId="5" hidden="1">Credits!$A$1:$G$124</definedName>
    <definedName name="Z_2F8FAEE0_9F06_429D_AA34_585B3914158C_.wvu.PrintArea" localSheetId="7" hidden="1">'Financial Guarantee'!$A$1:$G$124</definedName>
    <definedName name="Z_2F8FAEE0_9F06_429D_AA34_585B3914158C_.wvu.PrintTitles" localSheetId="1" hidden="1">'ASO Fee Additional Details'!$1:$8</definedName>
    <definedName name="Z_2F8FAEE0_9F06_429D_AA34_585B3914158C_.wvu.PrintTitles" localSheetId="0" hidden="1">'ASO Fees'!$1:$8</definedName>
    <definedName name="Z_2F8FAEE0_9F06_429D_AA34_585B3914158C_.wvu.PrintTitles" localSheetId="5" hidden="1">Credits!$1:$8</definedName>
    <definedName name="Z_2F8FAEE0_9F06_429D_AA34_585B3914158C_.wvu.PrintTitles" localSheetId="7" hidden="1">'Financial Guarantee'!$1:$8</definedName>
    <definedName name="Z_2F8FAEE0_9F06_429D_AA34_585B3914158C_.wvu.PrintTitles" localSheetId="2" hidden="1">'Recovery Services'!$1:$10</definedName>
    <definedName name="Z_2F8FAEE0_9F06_429D_AA34_585B3914158C_.wvu.PrintTitles" localSheetId="4" hidden="1">'Wellness Fee Additional Details'!$1:$8</definedName>
    <definedName name="Z_2F8FAEE0_9F06_429D_AA34_585B3914158C_.wvu.PrintTitles" localSheetId="3" hidden="1">'Wellness Fees'!$1:$10</definedName>
    <definedName name="Z_5498557B_59B7_4E52_9D78_15694B69D002_.wvu.PrintArea" localSheetId="0" hidden="1">'ASO Fees'!$A:$E</definedName>
    <definedName name="Z_5498557B_59B7_4E52_9D78_15694B69D002_.wvu.PrintArea" localSheetId="5" hidden="1">Credits!$A$1:$G$124</definedName>
    <definedName name="Z_5498557B_59B7_4E52_9D78_15694B69D002_.wvu.PrintArea" localSheetId="7" hidden="1">'Financial Guarantee'!$A$1:$G$124</definedName>
    <definedName name="Z_5498557B_59B7_4E52_9D78_15694B69D002_.wvu.PrintTitles" localSheetId="1" hidden="1">'ASO Fee Additional Details'!$1:$8</definedName>
    <definedName name="Z_5498557B_59B7_4E52_9D78_15694B69D002_.wvu.PrintTitles" localSheetId="2" hidden="1">'Recovery Services'!$1:$10</definedName>
    <definedName name="Z_5498557B_59B7_4E52_9D78_15694B69D002_.wvu.PrintTitles" localSheetId="4" hidden="1">'Wellness Fee Additional Details'!$1:$8</definedName>
    <definedName name="Z_957F43B4_A2A6_46E6_B5D3_E1F833D949D8_.wvu.PrintArea" localSheetId="0" hidden="1">'ASO Fees'!$A:$E</definedName>
    <definedName name="Z_957F43B4_A2A6_46E6_B5D3_E1F833D949D8_.wvu.PrintArea" localSheetId="5" hidden="1">Credits!$A$1:$G$124</definedName>
    <definedName name="Z_957F43B4_A2A6_46E6_B5D3_E1F833D949D8_.wvu.PrintArea" localSheetId="7" hidden="1">'Financial Guarantee'!$A$1:$G$124</definedName>
    <definedName name="Z_957F43B4_A2A6_46E6_B5D3_E1F833D949D8_.wvu.PrintTitles" localSheetId="1" hidden="1">'ASO Fee Additional Details'!$1:$8</definedName>
    <definedName name="Z_957F43B4_A2A6_46E6_B5D3_E1F833D949D8_.wvu.PrintTitles" localSheetId="0" hidden="1">'ASO Fees'!$1:$8</definedName>
    <definedName name="Z_957F43B4_A2A6_46E6_B5D3_E1F833D949D8_.wvu.PrintTitles" localSheetId="5" hidden="1">Credits!$1:$8</definedName>
    <definedName name="Z_957F43B4_A2A6_46E6_B5D3_E1F833D949D8_.wvu.PrintTitles" localSheetId="7" hidden="1">'Financial Guarantee'!$1:$8</definedName>
    <definedName name="Z_957F43B4_A2A6_46E6_B5D3_E1F833D949D8_.wvu.PrintTitles" localSheetId="2" hidden="1">'Recovery Services'!$1:$10</definedName>
    <definedName name="Z_957F43B4_A2A6_46E6_B5D3_E1F833D949D8_.wvu.PrintTitles" localSheetId="4" hidden="1">'Wellness Fee Additional Details'!$1:$8</definedName>
    <definedName name="Z_957F43B4_A2A6_46E6_B5D3_E1F833D949D8_.wvu.PrintTitles" localSheetId="3" hidden="1">'Wellness Fees'!$1:$10</definedName>
  </definedNames>
  <calcPr calcId="162913"/>
  <customWorkbookViews>
    <customWorkbookView name="Lawson, Andrew - Personal View" guid="{02A4D8BA-A5D4-4462-A33A-4374A27CE5F5}" mergeInterval="0" personalView="1" maximized="1" xWindow="-8" yWindow="-8" windowWidth="1936" windowHeight="1056" tabRatio="916" activeSheetId="1" showComments="commIndAndComment"/>
    <customWorkbookView name="Barbara Geary - Personal View" guid="{957F43B4-A2A6-46E6-B5D3-E1F833D949D8}" mergeInterval="0" personalView="1" maximized="1" xWindow="-11" yWindow="-11" windowWidth="1942" windowHeight="1046" tabRatio="916" activeSheetId="9" showComments="commIndAndComment"/>
    <customWorkbookView name="Hackett, Cynthia - Personal View" guid="{5498557B-59B7-4E52-9D78-15694B69D002}" mergeInterval="0" personalView="1" maximized="1" xWindow="-9" yWindow="-9" windowWidth="1938" windowHeight="1048" tabRatio="916" activeSheetId="3" showComments="commIndAndComment"/>
    <customWorkbookView name="LS - Personal View" guid="{2F8FAEE0-9F06-429D-AA34-585B3914158C}" mergeInterval="0" personalView="1" maximized="1" xWindow="-9" yWindow="-9" windowWidth="1938" windowHeight="1050" tabRatio="916" activeSheetId="9"/>
    <customWorkbookView name="Aon - Personal View" guid="{2E5ABD06-C6DC-4B4F-A93B-2743555937FE}" mergeInterval="0" personalView="1" maximized="1" xWindow="-9" yWindow="-9" windowWidth="1938" windowHeight="1048" tabRatio="916"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1" i="8" l="1"/>
  <c r="A121" i="8"/>
  <c r="A111" i="8"/>
  <c r="A101" i="8"/>
  <c r="A91" i="8"/>
  <c r="A81" i="8"/>
  <c r="A71" i="8"/>
  <c r="A61" i="8"/>
  <c r="A51" i="8"/>
  <c r="A41" i="8"/>
  <c r="F14" i="1"/>
  <c r="F122" i="8" l="1"/>
  <c r="E122" i="8"/>
  <c r="D122" i="8"/>
  <c r="C122" i="8"/>
  <c r="B122" i="8"/>
  <c r="F112" i="8"/>
  <c r="E112" i="8"/>
  <c r="D112" i="8"/>
  <c r="C112" i="8"/>
  <c r="B112" i="8"/>
  <c r="F102" i="8"/>
  <c r="E102" i="8"/>
  <c r="D102" i="8"/>
  <c r="C102" i="8"/>
  <c r="B102" i="8"/>
  <c r="F92" i="8"/>
  <c r="E92" i="8"/>
  <c r="D92" i="8"/>
  <c r="C92" i="8"/>
  <c r="B92" i="8"/>
  <c r="F82" i="8"/>
  <c r="E82" i="8"/>
  <c r="D82" i="8"/>
  <c r="C82" i="8"/>
  <c r="B82" i="8"/>
  <c r="F72" i="8"/>
  <c r="E72" i="8"/>
  <c r="D72" i="8"/>
  <c r="C72" i="8"/>
  <c r="B72" i="8"/>
  <c r="F62" i="8"/>
  <c r="E62" i="8"/>
  <c r="D62" i="8"/>
  <c r="C62" i="8"/>
  <c r="B62" i="8"/>
  <c r="F52" i="8"/>
  <c r="E52" i="8"/>
  <c r="D52" i="8"/>
  <c r="C52" i="8"/>
  <c r="B52" i="8"/>
  <c r="F42" i="8"/>
  <c r="E42" i="8"/>
  <c r="D42" i="8"/>
  <c r="C42" i="8"/>
  <c r="B42" i="8"/>
  <c r="F32" i="8"/>
  <c r="E32" i="8"/>
  <c r="D32" i="8"/>
  <c r="C32" i="8"/>
  <c r="B32" i="8"/>
  <c r="E36" i="15" l="1"/>
  <c r="E41" i="15" s="1"/>
  <c r="E42" i="15" s="1"/>
  <c r="D36" i="15"/>
  <c r="D41" i="15" s="1"/>
  <c r="D42" i="15" s="1"/>
  <c r="C36" i="15"/>
  <c r="C41" i="15" s="1"/>
  <c r="C42" i="15" s="1"/>
  <c r="E25" i="15"/>
  <c r="E29" i="15" s="1"/>
  <c r="D25" i="15"/>
  <c r="D29" i="15" s="1"/>
  <c r="C25" i="15"/>
  <c r="C29" i="15" s="1"/>
  <c r="B25" i="15"/>
  <c r="B29" i="15" s="1"/>
  <c r="E18" i="15"/>
  <c r="D18" i="15"/>
  <c r="C18" i="15"/>
  <c r="E14" i="15"/>
  <c r="D14" i="15"/>
  <c r="C14" i="15"/>
  <c r="E13" i="15"/>
  <c r="D13" i="15"/>
  <c r="C13" i="15"/>
  <c r="D15" i="15" l="1"/>
  <c r="D19" i="15" s="1"/>
  <c r="D31" i="15" s="1"/>
  <c r="C15" i="15"/>
  <c r="C19" i="15" s="1"/>
  <c r="C31" i="15" s="1"/>
  <c r="E15" i="15"/>
  <c r="E19" i="15" s="1"/>
  <c r="E31" i="15" s="1"/>
  <c r="F240" i="1" l="1"/>
  <c r="E240" i="1"/>
  <c r="D240" i="1"/>
  <c r="C240" i="1"/>
  <c r="B240" i="1"/>
  <c r="F215" i="1"/>
  <c r="E215" i="1"/>
  <c r="D215" i="1"/>
  <c r="C215" i="1"/>
  <c r="B215" i="1"/>
  <c r="F190" i="1"/>
  <c r="E190" i="1"/>
  <c r="D190" i="1"/>
  <c r="C190" i="1"/>
  <c r="B190" i="1"/>
  <c r="F165" i="1"/>
  <c r="E165" i="1"/>
  <c r="D165" i="1"/>
  <c r="C165" i="1"/>
  <c r="B165" i="1"/>
  <c r="F140" i="1"/>
  <c r="E140" i="1"/>
  <c r="D140" i="1"/>
  <c r="C140" i="1"/>
  <c r="B140" i="1"/>
  <c r="F115" i="1"/>
  <c r="E115" i="1"/>
  <c r="D115" i="1"/>
  <c r="C115" i="1"/>
  <c r="B115" i="1"/>
  <c r="F90" i="1"/>
  <c r="E90" i="1"/>
  <c r="D90" i="1"/>
  <c r="C90" i="1"/>
  <c r="B90" i="1"/>
  <c r="F65" i="1"/>
  <c r="E65" i="1"/>
  <c r="D65" i="1"/>
  <c r="C65" i="1"/>
  <c r="B65" i="1"/>
  <c r="F40" i="1"/>
  <c r="E40" i="1"/>
  <c r="D40" i="1"/>
  <c r="C40" i="1"/>
  <c r="B40" i="1"/>
  <c r="C41" i="13"/>
  <c r="C42" i="13" s="1"/>
  <c r="C14" i="1" l="1"/>
  <c r="D14" i="1"/>
  <c r="E14" i="1"/>
  <c r="B14" i="1"/>
</calcChain>
</file>

<file path=xl/sharedStrings.xml><?xml version="1.0" encoding="utf-8"?>
<sst xmlns="http://schemas.openxmlformats.org/spreadsheetml/2006/main" count="1057" uniqueCount="251">
  <si>
    <t>T-2846 - State Health Benefits Program and School Employees' Health Benefits Program Plans</t>
  </si>
  <si>
    <t>Administrative Fees</t>
  </si>
  <si>
    <t>Bidder Name</t>
  </si>
  <si>
    <r>
      <rPr>
        <b/>
        <i/>
        <sz val="10"/>
        <rFont val="Arial"/>
        <family val="2"/>
      </rPr>
      <t xml:space="preserve">Instructions: </t>
    </r>
    <r>
      <rPr>
        <sz val="10"/>
        <rFont val="Arial"/>
        <family val="2"/>
      </rPr>
      <t xml:space="preserve">The Bidder must complete all gold shaded areas above and below, as applicable. </t>
    </r>
    <r>
      <rPr>
        <sz val="10"/>
        <color rgb="FFFF0000"/>
        <rFont val="Arial"/>
        <family val="2"/>
      </rPr>
      <t xml:space="preserve">Failure to complete all gold shaded areas shall render the Bidder non-responsive. </t>
    </r>
    <r>
      <rPr>
        <sz val="10"/>
        <rFont val="Arial"/>
        <family val="2"/>
      </rPr>
      <t xml:space="preserve">All administrative fees must be disclosed on this sheet and collectively will be the Administrative Fee as defined in Section 4.1.24 of the Bid Solicitation. 
</t>
    </r>
    <r>
      <rPr>
        <sz val="10"/>
        <color rgb="FFFF0000"/>
        <rFont val="Arial"/>
        <family val="2"/>
      </rPr>
      <t>Use the "ASO Fee Additional Details" sheet to define fees included in the Base PEPM Fee and all other fee definitions; the Bidder should also provide in this tab as much detail as possible including the use of the "Other (Specify)" additional fee lines to specify any additional administrative fees not included in the Base PEPM fees, as applicable. This includes, but is not limited to, fees associated with DPCMH/ACO member attribution, specialty programs, etc. Bidder pricing should include all costs to support integration and coordination with current vendors of the State, such as the Claims Reviewer, Data Warehouse, Online Enrollment Platform, etc. 
Bidder is encouraged to provide individual pricing for all services listed below the Base PEPM Fee. If the services are not provided as part of your offering the highlighted cell should be listed as "N/A".</t>
    </r>
    <r>
      <rPr>
        <sz val="10"/>
        <rFont val="Arial"/>
        <family val="2"/>
      </rPr>
      <t xml:space="preserve">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r>
      <rPr>
        <b/>
        <i/>
        <sz val="10"/>
        <rFont val="Arial"/>
        <family val="2"/>
      </rPr>
      <t xml:space="preserve">
</t>
    </r>
  </si>
  <si>
    <t>Enrollment Band (Subscribers): 10,000 or less</t>
  </si>
  <si>
    <t>PEPM Fees for Contract Year One (1) through Contract Year Four (4)</t>
  </si>
  <si>
    <t>PPO</t>
  </si>
  <si>
    <t>HMO</t>
  </si>
  <si>
    <t>Tiered Network</t>
  </si>
  <si>
    <t>HDHP*</t>
  </si>
  <si>
    <t>Medicare Retirees**</t>
  </si>
  <si>
    <t>Total ASO Fee</t>
  </si>
  <si>
    <t>Base PEPM Fee*</t>
  </si>
  <si>
    <t xml:space="preserve">Account Management </t>
  </si>
  <si>
    <t xml:space="preserve">Network Management </t>
  </si>
  <si>
    <t>ID Card Maintenance</t>
  </si>
  <si>
    <t>Customer Service/Claims Processing Services</t>
  </si>
  <si>
    <t>Analytics Support</t>
  </si>
  <si>
    <t>Medical Pharmacy Management</t>
  </si>
  <si>
    <t>Utilization Review</t>
  </si>
  <si>
    <t xml:space="preserve">Case Management </t>
  </si>
  <si>
    <t>Pre-certification/Concurrent Review/Discharge Planning</t>
  </si>
  <si>
    <t>24/7 Nurseline</t>
  </si>
  <si>
    <t>Disease Management</t>
  </si>
  <si>
    <t>Maternity Program</t>
  </si>
  <si>
    <t xml:space="preserve">Oncology Program </t>
  </si>
  <si>
    <t>Telemedicine/Telehealth Program</t>
  </si>
  <si>
    <t>HSA Banking Fee (Per Account Per Month)</t>
  </si>
  <si>
    <t>n/a</t>
  </si>
  <si>
    <t>Consumer Decision Tool</t>
  </si>
  <si>
    <t>Standard Reporting/Ad-Hoc Reporting</t>
  </si>
  <si>
    <t>Other (Specify)</t>
  </si>
  <si>
    <t>Enrollment Band (Subscribers): equal to or more than 10,000 but less than 20,000</t>
  </si>
  <si>
    <t>Enrollment Band (Subscribers): equal to or more than 20,000 but less than 30,000</t>
  </si>
  <si>
    <t>Enrollment Band (Subscribers): equal to or more than 30,000 but less than 40,000</t>
  </si>
  <si>
    <t>Enrollment Band (Subscribers): equal to or more than 40,000 but less than 50,000</t>
  </si>
  <si>
    <t>Enrollment Band (Subscribers): equal to or more than 50,000 but less than 75,000</t>
  </si>
  <si>
    <t>Enrollment Band (Subscribers): equal to or more than 75,000 but less than 100,000</t>
  </si>
  <si>
    <t>Enrollment Band (Subscribers): equal to or more than 100,000 but less than 125,000</t>
  </si>
  <si>
    <t>Enrollment Band (Subscribers): equal to or more than 125,000 but less than 150,000</t>
  </si>
  <si>
    <t>Enrollment Band (Subscribers): equal to or more than 150,000</t>
  </si>
  <si>
    <t>All fees quoted above should assume Rx is carved out to another Contractor; must include fees for integrated Medical/Rx deductibles and out-of-pocket maximums.</t>
  </si>
  <si>
    <t>*Base PEPM Fees must anticipate all required services as outlined in the Scope of Work, unless separately specified above.</t>
  </si>
  <si>
    <t>**Bidder should provide separate fees if limited services are available to Medicare Retiree population.</t>
  </si>
  <si>
    <t>Note the following fee requirements:</t>
  </si>
  <si>
    <t>All fees quoted above are mature and assume that no further administrative expenses shall be charged to the Plan at termination.  The Contractor shall be required to administer the Plan for a minimum of twelve months at plan termination and continue to process all claims incurred before Plan termination.</t>
  </si>
  <si>
    <t>In addition, all customer service, medical and network management and reporting services shall also be required for a period of a minimum of twelve months at Plan termination.  No additional fees shall be charged at termination for these services.</t>
  </si>
  <si>
    <t>All fees quoted above shall be guaranteed for the full duration of the base term of the Contract (Contract Year One (1), Contract Year Two (2), Contract Year Three (3), and Contract Year Four (4). Fees for additional contemplated extension years assume administrative fees will increase by the lesser of 5% or the change in the urban CPI-U as of September of the year prior to the extension year, as applicable.</t>
  </si>
  <si>
    <t>All fees quoted above shall be determined by using the fees for each program that are within the Enrollment Band corresponding to the aggregate Subscriber enrollment with the Contractor.  For example: if the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</si>
  <si>
    <t>Network Access fees, if any, must be included in the Administrative Fee and cannot be added to claim charges.</t>
  </si>
  <si>
    <t>All split contracts where a member is enrolled in a Medicare Advantage plan (which will be procured separately) must be billed at 50% of the total Administrative Fee for that particular plan type.</t>
  </si>
  <si>
    <t>Additional Administrative Fee Details</t>
  </si>
  <si>
    <r>
      <rPr>
        <b/>
        <i/>
        <sz val="10"/>
        <rFont val="Arial"/>
        <family val="2"/>
      </rPr>
      <t xml:space="preserve">Instructions: </t>
    </r>
    <r>
      <rPr>
        <sz val="10"/>
        <rFont val="Arial"/>
        <family val="2"/>
      </rPr>
      <t xml:space="preserve"> The Bidder must complete all gold shaded areas above and below, as applicable.
Use this sheet to define fees included in the Base PEPM Fee and all other fee definitions; the Bidder should also provide in this tab as much detail as possible including the use of the "Other (Specify)" additional fee lines to specify any additional administrative fees not included in the Base PEPM fees, as applicable. This includes, but is not limited to, fees associated with DPCMH/ACO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</si>
  <si>
    <t>Name of the Network for which fees are provided</t>
  </si>
  <si>
    <t>HDHP</t>
  </si>
  <si>
    <t>List of All Services Included in Base PEPM Fee</t>
  </si>
  <si>
    <t>Definition of "Other" services included on prior tab outside of the Base PEPM fee (if applicable)</t>
  </si>
  <si>
    <t>Name of "Other" Item</t>
  </si>
  <si>
    <t>Description</t>
  </si>
  <si>
    <t>Recovery Services Savings Programs</t>
  </si>
  <si>
    <t xml:space="preserve">NOTE: Bidder is not permitted to retain any Recovery Services savings fees (excluding workers compensation and subrogation) for the listed programs after the annual PEPY cap is satisfied.  Once the cap is satisfied, it does not relieve the Bidder's obligation to perform with the same diligence. Bidder shall list any additional mandatory recovery programs included in their savings program in the "Other" rows. 
</t>
  </si>
  <si>
    <t xml:space="preserve">Recovery Services </t>
  </si>
  <si>
    <t>Please describe your Recovery Services programs in detail (if applicable). Provide additional attachments if necessary.</t>
  </si>
  <si>
    <t>Note that the State does not currently pay variable fees associated with these programs.</t>
  </si>
  <si>
    <t xml:space="preserve">These services (excluding workers compensation and subrogation) must ultimately be billed as a percentage of the savings not to exceed 15% of the amount of the recovery; and provide a maximum amount (i.e., cap) limiting the annual amount the State would be required to pay on a per employee per year (PEPY) basis. The PEPY included below should be the Annual limit proposed by Bidder
</t>
  </si>
  <si>
    <t>Any and all recoveries received for workers compensation or third party subrogation shall be paid to the State by the Contactor.  Third party Subcontractor fees for workers compensation and third party subrogation may be charged to the State with no additional fees assessed by the Contractor.</t>
  </si>
  <si>
    <t xml:space="preserve">The State reserves the right to adjust the shared savings arrangement for years two and beyond, including but not limited to adjusting the methodology, if desired.
</t>
  </si>
  <si>
    <t>Contract Year One (1)</t>
  </si>
  <si>
    <t xml:space="preserve">Contract Year Two (2) </t>
  </si>
  <si>
    <t xml:space="preserve">Contract Year Three (3) </t>
  </si>
  <si>
    <t>Contract Year Four (4)</t>
  </si>
  <si>
    <t>Recovery Services Cap (PEPY)</t>
  </si>
  <si>
    <t>Definition of Program</t>
  </si>
  <si>
    <t>Mandatory Recovery</t>
  </si>
  <si>
    <t>Hospital Bill Review (for not contracted claims)</t>
  </si>
  <si>
    <t>Professional Fee negotiation</t>
  </si>
  <si>
    <t>Hospital/Professional Bill Audit</t>
  </si>
  <si>
    <t>Diagnosis Related Group (DRG) Validation and Appeals</t>
  </si>
  <si>
    <t>Inpatient Admission Retrospective Review</t>
  </si>
  <si>
    <t>Medical Implant Device Audits</t>
  </si>
  <si>
    <t>COB Vendor Recovery</t>
  </si>
  <si>
    <t>Secondary Vendor Recovery</t>
  </si>
  <si>
    <t>Provider Credit Balance Recovery</t>
  </si>
  <si>
    <t>Class Action Recovery</t>
  </si>
  <si>
    <t>Eligibility Overpayment Recovery</t>
  </si>
  <si>
    <t>Fraud and Abuse Management</t>
  </si>
  <si>
    <t>Facility Reasonable &amp; Customary Bill Management</t>
  </si>
  <si>
    <t xml:space="preserve">Facility Fee Negotiation </t>
  </si>
  <si>
    <t>Other (specify)</t>
  </si>
  <si>
    <t>Wellness Administrative Fees</t>
  </si>
  <si>
    <r>
      <rPr>
        <b/>
        <i/>
        <sz val="10"/>
        <rFont val="Arial"/>
        <family val="2"/>
      </rPr>
      <t xml:space="preserve">Instructions: </t>
    </r>
    <r>
      <rPr>
        <sz val="10"/>
        <rFont val="Arial"/>
        <family val="2"/>
      </rPr>
      <t>Bidder must complete all gold shaded areas above and below, as applicable. All NJWELL-related administrative fees must be disclosed on this sheet. Note that other expenses for the wellness program should be billed to the State on a pass-through basis. Bidder must provide fees Per Employee Per Month (PEPM) based on NJWELL Enrollees. The State will pay PEPM only for NJWELL Enrollees engaged in the wellness program.  Each of the Price Sheet tabs are intended be reviewed in conjunction with each of the corresponding sections of the Bid Solicitation.</t>
    </r>
  </si>
  <si>
    <t>The Contractor shall provide PEPM fees based on NJWELL Enrollees which is defined with respect to the NJWELL program in Section 4.1.8.2 of the Bid Solicitation as any employee that is engaged in the wellness platform in the NJWELL plan year through completion of one or more of the point-achieving activities described in Exhibit 14 - Self Ins NJ Appendix.</t>
  </si>
  <si>
    <t>Retiree Wellness Program</t>
  </si>
  <si>
    <t>NJWELL Program - Base Fee*</t>
  </si>
  <si>
    <t>Healthy Lifestyle Coaching - Telephonic</t>
  </si>
  <si>
    <t>Per Item Fees for Contract Year One (1) through Contract Year Four (4)</t>
  </si>
  <si>
    <t>Biometric Screenings: Onsite Fingerstick</t>
  </si>
  <si>
    <t>Biometric Screenings: Physician Forms</t>
  </si>
  <si>
    <t>Biometric Screenings: Laboratory Vouchers</t>
  </si>
  <si>
    <t>Incentive Gift Card Admin Fee - Per Card</t>
  </si>
  <si>
    <t>*Includes, at a minimum, access to online wellness portal with a health risk questionnaire, trackers, and other applicable online activities, customer service, reporting, account management, and incentive management. Applies to Actives and specific Retiree plan options.</t>
  </si>
  <si>
    <t xml:space="preserve">Fees are mature and assume that no further administrative expenses shall be charged to the Plan at termination.  
</t>
  </si>
  <si>
    <t xml:space="preserve">All fees quoted above shall be guaranteed for the full duration of the base term of the Contract (Contract Year One (1), Contract Year Two (2), Contract Year Three (3), and Contract Year Four (4). Fees for additional contemplated extension years assume administrative fees will increase by the lesser of 5% or the change in the urban CPI-U as of September of the year prior to the extension year, as applicable.
</t>
  </si>
  <si>
    <t xml:space="preserve">All fees quoted above shall be determined by using the fees for each program that are within the Enrollment Band corresponding to the aggregate enrollment with the Contractor.  For example: if the Contractor were to enroll 20,000 PPO employees/retirees, 8,000 HMO employees/retirees, and 2,000 HDHP employee/retirees, the fees for its PPO, HMO, Tiered Network,  an aggregate enrollment would be 30,000 and the fees for the PPO, HMO, Tiered Network and HDHP would all be taken from the Enrollment Band labeled “equal to or more than 30,000 but less than 40,000”.
</t>
  </si>
  <si>
    <t>Additional Wellness Fee Details</t>
  </si>
  <si>
    <t>List of All Services Included in Base NJWELL PEPM Fee, Including Communication Materials</t>
  </si>
  <si>
    <t xml:space="preserve">Pass-Through NJWELL Items &amp; Additional Communications Materials </t>
  </si>
  <si>
    <t>Name of Item</t>
  </si>
  <si>
    <t>Pass-Through Price</t>
  </si>
  <si>
    <t>Credits</t>
  </si>
  <si>
    <t>Minimum Credit Requirements</t>
  </si>
  <si>
    <t>Minimum Required Annual Credit</t>
  </si>
  <si>
    <t>Bidder Description of What Credit Can Be Used For</t>
  </si>
  <si>
    <t>Implementation Credit*</t>
  </si>
  <si>
    <t>Audit Credit**</t>
  </si>
  <si>
    <t>The Year Prior to Contract Year One (1): $200,000
Contract Years One (1) through Four (4): $75,000</t>
  </si>
  <si>
    <t>Communication Credit</t>
  </si>
  <si>
    <t>Wellness Credit</t>
  </si>
  <si>
    <t>Integration Credit***</t>
  </si>
  <si>
    <t xml:space="preserve">   If the State chooses to not use all credits in a given year, in the following year, the Credit for the current year and the prior year shall be available. </t>
  </si>
  <si>
    <t xml:space="preserve">   For example, if the State does not do an audit in Contract Year Two (2) (of Contract Year One (1) claims), in Contract Year Three (3), both the Contract Year Two (2) and Contract Year Three (3) Credits shall be available for an audit of Contract Year One (1) claims.</t>
  </si>
  <si>
    <t>***Integration credit shall be funds available to the State to be used to cover any costs imposed by the Bidder for the implementation of any third party vendor solutions including but not limited to file feeds, third-party coordination, or subcontractors</t>
  </si>
  <si>
    <t>The Year Prior to Contract Year One (1)</t>
  </si>
  <si>
    <t>Contract Year Two (2)</t>
  </si>
  <si>
    <t>Contract Year Three (3)</t>
  </si>
  <si>
    <t>Implementation Credit</t>
  </si>
  <si>
    <t>Audit Credit</t>
  </si>
  <si>
    <t>Integration Credit</t>
  </si>
  <si>
    <t>Total Annual Credit Allowance</t>
  </si>
  <si>
    <t>All credits quoted above shall be determined by using the fees for each program that are within the Enrollment Band corresponding to the aggregate enrollment with the Contractor.  For example: if the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</si>
  <si>
    <t>Financial Guarantee: Claim Target Guarantee</t>
  </si>
  <si>
    <t>Instructions:</t>
  </si>
  <si>
    <t xml:space="preserve">The State has established a target for annual trend in their self-insured medical plans of the Milliman Health Trend Guidelines*  minus 1% (HTG -1%). </t>
  </si>
  <si>
    <t xml:space="preserve">* The HTG will be a custom index reflecting the geographical location of the State's participating subscribers blended with national results as deemed appropriate by Milliman. </t>
  </si>
  <si>
    <t>A Claim Target Guarantee will be established for medical claims trend (excluding Rx through PBM) for each plan year based on Milliman's calendar year release of the HTG.</t>
  </si>
  <si>
    <t>Winning Bidder would be expected to license the HTG from Milliman (current license fee $0.07/PMPM)</t>
  </si>
  <si>
    <t>The State would be provided access to HTG output on a monthly basis.</t>
  </si>
  <si>
    <t>Bidder is required to review "Guarantee Evaluation" tab and submission of response confirms agreement with the evaluation terms.</t>
  </si>
  <si>
    <t>Note that these values are being referenced directly in the evaluation formulas.  As such, the structure of the tables/cells should remain unchanged.</t>
  </si>
  <si>
    <t>Fees at Risk (PEPM):</t>
  </si>
  <si>
    <t>Trend Guarantee:</t>
  </si>
  <si>
    <t>HTG -1%</t>
  </si>
  <si>
    <t>Actual Trend</t>
  </si>
  <si>
    <t>Fees at Risk (%)</t>
  </si>
  <si>
    <t>to</t>
  </si>
  <si>
    <t>HTG -1.00%</t>
  </si>
  <si>
    <t>HTG -0.99%</t>
  </si>
  <si>
    <t>HTG +0.00%</t>
  </si>
  <si>
    <t>HTG +0.01%</t>
  </si>
  <si>
    <t>HTG +1.00%</t>
  </si>
  <si>
    <t>HTG +1.01%</t>
  </si>
  <si>
    <t>HTG +2.00%</t>
  </si>
  <si>
    <t>HTG +2.01%</t>
  </si>
  <si>
    <t>HTG +3.00%</t>
  </si>
  <si>
    <t>HTG +3.01%</t>
  </si>
  <si>
    <t>HTG +4.00%</t>
  </si>
  <si>
    <t>HTG +4.01%</t>
  </si>
  <si>
    <t>HTG +5.00%</t>
  </si>
  <si>
    <t>HTG +5.01%</t>
  </si>
  <si>
    <t>HTG +6.00%</t>
  </si>
  <si>
    <t>HTG +6.01%</t>
  </si>
  <si>
    <t>HTG +7.00%</t>
  </si>
  <si>
    <t>HTG +7.01%</t>
  </si>
  <si>
    <t>+</t>
  </si>
  <si>
    <t>Financial Guarantee</t>
  </si>
  <si>
    <r>
      <rPr>
        <b/>
        <i/>
        <sz val="10"/>
        <rFont val="Arial"/>
        <family val="2"/>
      </rPr>
      <t>Instructions:</t>
    </r>
    <r>
      <rPr>
        <b/>
        <sz val="10"/>
        <rFont val="Arial"/>
        <family val="2"/>
      </rPr>
      <t xml:space="preserve"> </t>
    </r>
    <r>
      <rPr>
        <sz val="10"/>
        <rFont val="Arial"/>
        <family val="2"/>
      </rPr>
      <t>Bidder must complete all gold shaded areas above and below. Each of the Price Sheet tabs are intended be reviewed in conjunction with each of the corresponding sections of the Bid Solicitation.</t>
    </r>
  </si>
  <si>
    <r>
      <rPr>
        <b/>
        <sz val="10"/>
        <rFont val="Arial"/>
        <family val="2"/>
      </rPr>
      <t xml:space="preserve">Note: </t>
    </r>
    <r>
      <rPr>
        <sz val="10"/>
        <rFont val="Arial"/>
        <family val="2"/>
      </rPr>
      <t>The Contractor must provide both guarantees listed below for the length of the Contract. Bidder shall provide guaranteed amounts for each of the four years of the initial Contract term. The State requires that the guarantee amounts for any extension years be at a minimum the guarantee proposed in year four of the Contract. Note that any changes in the health care landscape, including but not limited to health care reform legislation, plan design changes, and other external market factors may be considered in the negotiations when setting the guarantees beyond year four.</t>
    </r>
  </si>
  <si>
    <t xml:space="preserve">Bidder is required to guarantee at least 5% of administrative fees at risk for the In-Network Utilization Guarantee and at least 20% of administrative fees at risk for the Discounts off Medical Charges Guarantee. Bidder is encouraged to offer a larger percentage of administrative fees at risk. </t>
  </si>
  <si>
    <t>The unit cost/discount guarantee for in-network charges should include all in-network covered services for non-Medicare participants only. It should exclude capitation charges. It shall be provided and measured separately for Southern New Jersey, Northern New Jersey, and non-New Jersey claims based on the following type of service: Inpatient, Outpatient, and Professional.</t>
  </si>
  <si>
    <r>
      <rPr>
        <b/>
        <sz val="10"/>
        <color theme="1"/>
        <rFont val="Arial"/>
        <family val="2"/>
      </rPr>
      <t>Inpatient unit cost guarantee</t>
    </r>
    <r>
      <rPr>
        <sz val="10"/>
        <color theme="1"/>
        <rFont val="Arial"/>
        <family val="2"/>
      </rPr>
      <t xml:space="preserve">  – Contractor shall guarantee the growth in the average cost per admission by half-MDC will not exceed the guaranteed annual percentage for the length of the Blanket P.O. including any extension years.  </t>
    </r>
  </si>
  <si>
    <r>
      <rPr>
        <b/>
        <sz val="10"/>
        <color theme="1"/>
        <rFont val="Arial"/>
        <family val="2"/>
      </rPr>
      <t>Description of Inpatient unit cost guarantee calculation (for each plan year considered as part of the analysis):</t>
    </r>
    <r>
      <rPr>
        <sz val="10"/>
        <color theme="1"/>
        <rFont val="Arial"/>
        <family val="2"/>
      </rPr>
      <t xml:space="preserve"> 
 - Inpatient in-network, non-Medicare incurred claims data with runout will be collected by MS-DRG code and 3-digit zip code from the Contractor.  The MS-DRG codes will then be grouped into half-MDC codes.
 - For each plan year, the cost per admission is measured for each combination cell of the half-MDC and the 3-digit zip code.
 - For each plan year, the cost per admission is calculated as the total reimbursement divided by the number of admissions incurred in that year. The reimbursement is the dollar amount paid for all services after the application of fee discounts, fee schedules, etc., but prior to benefit application. Payments made to non-contracted providers where the member benefit is determined as in-network are included.
 - Weights will be developed as part of the bid solicitation based on number of admissions using actual State of NJ claims experience separately for PPO/HDHP and HMO.
 - For the analysis, the weight for each cell remains constant between the weight used in the initial Bid Solicitation assessment and each subsequent measurement year. This methodology normalizes for changes in utilization between half-MDCs and for changes in the geographic distribution.
 - A weighted average cost is calculated for each geographic region and separately by PPO/HDHP and HMO:
    - If a cell has zero value in both plan years, it is excluded from the analysis
    - If a cell has a value one year, but zero value in another, the increase is assumed to be 0%
    - If a cell has zero weight in the initial Bid Solicitation, it is excluded from the analysis
 - The unit cost increase is calculated as the increase in weighted average cost and is compared against the unit cost guarantee.  The calculation is done separately for Northern NJ, Southern NJ, and non-New Jersey, and separately for PPO/HDHP and HMO:
    - The weighted average is calculated by multiplying the weights by the average unit cost in each cell and grossed up for instances where a weight exists, but no claims spend occurred in both plan years</t>
    </r>
  </si>
  <si>
    <r>
      <rPr>
        <b/>
        <sz val="10"/>
        <color theme="1"/>
        <rFont val="Arial"/>
        <family val="2"/>
      </rPr>
      <t>Outpatient discount guarantee</t>
    </r>
    <r>
      <rPr>
        <sz val="10"/>
        <color theme="1"/>
        <rFont val="Arial"/>
        <family val="2"/>
      </rPr>
      <t xml:space="preserve"> – Contractor shall guarantee that the discount as calculated through the book-of-business claim experience submitted in Attachment B will increase by no less than the guaranteed annual percentage for the length of the Contract including any extension years.  Service types include the following categories: Emergency Room, Surgery, Radiology, Pathology, Ancillary, and Other.</t>
    </r>
  </si>
  <si>
    <r>
      <rPr>
        <b/>
        <sz val="10"/>
        <color theme="1"/>
        <rFont val="Arial"/>
        <family val="2"/>
      </rPr>
      <t>Description of Outpatient Discount guarantee calculation (for each plan year considered as part of the analysis):</t>
    </r>
    <r>
      <rPr>
        <sz val="10"/>
        <color theme="1"/>
        <rFont val="Arial"/>
        <family val="2"/>
      </rPr>
      <t xml:space="preserve"> 
 - Outpatient in-network, non-Medicare incurred claims data with runout will be collected by outpatient service type and 3-digit zip code from the Contractor.
 - For each plan year, the average discount is measured for each combination of Outpatient Service Type and 3-digit zip code.
 - A reimbursement percentage is calculated as the aggregate reimbursement dollars divided by average eligible charges for each cell, not “per service”. The average reimbursement is calculated as a weighted average, and an average discount is calculated as 1 – average reimbursement.
 - Weights will be developed as part of the bid solicitation based on eligible charges using actual State of NJ claims experience separately for PPO/HDHP and HMO.
 - For the analysis, the weight for each cell remains constant between the weight used in the initial Bid Solicitation assessment and each subsequent measurement year. 
 - Weighted-average discount is calculated separately for Northern New Jersey, Southern New Jersey and non-New Jersey, and separately for PPO/HDHP and HMO:
    - If a cell has zero weight in the initial Bid Solicitation, it is excluded from the analysis
 - The increase in discount percentage is calculated as the percentage change (division) between the average discount for each plan year
   - The weighted average is calculated by multiplying the weights by the average reimbursement percentage in each cell and grossed up for instances where a weight exists, but no claims spend occurred in both plan years.</t>
    </r>
  </si>
  <si>
    <r>
      <rPr>
        <b/>
        <sz val="10"/>
        <color theme="1"/>
        <rFont val="Arial"/>
        <family val="2"/>
      </rPr>
      <t>Professional unit cost guarantee</t>
    </r>
    <r>
      <rPr>
        <sz val="10"/>
        <color theme="1"/>
        <rFont val="Arial"/>
        <family val="2"/>
      </rPr>
      <t xml:space="preserve">  – Contractor shall guarantee that that the growth in the average cost per procedure will not exceed the guaranteed annual percentage for the length of the Blanket P.O. including any extension years.  </t>
    </r>
  </si>
  <si>
    <r>
      <rPr>
        <b/>
        <sz val="10"/>
        <color theme="1"/>
        <rFont val="Arial"/>
        <family val="2"/>
      </rPr>
      <t>Description of Professional Unit Cost guarantee calculation (for each plan year considered as part of the analysis):</t>
    </r>
    <r>
      <rPr>
        <sz val="10"/>
        <color theme="1"/>
        <rFont val="Arial"/>
        <family val="2"/>
      </rPr>
      <t xml:space="preserve"> 
 - Professional in-network, non-Medicare incurred claims data with runout will be by CPT code and 3-digit zip code from the Contractor.
 - For each plan year, the average cost per procedure is measured separately for PPO/HDHP and HMO for each combination of CPT code and 3-digit zip code.
 - Cost per procedure is the average dollar amount paid for professional and technical services after application of fee discounts, fee schedules, etc., but prior to benefit application. Payments made to non-contracted providers where the member benefit is determined as in-network are included.
 - The data used in the average cost is based on in-network doctor’s office setting visits only.
 - For each combination of CPT code and 3-digit zip code, a percentage increase is calculated: 
    - If the service occurred in both plan years, the percentage increase is calculated as the average cost in the most recent plan year divided by average cost in prior plan year
    - If the service occurred in only one of the years, the percentage increase is 0%; weight is placed on this cell based on the initial Bid Solicitation
    - If the service did not occur in either plan year, it is excluded from the analysis; If a cell has zero weight in the initial Bid Solicitation, it is excluded from the analysis 
 - The weight for each cell remains constant between the weight used in the initial Bid Solicitation assessment and each subsequent measurement year. This methodology normalizes for changes in utilization between CPTs (procedures) and for changes in the geographic distribution.
 - The weights in the initial Bid Solicitation were determined using allowed cost for doctor’s office setting visits only, separately for PPO/HDHP and HMO.
 - For each geographic region and separately by PPO/HDHP and HMO, a weighted average increase is calculated and compared against the unit cost guarantee.
     - The weighted average is calculated by multiplying the weights by the percentage increase in each cell and grossed up for instances where a weight exists, but no claims spend occurred in both plan years
</t>
    </r>
  </si>
  <si>
    <t>Note: New Jersey is split between Northern and Southern based on the geographic distinctions below: 
– Northern New Jersey is all providers and facilities in the following 3-Digit Zip Codes: 070, 071, 072, 073, 074, 075, 076, 077, 078, 079, 085, 088, 089
– Southern New Jersey is all providers and facilities in the following 3-Digit Zip Codes: 080, 081,082, 083, 084, 086, 087</t>
  </si>
  <si>
    <r>
      <t xml:space="preserve">Bidder is encouraged to offer additional fees at risk if desired. </t>
    </r>
    <r>
      <rPr>
        <sz val="10"/>
        <color rgb="FFFF0000"/>
        <rFont val="Arial"/>
        <family val="2"/>
      </rPr>
      <t xml:space="preserve">The fees at risk are based on the full population regardless of geographic distinction, example of missed guarantee calculation is outlined below. </t>
    </r>
  </si>
  <si>
    <t>Illustrative Example of Missed Guarantee: PPO</t>
  </si>
  <si>
    <t>% of Fees At Risk (PPO)</t>
  </si>
  <si>
    <t>Inpatient</t>
  </si>
  <si>
    <t>Outpatient</t>
  </si>
  <si>
    <t>Professional</t>
  </si>
  <si>
    <t>Southern New Jersey</t>
  </si>
  <si>
    <t>Northern New Jersey</t>
  </si>
  <si>
    <t>Non-New Jersey</t>
  </si>
  <si>
    <t>Guarantee Met / Not Met</t>
  </si>
  <si>
    <t>Met</t>
  </si>
  <si>
    <t>Not Met</t>
  </si>
  <si>
    <t>Penalty for Missed PPO Guarantees</t>
  </si>
  <si>
    <t>PPO Subscribers</t>
  </si>
  <si>
    <t>Part 1 Fee PEPM</t>
  </si>
  <si>
    <t>Missed Guarantee Penalty</t>
  </si>
  <si>
    <t>Total Penalty</t>
  </si>
  <si>
    <t>Bidder Guarantee Standard</t>
  </si>
  <si>
    <t>Fees At Risk (%)</t>
  </si>
  <si>
    <t>PPO/HDHP</t>
  </si>
  <si>
    <t>Contract Year One (1) Guarantees</t>
  </si>
  <si>
    <t>Unit Cost/Discount off Medical Charges</t>
  </si>
  <si>
    <t xml:space="preserve">      Southern New Jersey</t>
  </si>
  <si>
    <t>Inpatient Facility - unit cost increase not to exceed</t>
  </si>
  <si>
    <t>Outpatient Facility - increase in discount off of medical charges to be at least</t>
  </si>
  <si>
    <t>Professional Services - unit cost increase not to exceed</t>
  </si>
  <si>
    <t xml:space="preserve">      Northern New Jersey</t>
  </si>
  <si>
    <t xml:space="preserve">      Non-New Jersey</t>
  </si>
  <si>
    <t>In-Network Percent (Based on Claim Dollars)</t>
  </si>
  <si>
    <t>Contract Year Two (2) Guarantees</t>
  </si>
  <si>
    <t>Contract Year Three (3) Guarantees</t>
  </si>
  <si>
    <t>Contract Year Four (4) Guarantees</t>
  </si>
  <si>
    <t>Bidder Description of How In-Network Utilization Guarantee Will be Calculated:</t>
  </si>
  <si>
    <t>Financial Guarantee: Claim Target Guarantee Evaluation</t>
  </si>
  <si>
    <t>This tab and its formulas are an illustrative example assuming a 1/1/24 Contract Effective Date. Any change in Effective Date would result in revised data periods. This tab and its formulas should not be edited under any circumstances</t>
  </si>
  <si>
    <t>Population: Active and Early Retiree Self-Insured Plans</t>
  </si>
  <si>
    <t>Includes Medical Claims only</t>
  </si>
  <si>
    <t>Contract Year</t>
  </si>
  <si>
    <t xml:space="preserve"> </t>
  </si>
  <si>
    <t>Development of Baseline</t>
  </si>
  <si>
    <t>(1)  Development of Aggregate Claims to Use As Baseline</t>
  </si>
  <si>
    <t>(a)  (PY - 1) Calendar Year Allowed Medical Claims, Paid Through March 31, PY</t>
  </si>
  <si>
    <t>(b)  (PY - 1) Large Claims in Excess of $500,000, Paid Through March 31, PY</t>
  </si>
  <si>
    <t>&lt;&lt; updated each year with HTG</t>
  </si>
  <si>
    <t>(c)  Calendar Year Allowed Estimate (After Large Claims Adjustment), (1)(a)  - (1)(b)</t>
  </si>
  <si>
    <t>(2) Development of PMPY Claims</t>
  </si>
  <si>
    <t>(a)  (PY - 1) Average Member Count</t>
  </si>
  <si>
    <t>(b)  (PY - 1) PMPY Estimate, (1)(c) / (2)(a)</t>
  </si>
  <si>
    <t>Development of Plan Year Comparison</t>
  </si>
  <si>
    <t>(3)  Development of Aggregate Claims</t>
  </si>
  <si>
    <t>(a)  Calendar Year PY Allowed Medical Claims, Paid Through March 31, (PY + 1)</t>
  </si>
  <si>
    <t>&lt;&lt; illustrative, to be replaced by actual</t>
  </si>
  <si>
    <t>(b)  PY Large Claims in Excess of $500,000, Paid Through March 31, (PY + 1)</t>
  </si>
  <si>
    <t>(c)  Calendar Year Allowed Estimate (After Large Claims Adjustment), (3)(a)  - (3)(b)</t>
  </si>
  <si>
    <t>(4)  Development of  PY PMPY Estimate</t>
  </si>
  <si>
    <t>(a)  Member Count</t>
  </si>
  <si>
    <t>(b)  PY PMPY Estimate, (3)(c) / (4)(a)</t>
  </si>
  <si>
    <t>(5)  Percent Increase, PY versus (PY - 1), (4)(b) / (2)(b)</t>
  </si>
  <si>
    <t>(a)  Milliman Calendar Year HTG Trend, PY (PY+1 May data release)</t>
  </si>
  <si>
    <t>(b)  Claims Trend Guarantee Target (HTG -1%)</t>
  </si>
  <si>
    <t>(c)  Guarantee Met?</t>
  </si>
  <si>
    <t>Yes</t>
  </si>
  <si>
    <t>(6)  PY PEPM Administrative Fees Used in Performance Guarantee</t>
  </si>
  <si>
    <t>(7)  Estimated Credit PEPM</t>
  </si>
  <si>
    <t>(a)  Adjustment to PEPM Administrative Fees by Year</t>
  </si>
  <si>
    <t>(b)  Average Number of Employees</t>
  </si>
  <si>
    <t>(c)  Estimated PEPM Credit, (6) x (7)(a)</t>
  </si>
  <si>
    <t>(d)  Estimated Credit Aggregate Amount, (7)(b) x (7)(c)</t>
  </si>
  <si>
    <r>
      <rPr>
        <b/>
        <i/>
        <sz val="10"/>
        <rFont val="Arial"/>
        <family val="2"/>
      </rPr>
      <t xml:space="preserve">Instructions: </t>
    </r>
    <r>
      <rPr>
        <sz val="10"/>
        <rFont val="Arial"/>
        <family val="2"/>
      </rPr>
      <t>Bidder must complete all gold shaded areas above and below, as applicable. The Bidder must provide a list of all the services included in the Base NJWELL PEPM fee provided on the prior tab, including any communications materials included at no additional cost. Additionally, the Bidder should provide a detailed list charges for any additional communication materials available that the State may wish to take advantage of in the future, as well as a list of all fees that will be directly passed through to the State. Note that the lists below must be complete and thorough - If the Bidder requires additional space to provide a complete and thorough response, the Bidder must attach another document with its Quote. The additional document must clearly indicate that it references this Attachment, Attachment E - State-Supplied Price Sheet. Bidder must provide fees on a PEPM basis. Therefore the State will pay PEPM only for NJWELL Enrollees enrolled in the wellness program. Each of the Price Sheet tabs are intended be reviewed in conjunction with each of the corresponding sections of the Bid Solicitation.</t>
    </r>
  </si>
  <si>
    <t>**The Audit Credit for the year prior to Contract Year One (1) shall apply prior to Contract Year One (1) and shall be used for a pre-implementation audit.    The Audit Credit in following years will be used to conduct claims and medical management audits of claims in the prior calendar year.</t>
  </si>
  <si>
    <t>*Credit shall be available for a total of six (6) months, beginning three (3) months prior to Contract Year One (1); this will not be available during any other years of the contract. The State prohibits any implementation fee being charged back to the State.</t>
  </si>
  <si>
    <t xml:space="preserve">REVISED Attachment E - State-Supplied Price Sheet </t>
  </si>
  <si>
    <t>The Bidder must update yellow highlighted cells with proposed values</t>
  </si>
  <si>
    <r>
      <rPr>
        <b/>
        <i/>
        <sz val="10"/>
        <rFont val="Arial"/>
        <family val="2"/>
      </rPr>
      <t xml:space="preserve">Instructions: </t>
    </r>
    <r>
      <rPr>
        <sz val="10"/>
        <rFont val="Arial"/>
        <family val="2"/>
      </rPr>
      <t xml:space="preserve">Bidder must complete all gold shaded areas above and below, as applicable. All potential programs where the Bidder anticipates charging the State based on percentage of savings/recovery </t>
    </r>
    <r>
      <rPr>
        <b/>
        <sz val="10"/>
        <rFont val="Arial"/>
        <family val="2"/>
      </rPr>
      <t>MUST</t>
    </r>
    <r>
      <rPr>
        <sz val="10"/>
        <rFont val="Arial"/>
        <family val="2"/>
      </rPr>
      <t xml:space="preserve"> be disclosed below. Such programs include, but are not limited to, Recovery Services and Audits (such as Hospital, DRG validation, etc.). Each of the Price Sheet tabs are intended be reviewed in conjunction with each of the corresponding sections of the Bid Solicitation, such as Bid Solicitation Section 4.1.1, Claims Administration and Recovery, and other sections as may be applicable.</t>
    </r>
  </si>
  <si>
    <r>
      <rPr>
        <b/>
        <i/>
        <sz val="10"/>
        <rFont val="Arial"/>
        <family val="2"/>
      </rPr>
      <t>Instructions:</t>
    </r>
    <r>
      <rPr>
        <i/>
        <sz val="10"/>
        <rFont val="Arial"/>
        <family val="2"/>
      </rPr>
      <t xml:space="preserve"> </t>
    </r>
    <r>
      <rPr>
        <sz val="10"/>
        <rFont val="Arial"/>
        <family val="2"/>
      </rPr>
      <t>Instructions: Bidder must complete all gold shaded areas above and below, as applicable.  The Bidder is required to provide the minimum Credits listed below to the State. Bidder is encouraged to provide larger Credits in the various categories below for the State as part of your Quote, separate for each Enrollment Band. Please note that if a Bidder does not fill in a Credit in any of the gold shaded cells below, the Credit amounts listed in the table titled “Minimum Credit Requirements” shall apply, for all applicable Enrollment Bands.  If a Bidder proposes Credit amounts that are less than those listed in the table titled “Minimum Credit Requirements”, the Credit amounts in the "Minimum Credit Requirements" table shall prevail. The Bidder must include a description of what each Credit can be used for in the first chart below. Bidders are instructed to use the "Other (Specify)" lines to specify any additional Credits included to the State. The information provided in the "Other (Specify)" line in cell A17  in the chart below will autofill in each Enrollment Band. If the Bidder opts to provide multiple "Other" credits, the value provided in columns B through F should be cumulative of all "Other" credits being offered for that Enrollment Band contract year.   Each of the Price Sheet tabs are intended be reviewed in conjunction with each of the corresponding sections of the Bid Solicitation.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</si>
</sst>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1">
    <numFmt numFmtId="5" formatCode="&quot;$&quot;#,##0_);\(&quot;$&quot;#,##0\)"/>
    <numFmt numFmtId="6" formatCode="&quot;$&quot;#,##0_);[Red]\(&quot;$&quot;#,##0\)"/>
    <numFmt numFmtId="7" formatCode="&quot;$&quot;#,##0.00_);\(&quot;$&quot;#,##0.00\)"/>
    <numFmt numFmtId="8" formatCode="&quot;$&quot;#,##0.00_);[Red]\(&quot;$&quot;#,##0.00\)"/>
    <numFmt numFmtId="44" formatCode="_(&quot;$&quot;* #,##0.00_);_(&quot;$&quot;* \(#,##0.00\);_(&quot;$&quot;* &quot;-&quot;??_);_(@_)"/>
    <numFmt numFmtId="43" formatCode="_(* #,##0.00_);_(* \(#,##0.00\);_(* &quot;-&quot;??_);_(@_)"/>
    <numFmt numFmtId="164" formatCode="000000000"/>
    <numFmt numFmtId="165" formatCode="&quot;$&quot;#,##0"/>
    <numFmt numFmtId="166" formatCode="0.0%"/>
    <numFmt numFmtId="167" formatCode="#,##0;\-#,##0;&quot;-&quot;"/>
    <numFmt numFmtId="168" formatCode="00000"/>
    <numFmt numFmtId="169" formatCode="_(* #,##0.0_);_(* \(#,##0.0\);_(* &quot;-&quot;?_);_(@_)"/>
    <numFmt numFmtId="170" formatCode="#,##0,_);\(#,##0,\)"/>
    <numFmt numFmtId="171" formatCode="#.0000;[Red]\-#.0000;"/>
    <numFmt numFmtId="172" formatCode="&quot;$&quot;* #,##0;\(&quot;$&quot;* #,##0\)"/>
    <numFmt numFmtId="173" formatCode="0."/>
    <numFmt numFmtId="174" formatCode="\ \ \ @"/>
    <numFmt numFmtId="175" formatCode="\ \ \ \ \ \ @"/>
    <numFmt numFmtId="176" formatCode="_-* #,##0\ _D_M_-;\-* #,##0\ _D_M_-;_-* &quot;-&quot;\ _D_M_-;_-@_-"/>
    <numFmt numFmtId="177" formatCode="_-* #,##0.00\ _D_M_-;\-* #,##0.00\ _D_M_-;_-* &quot;-&quot;??\ _D_M_-;_-@_-"/>
    <numFmt numFmtId="178" formatCode="_-* #,##0\ &quot;DM&quot;_-;\-* #,##0\ &quot;DM&quot;_-;_-* &quot;-&quot;\ &quot;DM&quot;_-;_-@_-"/>
    <numFmt numFmtId="179" formatCode="_-* #,##0.00\ &quot;DM&quot;_-;\-* #,##0.00\ &quot;DM&quot;_-;_-* &quot;-&quot;??\ &quot;DM&quot;_-;_-@_-"/>
    <numFmt numFmtId="180" formatCode="0.00_)"/>
    <numFmt numFmtId="181" formatCode="[$-F800]dddd\,\ mmmm\ dd\,\ yyyy"/>
    <numFmt numFmtId="182" formatCode="&quot;£&quot;#,##0.00;\-&quot;£&quot;#,##0.00"/>
    <numFmt numFmtId="183" formatCode="mm/dd/yy"/>
    <numFmt numFmtId="184" formatCode="0.00000&quot;  &quot;"/>
    <numFmt numFmtId="185" formatCode="_(&quot;$&quot;* #,##0_);_(&quot;$&quot;* \(#,##0\);_(&quot;$&quot;* &quot;-&quot;??_);_(@_)"/>
    <numFmt numFmtId="186" formatCode="&quot;$&quot;#,##0.00"/>
    <numFmt numFmtId="187" formatCode="_(* #,##0_);_(* \(#,##0\);_(* &quot;-&quot;??_);_(@_)"/>
    <numFmt numFmtId="188" formatCode="&quot;$&quot;#,##0.0_);[Red]\(&quot;$&quot;#,##0.0\)"/>
  </numFmts>
  <fonts count="108">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b/>
      <sz val="10"/>
      <name val="Arial"/>
      <family val="2"/>
    </font>
    <font>
      <b/>
      <u/>
      <sz val="10"/>
      <name val="Arial"/>
      <family val="2"/>
    </font>
    <font>
      <b/>
      <sz val="12"/>
      <name val="Arial"/>
      <family val="2"/>
    </font>
    <font>
      <i/>
      <sz val="10"/>
      <name val="Arial"/>
      <family val="2"/>
    </font>
    <font>
      <b/>
      <i/>
      <sz val="10"/>
      <name val="Arial"/>
      <family val="2"/>
    </font>
    <font>
      <b/>
      <sz val="10"/>
      <color rgb="FFFF0000"/>
      <name val="Arial"/>
      <family val="2"/>
    </font>
    <font>
      <sz val="10"/>
      <color rgb="FFFF0000"/>
      <name val="Arial"/>
      <family val="2"/>
    </font>
    <font>
      <i/>
      <sz val="10"/>
      <color rgb="FFFF0000"/>
      <name val="Arial"/>
      <family val="2"/>
    </font>
    <font>
      <sz val="10"/>
      <color theme="4"/>
      <name val="Arial"/>
      <family val="2"/>
    </font>
    <font>
      <sz val="10"/>
      <name val="Times New Roman"/>
      <family val="1"/>
    </font>
    <font>
      <sz val="10"/>
      <color indexed="8"/>
      <name val="Arial"/>
      <family val="2"/>
    </font>
    <font>
      <sz val="12"/>
      <name val="Times New Roman"/>
      <family val="1"/>
    </font>
    <font>
      <sz val="10"/>
      <color theme="0"/>
      <name val="Arial"/>
      <family val="2"/>
    </font>
    <font>
      <sz val="10"/>
      <name val="Times"/>
      <family val="1"/>
    </font>
    <font>
      <sz val="11"/>
      <color indexed="8"/>
      <name val="Calibri"/>
      <family val="2"/>
    </font>
    <font>
      <sz val="8"/>
      <color indexed="8"/>
      <name val="Arial"/>
      <family val="2"/>
    </font>
    <font>
      <sz val="11"/>
      <color indexed="9"/>
      <name val="Calibri"/>
      <family val="2"/>
    </font>
    <font>
      <sz val="8"/>
      <color indexed="9"/>
      <name val="Arial"/>
      <family val="2"/>
    </font>
    <font>
      <sz val="8"/>
      <name val="Times New Roman"/>
      <family val="1"/>
    </font>
    <font>
      <sz val="11"/>
      <color indexed="20"/>
      <name val="Calibri"/>
      <family val="2"/>
    </font>
    <font>
      <sz val="8"/>
      <color indexed="20"/>
      <name val="Arial"/>
      <family val="2"/>
    </font>
    <font>
      <b/>
      <sz val="11"/>
      <color indexed="52"/>
      <name val="Calibri"/>
      <family val="2"/>
    </font>
    <font>
      <b/>
      <sz val="8"/>
      <color indexed="52"/>
      <name val="Arial"/>
      <family val="2"/>
    </font>
    <font>
      <b/>
      <sz val="11"/>
      <color indexed="9"/>
      <name val="Calibri"/>
      <family val="2"/>
    </font>
    <font>
      <b/>
      <sz val="8"/>
      <color indexed="9"/>
      <name val="Arial"/>
      <family val="2"/>
    </font>
    <font>
      <sz val="12"/>
      <color theme="1"/>
      <name val="Times New Roman"/>
      <family val="2"/>
    </font>
    <font>
      <sz val="10"/>
      <name val="MS Serif"/>
      <family val="1"/>
    </font>
    <font>
      <sz val="10"/>
      <name val="CG Times"/>
      <family val="1"/>
    </font>
    <font>
      <sz val="10"/>
      <name val="MS Sans Serif"/>
      <family val="2"/>
    </font>
    <font>
      <sz val="8"/>
      <name val="Arial Narrow"/>
      <family val="2"/>
    </font>
    <font>
      <sz val="11.5"/>
      <name val="Times"/>
      <family val="1"/>
    </font>
    <font>
      <sz val="10"/>
      <color indexed="16"/>
      <name val="MS Serif"/>
      <family val="1"/>
    </font>
    <font>
      <i/>
      <sz val="11"/>
      <color indexed="23"/>
      <name val="Calibri"/>
      <family val="2"/>
    </font>
    <font>
      <i/>
      <sz val="8"/>
      <color indexed="23"/>
      <name val="Arial"/>
      <family val="2"/>
    </font>
    <font>
      <sz val="8"/>
      <color indexed="12"/>
      <name val="Arial"/>
      <family val="2"/>
    </font>
    <font>
      <sz val="11"/>
      <color indexed="17"/>
      <name val="Calibri"/>
      <family val="2"/>
    </font>
    <font>
      <sz val="8"/>
      <color indexed="17"/>
      <name val="Arial"/>
      <family val="2"/>
    </font>
    <font>
      <sz val="10"/>
      <name val="Helvetica"/>
      <family val="2"/>
    </font>
    <font>
      <i/>
      <sz val="10"/>
      <name val="Times New Roman"/>
      <family val="1"/>
    </font>
    <font>
      <b/>
      <sz val="15"/>
      <color indexed="56"/>
      <name val="Calibri"/>
      <family val="2"/>
    </font>
    <font>
      <b/>
      <sz val="15"/>
      <color indexed="56"/>
      <name val="Arial"/>
      <family val="2"/>
    </font>
    <font>
      <b/>
      <sz val="13"/>
      <color indexed="56"/>
      <name val="Calibri"/>
      <family val="2"/>
    </font>
    <font>
      <b/>
      <sz val="13"/>
      <color indexed="56"/>
      <name val="Arial"/>
      <family val="2"/>
    </font>
    <font>
      <b/>
      <sz val="11"/>
      <color indexed="56"/>
      <name val="Calibri"/>
      <family val="2"/>
    </font>
    <font>
      <b/>
      <sz val="11"/>
      <color indexed="56"/>
      <name val="Arial"/>
      <family val="2"/>
    </font>
    <font>
      <b/>
      <sz val="8"/>
      <name val="MS Sans Serif"/>
      <family val="2"/>
    </font>
    <font>
      <u/>
      <sz val="8.5"/>
      <color indexed="12"/>
      <name val="Arial"/>
      <family val="2"/>
    </font>
    <font>
      <sz val="11"/>
      <color indexed="62"/>
      <name val="Calibri"/>
      <family val="2"/>
    </font>
    <font>
      <sz val="8"/>
      <color indexed="62"/>
      <name val="Arial"/>
      <family val="2"/>
    </font>
    <font>
      <sz val="11"/>
      <color indexed="52"/>
      <name val="Calibri"/>
      <family val="2"/>
    </font>
    <font>
      <sz val="8"/>
      <color indexed="52"/>
      <name val="Arial"/>
      <family val="2"/>
    </font>
    <font>
      <b/>
      <sz val="17"/>
      <name val="Times"/>
      <family val="1"/>
    </font>
    <font>
      <sz val="7"/>
      <color indexed="8"/>
      <name val="Wingdings"/>
      <charset val="2"/>
    </font>
    <font>
      <sz val="11"/>
      <color indexed="60"/>
      <name val="Calibri"/>
      <family val="2"/>
    </font>
    <font>
      <sz val="8"/>
      <color indexed="60"/>
      <name val="Arial"/>
      <family val="2"/>
    </font>
    <font>
      <sz val="7"/>
      <name val="Small Fonts"/>
      <family val="2"/>
    </font>
    <font>
      <b/>
      <i/>
      <sz val="16"/>
      <name val="Helv"/>
    </font>
    <font>
      <sz val="10"/>
      <name val="Times"/>
    </font>
    <font>
      <sz val="11"/>
      <color theme="1"/>
      <name val="Arial"/>
      <family val="2"/>
    </font>
    <font>
      <sz val="12"/>
      <color indexed="8"/>
      <name val="Times New Roman"/>
      <family val="2"/>
    </font>
    <font>
      <sz val="10"/>
      <color theme="1"/>
      <name val="Tahoma"/>
      <family val="2"/>
    </font>
    <font>
      <b/>
      <sz val="11"/>
      <color indexed="63"/>
      <name val="Calibri"/>
      <family val="2"/>
    </font>
    <font>
      <b/>
      <sz val="8"/>
      <color indexed="63"/>
      <name val="Arial"/>
      <family val="2"/>
    </font>
    <font>
      <b/>
      <sz val="10"/>
      <color indexed="8"/>
      <name val="Arial Narrow"/>
      <family val="2"/>
    </font>
    <font>
      <b/>
      <sz val="10"/>
      <name val="MS Sans Serif"/>
      <family val="2"/>
    </font>
    <font>
      <b/>
      <i/>
      <sz val="14"/>
      <name val="Times"/>
      <family val="1"/>
    </font>
    <font>
      <sz val="8"/>
      <name val="Wingdings"/>
      <charset val="2"/>
    </font>
    <font>
      <sz val="10"/>
      <color indexed="8"/>
      <name val="MS Sans Serif"/>
      <family val="2"/>
    </font>
    <font>
      <sz val="8"/>
      <name val="Helv"/>
    </font>
    <font>
      <sz val="8"/>
      <name val="MS Sans Serif"/>
      <family val="2"/>
    </font>
    <font>
      <b/>
      <u/>
      <sz val="10"/>
      <color indexed="8"/>
      <name val="Arial"/>
      <family val="2"/>
    </font>
    <font>
      <u/>
      <sz val="10"/>
      <color indexed="8"/>
      <name val="Arial"/>
      <family val="2"/>
    </font>
    <font>
      <b/>
      <sz val="10"/>
      <color indexed="8"/>
      <name val="Arial"/>
      <family val="2"/>
    </font>
    <font>
      <i/>
      <u/>
      <sz val="10"/>
      <name val="Times New Roman"/>
      <family val="1"/>
    </font>
    <font>
      <b/>
      <sz val="8"/>
      <color indexed="8"/>
      <name val="Helv"/>
    </font>
    <font>
      <u/>
      <sz val="10"/>
      <name val="Arial"/>
      <family val="2"/>
    </font>
    <font>
      <sz val="12"/>
      <name val="Arial"/>
      <family val="2"/>
    </font>
    <font>
      <b/>
      <sz val="18"/>
      <color indexed="56"/>
      <name val="Cambria"/>
      <family val="2"/>
    </font>
    <font>
      <sz val="15"/>
      <name val="Times"/>
      <family val="1"/>
    </font>
    <font>
      <b/>
      <sz val="11"/>
      <color indexed="8"/>
      <name val="Calibri"/>
      <family val="2"/>
    </font>
    <font>
      <b/>
      <sz val="8"/>
      <color indexed="8"/>
      <name val="Arial"/>
      <family val="2"/>
    </font>
    <font>
      <sz val="11"/>
      <color indexed="10"/>
      <name val="Calibri"/>
      <family val="2"/>
    </font>
    <font>
      <sz val="8"/>
      <color indexed="10"/>
      <name val="Arial"/>
      <family val="2"/>
    </font>
    <font>
      <sz val="11.5"/>
      <color indexed="9"/>
      <name val="Times"/>
      <family val="1"/>
    </font>
    <font>
      <b/>
      <sz val="14"/>
      <name val="Arial"/>
      <family val="2"/>
    </font>
    <font>
      <b/>
      <u/>
      <sz val="14"/>
      <name val="Arial"/>
      <family val="2"/>
    </font>
    <font>
      <sz val="10"/>
      <color rgb="FF0070C0"/>
      <name val="Arial"/>
      <family val="2"/>
    </font>
    <font>
      <b/>
      <sz val="10"/>
      <color rgb="FF0070C0"/>
      <name val="Arial"/>
      <family val="2"/>
    </font>
    <font>
      <b/>
      <sz val="10"/>
      <color theme="1"/>
      <name val="Arial"/>
      <family val="2"/>
    </font>
    <font>
      <sz val="10"/>
      <color theme="1"/>
      <name val="Arial"/>
      <family val="2"/>
    </font>
    <font>
      <sz val="10"/>
      <name val="Arial"/>
      <family val="2"/>
    </font>
    <font>
      <u/>
      <sz val="10"/>
      <color theme="1"/>
      <name val="Arial"/>
      <family val="2"/>
    </font>
    <font>
      <sz val="10"/>
      <name val="Arial"/>
      <family val="2"/>
    </font>
    <font>
      <b/>
      <sz val="12"/>
      <color theme="1"/>
      <name val="Arial"/>
      <family val="2"/>
    </font>
    <font>
      <sz val="12"/>
      <color theme="1"/>
      <name val="Arial"/>
      <family val="2"/>
    </font>
    <font>
      <b/>
      <sz val="11"/>
      <color theme="1"/>
      <name val="Arial"/>
      <family val="2"/>
    </font>
    <font>
      <sz val="11"/>
      <name val="Arial"/>
      <family val="2"/>
    </font>
    <font>
      <i/>
      <sz val="10"/>
      <color theme="1"/>
      <name val="Arial"/>
      <family val="2"/>
    </font>
    <font>
      <sz val="8"/>
      <color rgb="FFFF0000"/>
      <name val="Arial"/>
      <family val="2"/>
    </font>
    <font>
      <sz val="11"/>
      <color rgb="FF0037A4"/>
      <name val="Arial"/>
      <family val="2"/>
    </font>
    <font>
      <sz val="10"/>
      <color theme="1"/>
      <name val="Calibri"/>
      <family val="2"/>
      <scheme val="minor"/>
    </font>
    <font>
      <sz val="10"/>
      <color rgb="FF0037A4"/>
      <name val="Arial"/>
      <family val="2"/>
    </font>
    <font>
      <b/>
      <i/>
      <sz val="12"/>
      <color theme="1"/>
      <name val="Arial"/>
      <family val="2"/>
    </font>
  </fonts>
  <fills count="37">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theme="8"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3"/>
      </patternFill>
    </fill>
    <fill>
      <patternFill patternType="solid">
        <fgColor indexed="26"/>
      </patternFill>
    </fill>
    <fill>
      <patternFill patternType="darkVertical"/>
    </fill>
    <fill>
      <patternFill patternType="solid">
        <fgColor rgb="FFFFFF99"/>
        <bgColor indexed="64"/>
      </patternFill>
    </fill>
    <fill>
      <patternFill patternType="solid">
        <fgColor theme="0" tint="-0.34998626667073579"/>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0" tint="-0.14999847407452621"/>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right/>
      <top/>
      <bottom style="thin">
        <color theme="0" tint="-0.249977111117893"/>
      </bottom>
      <diagonal/>
    </border>
    <border>
      <left style="medium">
        <color theme="0"/>
      </left>
      <right style="medium">
        <color theme="0"/>
      </right>
      <top/>
      <bottom style="medium">
        <color theme="0"/>
      </bottom>
      <diagonal/>
    </border>
    <border>
      <left style="medium">
        <color theme="0"/>
      </left>
      <right style="medium">
        <color theme="0"/>
      </right>
      <top style="thin">
        <color indexed="64"/>
      </top>
      <bottom style="thin">
        <color indexed="64"/>
      </bottom>
      <diagonal/>
    </border>
    <border>
      <left/>
      <right/>
      <top style="thin">
        <color theme="0" tint="-0.249977111117893"/>
      </top>
      <bottom style="thin">
        <color indexed="64"/>
      </bottom>
      <diagonal/>
    </border>
  </borders>
  <cellStyleXfs count="736">
    <xf numFmtId="0" fontId="0" fillId="0" borderId="0"/>
    <xf numFmtId="164" fontId="3" fillId="0" borderId="0"/>
    <xf numFmtId="0" fontId="3" fillId="0" borderId="0"/>
    <xf numFmtId="0" fontId="3" fillId="0" borderId="0"/>
    <xf numFmtId="0" fontId="15" fillId="0" borderId="0">
      <alignment vertical="top"/>
    </xf>
    <xf numFmtId="0" fontId="16" fillId="0" borderId="0" applyNumberFormat="0" applyFill="0" applyAlignment="0" applyProtection="0"/>
    <xf numFmtId="0" fontId="17" fillId="5" borderId="0" applyNumberFormat="0" applyBorder="0" applyAlignment="0" applyProtection="0"/>
    <xf numFmtId="0" fontId="18" fillId="0" borderId="0" applyNumberFormat="0">
      <alignment horizontal="left" vertical="top" wrapText="1" indent="1"/>
    </xf>
    <xf numFmtId="0" fontId="18" fillId="0" borderId="0" applyNumberFormat="0">
      <alignment horizontal="left" vertical="top" wrapText="1" indent="1"/>
    </xf>
    <xf numFmtId="0" fontId="18" fillId="0" borderId="0" applyNumberFormat="0">
      <alignment horizontal="left" vertical="top" wrapText="1" indent="3"/>
    </xf>
    <xf numFmtId="0" fontId="18" fillId="0" borderId="0" applyNumberFormat="0">
      <alignment horizontal="left" vertical="top" wrapText="1" indent="3"/>
    </xf>
    <xf numFmtId="0" fontId="18" fillId="0" borderId="0" applyNumberFormat="0">
      <alignment horizontal="left" vertical="top" wrapText="1" indent="3"/>
    </xf>
    <xf numFmtId="0" fontId="18" fillId="0" borderId="0">
      <alignment vertical="top" wrapText="1"/>
    </xf>
    <xf numFmtId="0" fontId="18" fillId="0" borderId="0">
      <alignment vertical="top" wrapText="1"/>
    </xf>
    <xf numFmtId="0" fontId="18" fillId="0" borderId="0">
      <alignment vertical="top" wrapText="1"/>
    </xf>
    <xf numFmtId="0" fontId="19" fillId="6" borderId="0" applyNumberFormat="0" applyBorder="0" applyAlignment="0" applyProtection="0"/>
    <xf numFmtId="0" fontId="20" fillId="6" borderId="0" applyNumberFormat="0" applyBorder="0" applyAlignment="0" applyProtection="0"/>
    <xf numFmtId="0" fontId="19" fillId="6" borderId="0" applyNumberFormat="0" applyBorder="0" applyAlignment="0" applyProtection="0"/>
    <xf numFmtId="0" fontId="19" fillId="6" borderId="0" applyNumberFormat="0" applyBorder="0" applyAlignment="0" applyProtection="0"/>
    <xf numFmtId="0" fontId="19" fillId="7" borderId="0" applyNumberFormat="0" applyBorder="0" applyAlignment="0" applyProtection="0"/>
    <xf numFmtId="0" fontId="20" fillId="7" borderId="0" applyNumberFormat="0" applyBorder="0" applyAlignment="0" applyProtection="0"/>
    <xf numFmtId="0" fontId="19" fillId="7"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20" fillId="8" borderId="0" applyNumberFormat="0" applyBorder="0" applyAlignment="0" applyProtection="0"/>
    <xf numFmtId="0" fontId="19" fillId="8" borderId="0" applyNumberFormat="0" applyBorder="0" applyAlignment="0" applyProtection="0"/>
    <xf numFmtId="0" fontId="19" fillId="8" borderId="0" applyNumberFormat="0" applyBorder="0" applyAlignment="0" applyProtection="0"/>
    <xf numFmtId="0" fontId="19" fillId="9" borderId="0" applyNumberFormat="0" applyBorder="0" applyAlignment="0" applyProtection="0"/>
    <xf numFmtId="0" fontId="20"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20" fillId="10" borderId="0" applyNumberFormat="0" applyBorder="0" applyAlignment="0" applyProtection="0"/>
    <xf numFmtId="0" fontId="19" fillId="10"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20" fillId="11" borderId="0" applyNumberFormat="0" applyBorder="0" applyAlignment="0" applyProtection="0"/>
    <xf numFmtId="0" fontId="19" fillId="11"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20"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20"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20"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9" borderId="0" applyNumberFormat="0" applyBorder="0" applyAlignment="0" applyProtection="0"/>
    <xf numFmtId="0" fontId="20" fillId="9" borderId="0" applyNumberFormat="0" applyBorder="0" applyAlignment="0" applyProtection="0"/>
    <xf numFmtId="0" fontId="19" fillId="9" borderId="0" applyNumberFormat="0" applyBorder="0" applyAlignment="0" applyProtection="0"/>
    <xf numFmtId="0" fontId="19" fillId="9" borderId="0" applyNumberFormat="0" applyBorder="0" applyAlignment="0" applyProtection="0"/>
    <xf numFmtId="0" fontId="19" fillId="12" borderId="0" applyNumberFormat="0" applyBorder="0" applyAlignment="0" applyProtection="0"/>
    <xf numFmtId="0" fontId="20" fillId="12" borderId="0" applyNumberFormat="0" applyBorder="0" applyAlignment="0" applyProtection="0"/>
    <xf numFmtId="0" fontId="19" fillId="12" borderId="0" applyNumberFormat="0" applyBorder="0" applyAlignment="0" applyProtection="0"/>
    <xf numFmtId="0" fontId="19" fillId="12" borderId="0" applyNumberFormat="0" applyBorder="0" applyAlignment="0" applyProtection="0"/>
    <xf numFmtId="0" fontId="19" fillId="15" borderId="0" applyNumberFormat="0" applyBorder="0" applyAlignment="0" applyProtection="0"/>
    <xf numFmtId="0" fontId="20" fillId="15" borderId="0" applyNumberFormat="0" applyBorder="0" applyAlignment="0" applyProtection="0"/>
    <xf numFmtId="0" fontId="19" fillId="15" borderId="0" applyNumberFormat="0" applyBorder="0" applyAlignment="0" applyProtection="0"/>
    <xf numFmtId="0" fontId="19" fillId="15" borderId="0" applyNumberFormat="0" applyBorder="0" applyAlignment="0" applyProtection="0"/>
    <xf numFmtId="0" fontId="21" fillId="16" borderId="0" applyNumberFormat="0" applyBorder="0" applyAlignment="0" applyProtection="0"/>
    <xf numFmtId="0" fontId="22" fillId="16" borderId="0" applyNumberFormat="0" applyBorder="0" applyAlignment="0" applyProtection="0"/>
    <xf numFmtId="0" fontId="21" fillId="16" borderId="0" applyNumberFormat="0" applyBorder="0" applyAlignment="0" applyProtection="0"/>
    <xf numFmtId="0" fontId="21" fillId="13" borderId="0" applyNumberFormat="0" applyBorder="0" applyAlignment="0" applyProtection="0"/>
    <xf numFmtId="0" fontId="22" fillId="13" borderId="0" applyNumberFormat="0" applyBorder="0" applyAlignment="0" applyProtection="0"/>
    <xf numFmtId="0" fontId="21" fillId="13" borderId="0" applyNumberFormat="0" applyBorder="0" applyAlignment="0" applyProtection="0"/>
    <xf numFmtId="0" fontId="21" fillId="14" borderId="0" applyNumberFormat="0" applyBorder="0" applyAlignment="0" applyProtection="0"/>
    <xf numFmtId="0" fontId="22" fillId="14" borderId="0" applyNumberFormat="0" applyBorder="0" applyAlignment="0" applyProtection="0"/>
    <xf numFmtId="0" fontId="21" fillId="14"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8" borderId="0" applyNumberFormat="0" applyBorder="0" applyAlignment="0" applyProtection="0"/>
    <xf numFmtId="0" fontId="21" fillId="19" borderId="0" applyNumberFormat="0" applyBorder="0" applyAlignment="0" applyProtection="0"/>
    <xf numFmtId="0" fontId="22" fillId="19" borderId="0" applyNumberFormat="0" applyBorder="0" applyAlignment="0" applyProtection="0"/>
    <xf numFmtId="0" fontId="21" fillId="19" borderId="0" applyNumberFormat="0" applyBorder="0" applyAlignment="0" applyProtection="0"/>
    <xf numFmtId="0" fontId="21" fillId="20" borderId="0" applyNumberFormat="0" applyBorder="0" applyAlignment="0" applyProtection="0"/>
    <xf numFmtId="0" fontId="22" fillId="20" borderId="0" applyNumberFormat="0" applyBorder="0" applyAlignment="0" applyProtection="0"/>
    <xf numFmtId="0" fontId="21" fillId="20" borderId="0" applyNumberFormat="0" applyBorder="0" applyAlignment="0" applyProtection="0"/>
    <xf numFmtId="0" fontId="21" fillId="21" borderId="0" applyNumberFormat="0" applyBorder="0" applyAlignment="0" applyProtection="0"/>
    <xf numFmtId="0" fontId="22" fillId="21" borderId="0" applyNumberFormat="0" applyBorder="0" applyAlignment="0" applyProtection="0"/>
    <xf numFmtId="0" fontId="21" fillId="21" borderId="0" applyNumberFormat="0" applyBorder="0" applyAlignment="0" applyProtection="0"/>
    <xf numFmtId="0" fontId="21" fillId="22" borderId="0" applyNumberFormat="0" applyBorder="0" applyAlignment="0" applyProtection="0"/>
    <xf numFmtId="0" fontId="22" fillId="22" borderId="0" applyNumberFormat="0" applyBorder="0" applyAlignment="0" applyProtection="0"/>
    <xf numFmtId="0" fontId="21" fillId="22" borderId="0" applyNumberFormat="0" applyBorder="0" applyAlignment="0" applyProtection="0"/>
    <xf numFmtId="0" fontId="21" fillId="17" borderId="0" applyNumberFormat="0" applyBorder="0" applyAlignment="0" applyProtection="0"/>
    <xf numFmtId="0" fontId="22" fillId="17" borderId="0" applyNumberFormat="0" applyBorder="0" applyAlignment="0" applyProtection="0"/>
    <xf numFmtId="0" fontId="21" fillId="17" borderId="0" applyNumberFormat="0" applyBorder="0" applyAlignment="0" applyProtection="0"/>
    <xf numFmtId="0" fontId="21" fillId="18" borderId="0" applyNumberFormat="0" applyBorder="0" applyAlignment="0" applyProtection="0"/>
    <xf numFmtId="0" fontId="22" fillId="18" borderId="0" applyNumberFormat="0" applyBorder="0" applyAlignment="0" applyProtection="0"/>
    <xf numFmtId="0" fontId="21" fillId="18" borderId="0" applyNumberFormat="0" applyBorder="0" applyAlignment="0" applyProtection="0"/>
    <xf numFmtId="0" fontId="21" fillId="23" borderId="0" applyNumberFormat="0" applyBorder="0" applyAlignment="0" applyProtection="0"/>
    <xf numFmtId="0" fontId="22" fillId="23" borderId="0" applyNumberFormat="0" applyBorder="0" applyAlignment="0" applyProtection="0"/>
    <xf numFmtId="0" fontId="21" fillId="23" borderId="0" applyNumberFormat="0" applyBorder="0" applyAlignment="0" applyProtection="0"/>
    <xf numFmtId="0" fontId="23" fillId="0" borderId="0">
      <alignment horizontal="center" wrapText="1"/>
      <protection locked="0"/>
    </xf>
    <xf numFmtId="0" fontId="24" fillId="7" borderId="0" applyNumberFormat="0" applyBorder="0" applyAlignment="0" applyProtection="0"/>
    <xf numFmtId="0" fontId="25" fillId="7" borderId="0" applyNumberFormat="0" applyBorder="0" applyAlignment="0" applyProtection="0"/>
    <xf numFmtId="0" fontId="24" fillId="7" borderId="0" applyNumberFormat="0" applyBorder="0" applyAlignment="0" applyProtection="0"/>
    <xf numFmtId="167" fontId="15" fillId="0" borderId="0" applyFill="0" applyBorder="0" applyAlignment="0"/>
    <xf numFmtId="168" fontId="3" fillId="0" borderId="0" applyFill="0" applyBorder="0" applyAlignment="0"/>
    <xf numFmtId="168" fontId="3" fillId="0" borderId="0" applyFill="0" applyBorder="0" applyAlignment="0"/>
    <xf numFmtId="168" fontId="14" fillId="0" borderId="0" applyFill="0" applyBorder="0" applyAlignment="0"/>
    <xf numFmtId="168" fontId="3" fillId="0" borderId="0" applyFill="0" applyBorder="0" applyAlignment="0"/>
    <xf numFmtId="168" fontId="3" fillId="0" borderId="0" applyFill="0" applyBorder="0" applyAlignment="0"/>
    <xf numFmtId="168" fontId="3" fillId="0" borderId="0" applyFill="0" applyBorder="0" applyAlignment="0"/>
    <xf numFmtId="168" fontId="3" fillId="0" borderId="0" applyFill="0" applyBorder="0" applyAlignment="0"/>
    <xf numFmtId="0" fontId="26" fillId="24" borderId="11" applyNumberFormat="0" applyAlignment="0" applyProtection="0"/>
    <xf numFmtId="0" fontId="27" fillId="24" borderId="11" applyNumberFormat="0" applyAlignment="0" applyProtection="0"/>
    <xf numFmtId="0" fontId="26" fillId="24" borderId="11" applyNumberFormat="0" applyAlignment="0" applyProtection="0"/>
    <xf numFmtId="0" fontId="28" fillId="25" borderId="12" applyNumberFormat="0" applyAlignment="0" applyProtection="0"/>
    <xf numFmtId="0" fontId="29" fillId="25" borderId="12" applyNumberFormat="0" applyAlignment="0" applyProtection="0"/>
    <xf numFmtId="0" fontId="28" fillId="25" borderId="12" applyNumberFormat="0" applyAlignment="0" applyProtection="0"/>
    <xf numFmtId="0" fontId="14" fillId="0" borderId="13">
      <alignment horizontal="centerContinuous"/>
    </xf>
    <xf numFmtId="168" fontId="3" fillId="0" borderId="0" applyFont="0" applyFill="0" applyBorder="0" applyAlignment="0" applyProtection="0"/>
    <xf numFmtId="169" fontId="3" fillId="0" borderId="0" applyFont="0" applyFill="0" applyBorder="0" applyAlignment="0" applyProtection="0"/>
    <xf numFmtId="170"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5" fillId="0" borderId="0" applyFont="0" applyFill="0" applyBorder="0" applyAlignment="0" applyProtection="0"/>
    <xf numFmtId="43" fontId="3" fillId="0" borderId="0" applyFont="0" applyFill="0" applyBorder="0" applyAlignment="0" applyProtection="0"/>
    <xf numFmtId="43" fontId="30"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8" fillId="0" borderId="0" applyFont="0" applyFill="0" applyBorder="0" applyAlignment="0" applyProtection="0"/>
    <xf numFmtId="43" fontId="3" fillId="0" borderId="0" applyFont="0" applyFill="0" applyBorder="0" applyAlignment="0" applyProtection="0"/>
    <xf numFmtId="43" fontId="1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15" fillId="0" borderId="0" applyFont="0" applyFill="0" applyBorder="0" applyAlignment="0" applyProtection="0"/>
    <xf numFmtId="43" fontId="19" fillId="0" borderId="0" applyFont="0" applyFill="0" applyBorder="0" applyAlignment="0" applyProtection="0"/>
    <xf numFmtId="43" fontId="2" fillId="0" borderId="0" applyFont="0" applyFill="0" applyBorder="0" applyAlignment="0" applyProtection="0"/>
    <xf numFmtId="43" fontId="1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3" fontId="16" fillId="0" borderId="0" applyFont="0" applyFill="0" applyBorder="0" applyAlignment="0" applyProtection="0"/>
    <xf numFmtId="0" fontId="31" fillId="0" borderId="0" applyNumberFormat="0" applyAlignment="0">
      <alignment horizontal="left"/>
    </xf>
    <xf numFmtId="168" fontId="3" fillId="0" borderId="0" applyFont="0" applyFill="0" applyBorder="0" applyAlignment="0" applyProtection="0"/>
    <xf numFmtId="7" fontId="32" fillId="0" borderId="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9"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1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2" fillId="0" borderId="0" applyFont="0" applyFill="0" applyBorder="0" applyAlignment="0" applyProtection="0"/>
    <xf numFmtId="44" fontId="18"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5" fontId="16" fillId="0" borderId="0" applyFont="0" applyFill="0" applyBorder="0" applyAlignment="0" applyProtection="0"/>
    <xf numFmtId="0" fontId="16" fillId="0" borderId="0" applyFont="0" applyFill="0" applyBorder="0" applyAlignment="0" applyProtection="0"/>
    <xf numFmtId="14" fontId="15" fillId="0" borderId="0" applyFill="0" applyBorder="0" applyAlignment="0"/>
    <xf numFmtId="14" fontId="15" fillId="0" borderId="0" applyFill="0" applyBorder="0" applyAlignment="0"/>
    <xf numFmtId="14" fontId="15" fillId="0" borderId="0" applyFill="0" applyBorder="0" applyAlignment="0"/>
    <xf numFmtId="38" fontId="33" fillId="0" borderId="14">
      <alignment vertical="center"/>
    </xf>
    <xf numFmtId="38" fontId="34" fillId="0" borderId="0"/>
    <xf numFmtId="0" fontId="35" fillId="0" borderId="0" applyNumberFormat="0" applyFill="0" applyBorder="0" applyProtection="0">
      <alignment horizontal="left" vertical="top" wrapText="1" indent="1"/>
    </xf>
    <xf numFmtId="0" fontId="35" fillId="0" borderId="0" applyNumberFormat="0">
      <alignment horizontal="left" vertical="top" wrapText="1" indent="3"/>
    </xf>
    <xf numFmtId="168" fontId="3" fillId="0" borderId="0" applyFill="0" applyBorder="0" applyAlignment="0"/>
    <xf numFmtId="168" fontId="3" fillId="0" borderId="0" applyFill="0" applyBorder="0" applyAlignment="0"/>
    <xf numFmtId="168" fontId="3" fillId="0" borderId="0" applyFill="0" applyBorder="0" applyAlignment="0"/>
    <xf numFmtId="168" fontId="3" fillId="0" borderId="0" applyFill="0" applyBorder="0" applyAlignment="0"/>
    <xf numFmtId="168" fontId="3" fillId="0" borderId="0" applyFill="0" applyBorder="0" applyAlignment="0"/>
    <xf numFmtId="0" fontId="36" fillId="0" borderId="0" applyNumberFormat="0" applyAlignment="0">
      <alignment horizontal="left"/>
    </xf>
    <xf numFmtId="0" fontId="37" fillId="0" borderId="0" applyNumberFormat="0" applyFill="0" applyBorder="0" applyAlignment="0" applyProtection="0"/>
    <xf numFmtId="0" fontId="38" fillId="0" borderId="0" applyNumberFormat="0" applyFill="0" applyBorder="0" applyAlignment="0" applyProtection="0"/>
    <xf numFmtId="0" fontId="37" fillId="0" borderId="0" applyNumberFormat="0" applyFill="0" applyBorder="0" applyAlignment="0" applyProtection="0"/>
    <xf numFmtId="5" fontId="39" fillId="0" borderId="10" applyFont="0" applyBorder="0"/>
    <xf numFmtId="171" fontId="3" fillId="0" borderId="0" applyFont="0" applyFill="0" applyBorder="0" applyAlignment="0" applyProtection="0"/>
    <xf numFmtId="0" fontId="40" fillId="8" borderId="0" applyNumberFormat="0" applyBorder="0" applyAlignment="0" applyProtection="0"/>
    <xf numFmtId="0" fontId="41" fillId="8" borderId="0" applyNumberFormat="0" applyBorder="0" applyAlignment="0" applyProtection="0"/>
    <xf numFmtId="0" fontId="40" fillId="8" borderId="0" applyNumberFormat="0" applyBorder="0" applyAlignment="0" applyProtection="0"/>
    <xf numFmtId="38" fontId="4" fillId="26" borderId="0" applyNumberFormat="0" applyBorder="0" applyAlignment="0" applyProtection="0"/>
    <xf numFmtId="38" fontId="4" fillId="26" borderId="0" applyNumberFormat="0" applyBorder="0" applyAlignment="0" applyProtection="0"/>
    <xf numFmtId="38" fontId="4" fillId="26" borderId="0" applyNumberFormat="0" applyBorder="0" applyAlignment="0" applyProtection="0"/>
    <xf numFmtId="172" fontId="42" fillId="0" borderId="0" applyFill="0" applyBorder="0" applyAlignment="0" applyProtection="0"/>
    <xf numFmtId="0" fontId="7" fillId="0" borderId="15" applyNumberFormat="0" applyAlignment="0" applyProtection="0">
      <alignment horizontal="left" vertical="center"/>
    </xf>
    <xf numFmtId="0" fontId="7" fillId="0" borderId="7">
      <alignment horizontal="left" vertical="center"/>
    </xf>
    <xf numFmtId="0" fontId="43" fillId="0" borderId="0" applyNumberFormat="0" applyBorder="0" applyAlignment="0">
      <alignment horizontal="center"/>
    </xf>
    <xf numFmtId="0" fontId="44" fillId="0" borderId="16" applyNumberFormat="0" applyFill="0" applyAlignment="0" applyProtection="0"/>
    <xf numFmtId="0" fontId="45" fillId="0" borderId="16" applyNumberFormat="0" applyFill="0" applyAlignment="0" applyProtection="0"/>
    <xf numFmtId="0" fontId="46" fillId="0" borderId="17" applyNumberFormat="0" applyFill="0" applyAlignment="0" applyProtection="0"/>
    <xf numFmtId="0" fontId="47" fillId="0" borderId="17" applyNumberFormat="0" applyFill="0" applyAlignment="0" applyProtection="0"/>
    <xf numFmtId="0" fontId="48" fillId="0" borderId="18" applyNumberFormat="0" applyFill="0" applyAlignment="0" applyProtection="0"/>
    <xf numFmtId="0" fontId="49" fillId="0" borderId="18" applyNumberFormat="0" applyFill="0" applyAlignment="0" applyProtection="0"/>
    <xf numFmtId="0" fontId="48" fillId="0" borderId="0" applyNumberFormat="0" applyFill="0" applyBorder="0" applyAlignment="0" applyProtection="0"/>
    <xf numFmtId="0" fontId="49" fillId="0" borderId="0" applyNumberFormat="0" applyFill="0" applyBorder="0" applyAlignment="0" applyProtection="0"/>
    <xf numFmtId="0" fontId="48" fillId="0" borderId="0" applyNumberFormat="0" applyFill="0" applyBorder="0" applyAlignment="0" applyProtection="0"/>
    <xf numFmtId="0" fontId="50" fillId="0" borderId="19">
      <alignment horizontal="center"/>
    </xf>
    <xf numFmtId="0" fontId="50" fillId="0" borderId="0">
      <alignment horizontal="center"/>
    </xf>
    <xf numFmtId="0" fontId="51" fillId="0" borderId="0" applyNumberFormat="0" applyFill="0" applyBorder="0" applyAlignment="0" applyProtection="0">
      <alignment vertical="top"/>
      <protection locked="0"/>
    </xf>
    <xf numFmtId="10" fontId="4" fillId="27" borderId="2" applyNumberFormat="0" applyBorder="0" applyAlignment="0" applyProtection="0"/>
    <xf numFmtId="10" fontId="4" fillId="27" borderId="2" applyNumberFormat="0" applyBorder="0" applyAlignment="0" applyProtection="0"/>
    <xf numFmtId="10" fontId="4" fillId="27" borderId="2" applyNumberFormat="0" applyBorder="0" applyAlignment="0" applyProtection="0"/>
    <xf numFmtId="0" fontId="52" fillId="11" borderId="11" applyNumberFormat="0" applyAlignment="0" applyProtection="0"/>
    <xf numFmtId="0" fontId="53" fillId="11" borderId="11" applyNumberFormat="0" applyAlignment="0" applyProtection="0"/>
    <xf numFmtId="0" fontId="52" fillId="11" borderId="11" applyNumberFormat="0" applyAlignment="0" applyProtection="0"/>
    <xf numFmtId="173" fontId="3" fillId="0" borderId="0" applyFont="0" applyFill="0" applyBorder="0" applyAlignment="0" applyProtection="0"/>
    <xf numFmtId="49" fontId="14" fillId="0" borderId="0" applyFill="0" applyBorder="0" applyProtection="0"/>
    <xf numFmtId="174" fontId="14" fillId="0" borderId="0" applyFill="0" applyBorder="0" applyProtection="0"/>
    <xf numFmtId="175" fontId="14" fillId="0" borderId="0" applyFill="0" applyBorder="0" applyProtection="0"/>
    <xf numFmtId="168" fontId="3" fillId="0" borderId="0" applyFill="0" applyBorder="0" applyAlignment="0"/>
    <xf numFmtId="168" fontId="3" fillId="0" borderId="0" applyFill="0" applyBorder="0" applyAlignment="0"/>
    <xf numFmtId="168" fontId="3" fillId="0" borderId="0" applyFill="0" applyBorder="0" applyAlignment="0"/>
    <xf numFmtId="168" fontId="3" fillId="0" borderId="0" applyFill="0" applyBorder="0" applyAlignment="0"/>
    <xf numFmtId="168" fontId="3" fillId="0" borderId="0" applyFill="0" applyBorder="0" applyAlignment="0"/>
    <xf numFmtId="0" fontId="54" fillId="0" borderId="20" applyNumberFormat="0" applyFill="0" applyAlignment="0" applyProtection="0"/>
    <xf numFmtId="0" fontId="55" fillId="0" borderId="20" applyNumberFormat="0" applyFill="0" applyAlignment="0" applyProtection="0"/>
    <xf numFmtId="0" fontId="54" fillId="0" borderId="20" applyNumberFormat="0" applyFill="0" applyAlignment="0" applyProtection="0"/>
    <xf numFmtId="49" fontId="56" fillId="0" borderId="0" applyNumberFormat="0">
      <alignment vertical="top" wrapText="1"/>
    </xf>
    <xf numFmtId="176" fontId="3" fillId="0" borderId="0" applyFont="0" applyFill="0" applyBorder="0" applyAlignment="0" applyProtection="0"/>
    <xf numFmtId="177" fontId="3" fillId="0" borderId="0" applyFont="0" applyFill="0" applyBorder="0" applyAlignment="0" applyProtection="0"/>
    <xf numFmtId="178" fontId="3" fillId="0" borderId="0" applyFont="0" applyFill="0" applyBorder="0" applyAlignment="0" applyProtection="0"/>
    <xf numFmtId="179" fontId="3" fillId="0" borderId="0" applyFont="0" applyFill="0" applyBorder="0" applyAlignment="0" applyProtection="0"/>
    <xf numFmtId="0" fontId="57" fillId="28" borderId="4">
      <alignment horizontal="left" vertical="top" wrapText="1" indent="1"/>
    </xf>
    <xf numFmtId="0" fontId="58" fillId="29" borderId="0" applyNumberFormat="0" applyBorder="0" applyAlignment="0" applyProtection="0"/>
    <xf numFmtId="0" fontId="59" fillId="29" borderId="0" applyNumberFormat="0" applyBorder="0" applyAlignment="0" applyProtection="0"/>
    <xf numFmtId="0" fontId="58" fillId="29" borderId="0" applyNumberFormat="0" applyBorder="0" applyAlignment="0" applyProtection="0"/>
    <xf numFmtId="37" fontId="60" fillId="0" borderId="0"/>
    <xf numFmtId="180" fontId="6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xf numFmtId="0" fontId="3" fillId="0" borderId="0">
      <alignment vertical="top"/>
    </xf>
    <xf numFmtId="0" fontId="2" fillId="0" borderId="0"/>
    <xf numFmtId="0" fontId="3" fillId="0" borderId="0">
      <alignment vertical="top"/>
    </xf>
    <xf numFmtId="0" fontId="3" fillId="0" borderId="0">
      <alignment vertical="top"/>
    </xf>
    <xf numFmtId="0" fontId="3" fillId="0" borderId="0">
      <alignment vertical="top"/>
    </xf>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62"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3" fillId="0" borderId="0"/>
    <xf numFmtId="0" fontId="63" fillId="0" borderId="0"/>
    <xf numFmtId="0" fontId="3" fillId="0" borderId="0"/>
    <xf numFmtId="0" fontId="64" fillId="0" borderId="0"/>
    <xf numFmtId="0" fontId="64"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9" fillId="0" borderId="0"/>
    <xf numFmtId="0" fontId="65" fillId="0" borderId="0"/>
    <xf numFmtId="0" fontId="18"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0"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181" fontId="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5" fillId="0" borderId="0" applyNumberFormat="0" applyFill="0" applyBorder="0" applyProtection="0">
      <alignment vertical="top" wrapText="1"/>
    </xf>
    <xf numFmtId="0" fontId="19" fillId="30" borderId="21" applyNumberFormat="0" applyFont="0" applyAlignment="0" applyProtection="0"/>
    <xf numFmtId="0" fontId="3" fillId="30" borderId="21" applyNumberFormat="0" applyFont="0" applyAlignment="0" applyProtection="0"/>
    <xf numFmtId="0" fontId="19" fillId="30" borderId="21" applyNumberFormat="0" applyFont="0" applyAlignment="0" applyProtection="0"/>
    <xf numFmtId="0" fontId="18" fillId="30" borderId="21" applyNumberFormat="0" applyFont="0" applyAlignment="0" applyProtection="0"/>
    <xf numFmtId="0" fontId="66" fillId="24" borderId="22" applyNumberFormat="0" applyAlignment="0" applyProtection="0"/>
    <xf numFmtId="0" fontId="67" fillId="24" borderId="22" applyNumberFormat="0" applyAlignment="0" applyProtection="0"/>
    <xf numFmtId="0" fontId="66" fillId="24" borderId="22" applyNumberFormat="0" applyAlignment="0" applyProtection="0"/>
    <xf numFmtId="14" fontId="23" fillId="0" borderId="0">
      <alignment horizontal="center" wrapText="1"/>
      <protection locked="0"/>
    </xf>
    <xf numFmtId="168" fontId="3" fillId="0" borderId="0" applyFont="0" applyFill="0" applyBorder="0" applyAlignment="0" applyProtection="0"/>
    <xf numFmtId="182" fontId="14" fillId="0" borderId="0" applyFont="0" applyFill="0" applyBorder="0" applyAlignment="0" applyProtection="0"/>
    <xf numFmtId="10"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16"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6" fontId="3" fillId="0" borderId="0" applyFont="0" applyFill="0" applyBorder="0" applyAlignment="0" applyProtection="0"/>
    <xf numFmtId="168" fontId="3" fillId="0" borderId="0" applyFill="0" applyBorder="0" applyAlignment="0"/>
    <xf numFmtId="168" fontId="3" fillId="0" borderId="0" applyFill="0" applyBorder="0" applyAlignment="0"/>
    <xf numFmtId="168" fontId="3" fillId="0" borderId="0" applyFill="0" applyBorder="0" applyAlignment="0"/>
    <xf numFmtId="168" fontId="3" fillId="0" borderId="0" applyFill="0" applyBorder="0" applyAlignment="0"/>
    <xf numFmtId="168" fontId="3" fillId="0" borderId="0" applyFill="0" applyBorder="0" applyAlignment="0"/>
    <xf numFmtId="0" fontId="68" fillId="26" borderId="0"/>
    <xf numFmtId="0" fontId="33" fillId="0" borderId="0" applyNumberFormat="0" applyFont="0" applyFill="0" applyBorder="0" applyAlignment="0" applyProtection="0">
      <alignment horizontal="left"/>
    </xf>
    <xf numFmtId="15" fontId="33" fillId="0" borderId="0" applyFont="0" applyFill="0" applyBorder="0" applyAlignment="0" applyProtection="0"/>
    <xf numFmtId="4" fontId="33" fillId="0" borderId="0" applyFont="0" applyFill="0" applyBorder="0" applyAlignment="0" applyProtection="0"/>
    <xf numFmtId="0" fontId="69" fillId="0" borderId="19">
      <alignment horizontal="center"/>
    </xf>
    <xf numFmtId="0" fontId="70" fillId="0" borderId="0" applyNumberFormat="0" applyFill="0" applyBorder="0" applyAlignment="0" applyProtection="0"/>
    <xf numFmtId="0" fontId="71" fillId="31" borderId="0" applyNumberFormat="0" applyFont="0" applyBorder="0" applyAlignment="0">
      <alignment horizontal="center"/>
    </xf>
    <xf numFmtId="0" fontId="72" fillId="0" borderId="3" applyNumberFormat="0" applyBorder="0"/>
    <xf numFmtId="183" fontId="73" fillId="0" borderId="0" applyNumberFormat="0" applyFill="0" applyBorder="0" applyAlignment="0" applyProtection="0">
      <alignment horizontal="left"/>
    </xf>
    <xf numFmtId="0" fontId="71" fillId="1" borderId="7" applyNumberFormat="0" applyFont="0" applyAlignment="0">
      <alignment horizontal="center"/>
    </xf>
    <xf numFmtId="184" fontId="14" fillId="0" borderId="0" applyFont="0" applyFill="0" applyBorder="0" applyAlignment="0" applyProtection="0"/>
    <xf numFmtId="0" fontId="74" fillId="0" borderId="0" applyNumberFormat="0" applyFill="0" applyBorder="0" applyAlignment="0">
      <alignment horizontal="center"/>
    </xf>
    <xf numFmtId="0" fontId="15" fillId="0" borderId="0">
      <alignment vertical="top"/>
    </xf>
    <xf numFmtId="0" fontId="15" fillId="0" borderId="0" applyNumberFormat="0" applyBorder="0" applyAlignment="0"/>
    <xf numFmtId="0" fontId="75" fillId="0" borderId="0" applyNumberFormat="0" applyBorder="0" applyAlignment="0"/>
    <xf numFmtId="0" fontId="76" fillId="0" borderId="0" applyNumberFormat="0" applyBorder="0" applyAlignment="0"/>
    <xf numFmtId="0" fontId="77" fillId="24" borderId="0" applyNumberFormat="0" applyBorder="0" applyAlignment="0"/>
    <xf numFmtId="0" fontId="77" fillId="0" borderId="0" applyNumberFormat="0" applyBorder="0" applyAlignment="0"/>
    <xf numFmtId="0" fontId="78" fillId="0" borderId="0">
      <alignment horizontal="center"/>
    </xf>
    <xf numFmtId="40" fontId="79" fillId="0" borderId="0" applyBorder="0">
      <alignment horizontal="right"/>
    </xf>
    <xf numFmtId="0" fontId="80" fillId="0" borderId="0" applyFont="0" applyFill="0" applyBorder="0" applyAlignment="0"/>
    <xf numFmtId="0" fontId="81" fillId="0" borderId="0" applyNumberFormat="0" applyFont="0" applyFill="0" applyBorder="0" applyAlignment="0"/>
    <xf numFmtId="49" fontId="15" fillId="0" borderId="0" applyFill="0" applyBorder="0" applyAlignment="0"/>
    <xf numFmtId="49" fontId="15" fillId="0" borderId="0" applyFill="0" applyBorder="0" applyAlignment="0"/>
    <xf numFmtId="49" fontId="15" fillId="0" borderId="0" applyFill="0" applyBorder="0" applyAlignment="0"/>
    <xf numFmtId="168" fontId="3" fillId="0" borderId="0" applyFill="0" applyBorder="0" applyAlignment="0"/>
    <xf numFmtId="168" fontId="3" fillId="0" borderId="0" applyFill="0" applyBorder="0" applyAlignment="0"/>
    <xf numFmtId="0" fontId="82" fillId="0" borderId="0" applyNumberFormat="0" applyFill="0" applyBorder="0" applyAlignment="0" applyProtection="0"/>
    <xf numFmtId="0" fontId="82" fillId="0" borderId="0" applyNumberFormat="0" applyFill="0" applyBorder="0" applyAlignment="0" applyProtection="0"/>
    <xf numFmtId="0" fontId="3" fillId="0" borderId="2" applyNumberFormat="0" applyFont="0" applyFill="0" applyBorder="0" applyProtection="0">
      <alignment horizontal="center" vertical="center" wrapText="1"/>
    </xf>
    <xf numFmtId="0" fontId="83" fillId="0" borderId="0" applyNumberFormat="0"/>
    <xf numFmtId="0" fontId="84" fillId="0" borderId="23" applyNumberFormat="0" applyFill="0" applyAlignment="0" applyProtection="0"/>
    <xf numFmtId="0" fontId="85" fillId="0" borderId="23" applyNumberFormat="0" applyFill="0" applyAlignment="0" applyProtection="0"/>
    <xf numFmtId="0" fontId="84" fillId="0" borderId="23" applyNumberFormat="0" applyFill="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86" fillId="0" borderId="0" applyNumberFormat="0" applyFill="0" applyBorder="0" applyAlignment="0" applyProtection="0"/>
    <xf numFmtId="0" fontId="14" fillId="0" borderId="24">
      <alignment horizontal="center" vertical="top"/>
    </xf>
    <xf numFmtId="0" fontId="88" fillId="0" borderId="0" applyFill="0" applyBorder="0" applyProtection="0">
      <alignment vertical="top" wrapText="1"/>
    </xf>
    <xf numFmtId="44" fontId="95" fillId="0" borderId="0" applyFont="0" applyFill="0" applyBorder="0" applyAlignment="0" applyProtection="0"/>
    <xf numFmtId="43" fontId="97" fillId="0" borderId="0" applyFont="0" applyFill="0" applyBorder="0" applyAlignment="0" applyProtection="0"/>
    <xf numFmtId="9" fontId="97" fillId="0" borderId="0" applyFont="0" applyFill="0" applyBorder="0" applyAlignment="0" applyProtection="0"/>
    <xf numFmtId="0" fontId="1" fillId="0" borderId="0"/>
    <xf numFmtId="9" fontId="1" fillId="0" borderId="0" applyFont="0" applyFill="0" applyBorder="0" applyAlignment="0" applyProtection="0"/>
  </cellStyleXfs>
  <cellXfs count="299">
    <xf numFmtId="0" fontId="0" fillId="0" borderId="0" xfId="0"/>
    <xf numFmtId="0" fontId="5" fillId="0" borderId="0" xfId="0" applyFont="1"/>
    <xf numFmtId="0" fontId="6" fillId="0" borderId="0" xfId="0" applyFont="1"/>
    <xf numFmtId="0" fontId="5" fillId="0" borderId="2" xfId="0" applyFont="1" applyBorder="1"/>
    <xf numFmtId="0" fontId="5" fillId="0" borderId="0" xfId="0" applyFont="1" applyBorder="1"/>
    <xf numFmtId="0" fontId="0" fillId="0" borderId="0" xfId="0" applyAlignment="1">
      <alignment horizontal="centerContinuous"/>
    </xf>
    <xf numFmtId="0" fontId="0" fillId="0" borderId="0" xfId="0" applyFill="1" applyBorder="1"/>
    <xf numFmtId="0" fontId="3" fillId="0" borderId="2" xfId="0" applyFont="1" applyFill="1" applyBorder="1" applyAlignment="1">
      <alignment wrapText="1"/>
    </xf>
    <xf numFmtId="0" fontId="11" fillId="0" borderId="0" xfId="0" applyFont="1"/>
    <xf numFmtId="0" fontId="3" fillId="0" borderId="2" xfId="0" applyFont="1" applyFill="1" applyBorder="1"/>
    <xf numFmtId="0" fontId="3" fillId="0" borderId="0" xfId="0" applyFont="1" applyFill="1" applyBorder="1"/>
    <xf numFmtId="0" fontId="12" fillId="0" borderId="0" xfId="0" applyFont="1" applyAlignment="1">
      <alignment horizontal="left" vertical="top"/>
    </xf>
    <xf numFmtId="0" fontId="3" fillId="2" borderId="0" xfId="2" applyFill="1"/>
    <xf numFmtId="0" fontId="3" fillId="2" borderId="2" xfId="2" applyFont="1" applyFill="1" applyBorder="1" applyAlignment="1">
      <alignment wrapText="1"/>
    </xf>
    <xf numFmtId="0" fontId="5" fillId="2" borderId="0" xfId="0" applyFont="1" applyFill="1" applyBorder="1"/>
    <xf numFmtId="0" fontId="13" fillId="0" borderId="0" xfId="0" applyFont="1"/>
    <xf numFmtId="0" fontId="5" fillId="3" borderId="2" xfId="2" applyFont="1" applyFill="1" applyBorder="1"/>
    <xf numFmtId="0" fontId="8" fillId="0" borderId="0" xfId="0" applyFont="1" applyAlignment="1">
      <alignment horizontal="center" wrapText="1"/>
    </xf>
    <xf numFmtId="7" fontId="3" fillId="0" borderId="2" xfId="0" applyNumberFormat="1" applyFont="1" applyFill="1" applyBorder="1" applyAlignment="1">
      <alignment horizontal="center"/>
    </xf>
    <xf numFmtId="7" fontId="5" fillId="0" borderId="2" xfId="0" applyNumberFormat="1" applyFont="1" applyFill="1" applyBorder="1" applyAlignment="1">
      <alignment horizontal="center"/>
    </xf>
    <xf numFmtId="0" fontId="5" fillId="0" borderId="0" xfId="0" applyFont="1" applyFill="1" applyBorder="1" applyAlignment="1">
      <alignment wrapText="1"/>
    </xf>
    <xf numFmtId="0" fontId="5" fillId="2" borderId="0" xfId="2" applyFont="1" applyFill="1"/>
    <xf numFmtId="0" fontId="3" fillId="2" borderId="0" xfId="2" applyFont="1" applyFill="1"/>
    <xf numFmtId="0" fontId="3" fillId="0" borderId="0" xfId="293"/>
    <xf numFmtId="0" fontId="5" fillId="0" borderId="3" xfId="293" applyFont="1" applyBorder="1" applyAlignment="1">
      <alignment horizontal="left" vertical="center" wrapText="1"/>
    </xf>
    <xf numFmtId="0" fontId="3" fillId="0" borderId="4" xfId="293" quotePrefix="1" applyBorder="1"/>
    <xf numFmtId="0" fontId="3" fillId="0" borderId="5" xfId="293" quotePrefix="1" applyBorder="1"/>
    <xf numFmtId="0" fontId="80" fillId="0" borderId="1" xfId="293" applyFont="1" applyBorder="1"/>
    <xf numFmtId="0" fontId="3" fillId="0" borderId="0" xfId="293" applyBorder="1"/>
    <xf numFmtId="0" fontId="5" fillId="0" borderId="0" xfId="293" applyFont="1" applyBorder="1"/>
    <xf numFmtId="0" fontId="3" fillId="0" borderId="0" xfId="293" applyFont="1" applyFill="1" applyBorder="1"/>
    <xf numFmtId="0" fontId="3" fillId="0" borderId="0" xfId="293" applyFill="1" applyBorder="1"/>
    <xf numFmtId="0" fontId="3" fillId="0" borderId="3" xfId="293" applyBorder="1" applyAlignment="1">
      <alignment horizontal="center" vertical="center" wrapText="1"/>
    </xf>
    <xf numFmtId="0" fontId="90" fillId="0" borderId="0" xfId="0" applyFont="1" applyAlignment="1">
      <alignment horizontal="left"/>
    </xf>
    <xf numFmtId="0" fontId="10" fillId="0" borderId="0" xfId="0" applyFont="1"/>
    <xf numFmtId="0" fontId="91" fillId="0" borderId="0" xfId="0" applyFont="1"/>
    <xf numFmtId="0" fontId="92" fillId="0" borderId="0" xfId="0" applyFont="1"/>
    <xf numFmtId="0" fontId="3" fillId="0" borderId="2" xfId="293" applyBorder="1"/>
    <xf numFmtId="0" fontId="5" fillId="3" borderId="1" xfId="293" applyFont="1" applyFill="1" applyBorder="1" applyAlignment="1">
      <alignment horizontal="center" vertical="center" wrapText="1"/>
    </xf>
    <xf numFmtId="0" fontId="3" fillId="0" borderId="0" xfId="0" applyFont="1"/>
    <xf numFmtId="0" fontId="3" fillId="2" borderId="0" xfId="0" applyFont="1" applyFill="1"/>
    <xf numFmtId="0" fontId="5" fillId="3" borderId="2" xfId="3" applyFont="1" applyFill="1" applyBorder="1" applyAlignment="1">
      <alignment horizontal="center" vertical="center"/>
    </xf>
    <xf numFmtId="0" fontId="3" fillId="0" borderId="0" xfId="0" applyFont="1" applyFill="1" applyBorder="1" applyAlignment="1">
      <alignment wrapText="1"/>
    </xf>
    <xf numFmtId="0" fontId="0" fillId="0" borderId="0" xfId="0" applyFill="1"/>
    <xf numFmtId="0" fontId="3" fillId="0" borderId="0" xfId="0" applyFont="1" applyFill="1" applyBorder="1" applyAlignment="1">
      <alignment horizontal="left"/>
    </xf>
    <xf numFmtId="0" fontId="0" fillId="0" borderId="0" xfId="0" applyAlignment="1">
      <alignment wrapText="1"/>
    </xf>
    <xf numFmtId="0" fontId="0" fillId="0" borderId="0" xfId="0" applyAlignment="1">
      <alignment horizontal="left"/>
    </xf>
    <xf numFmtId="0" fontId="8" fillId="0" borderId="0" xfId="0" applyFont="1" applyAlignment="1">
      <alignment wrapText="1"/>
    </xf>
    <xf numFmtId="0" fontId="3" fillId="0" borderId="2" xfId="0" applyFont="1" applyFill="1" applyBorder="1" applyAlignment="1">
      <alignment vertical="center" wrapText="1"/>
    </xf>
    <xf numFmtId="0" fontId="3" fillId="0" borderId="2" xfId="0" applyFont="1" applyFill="1" applyBorder="1" applyAlignment="1">
      <alignment vertical="center"/>
    </xf>
    <xf numFmtId="0" fontId="90" fillId="2" borderId="0" xfId="2" applyFont="1" applyFill="1"/>
    <xf numFmtId="0" fontId="6" fillId="0" borderId="0" xfId="293" applyFont="1" applyBorder="1"/>
    <xf numFmtId="0" fontId="5" fillId="0" borderId="0" xfId="293" applyFont="1" applyBorder="1" applyAlignment="1">
      <alignment horizontal="center" vertical="center" wrapText="1"/>
    </xf>
    <xf numFmtId="0" fontId="5" fillId="3" borderId="7" xfId="293" applyFont="1" applyFill="1" applyBorder="1" applyAlignment="1">
      <alignment vertical="center" wrapText="1"/>
    </xf>
    <xf numFmtId="0" fontId="5" fillId="3" borderId="8" xfId="293" applyFont="1" applyFill="1" applyBorder="1" applyAlignment="1">
      <alignment vertical="center" wrapText="1"/>
    </xf>
    <xf numFmtId="0" fontId="5" fillId="0" borderId="1" xfId="293" applyFont="1" applyBorder="1" applyAlignment="1">
      <alignment horizontal="left" vertical="center" wrapText="1"/>
    </xf>
    <xf numFmtId="0" fontId="3" fillId="0" borderId="5" xfId="293" applyBorder="1" applyAlignment="1">
      <alignment horizontal="center" vertical="center" wrapText="1"/>
    </xf>
    <xf numFmtId="0" fontId="5" fillId="0" borderId="0" xfId="0" applyFont="1" applyAlignment="1">
      <alignment horizontal="left" wrapText="1"/>
    </xf>
    <xf numFmtId="7" fontId="3" fillId="0" borderId="2" xfId="0" applyNumberFormat="1" applyFont="1" applyFill="1" applyBorder="1" applyAlignment="1">
      <alignment horizontal="center" wrapText="1"/>
    </xf>
    <xf numFmtId="0" fontId="11" fillId="0" borderId="0" xfId="293" applyFont="1"/>
    <xf numFmtId="0" fontId="11" fillId="0" borderId="0" xfId="0" applyFont="1" applyAlignment="1">
      <alignment horizontal="centerContinuous"/>
    </xf>
    <xf numFmtId="0" fontId="5" fillId="0" borderId="5" xfId="0" applyFont="1" applyFill="1" applyBorder="1"/>
    <xf numFmtId="0" fontId="3" fillId="2" borderId="0" xfId="2" applyFont="1" applyFill="1" applyBorder="1"/>
    <xf numFmtId="0" fontId="94" fillId="0" borderId="0" xfId="2" applyFont="1" applyFill="1" applyAlignment="1">
      <alignment horizontal="left" wrapText="1"/>
    </xf>
    <xf numFmtId="0" fontId="96" fillId="0" borderId="1" xfId="293" applyFont="1" applyBorder="1"/>
    <xf numFmtId="0" fontId="94" fillId="0" borderId="4" xfId="293" quotePrefix="1" applyFont="1" applyBorder="1"/>
    <xf numFmtId="0" fontId="94" fillId="0" borderId="5" xfId="293" quotePrefix="1" applyFont="1" applyBorder="1"/>
    <xf numFmtId="7" fontId="3" fillId="0" borderId="0" xfId="2" applyNumberFormat="1" applyFill="1" applyBorder="1" applyAlignment="1">
      <alignment horizontal="center"/>
    </xf>
    <xf numFmtId="0" fontId="10" fillId="3" borderId="6" xfId="293" applyFont="1" applyFill="1" applyBorder="1" applyAlignment="1">
      <alignment vertical="center" wrapText="1"/>
    </xf>
    <xf numFmtId="0" fontId="3" fillId="2" borderId="9" xfId="2" applyFont="1" applyFill="1" applyBorder="1"/>
    <xf numFmtId="0" fontId="94" fillId="0" borderId="0" xfId="2" applyFont="1" applyFill="1" applyBorder="1" applyAlignment="1">
      <alignment horizontal="left" wrapText="1"/>
    </xf>
    <xf numFmtId="0" fontId="93" fillId="2" borderId="0" xfId="2" applyFont="1" applyFill="1" applyAlignment="1">
      <alignment vertical="center"/>
    </xf>
    <xf numFmtId="186" fontId="3" fillId="0" borderId="0" xfId="732" applyNumberFormat="1" applyFont="1"/>
    <xf numFmtId="0" fontId="3" fillId="2" borderId="10" xfId="2" applyFont="1" applyFill="1" applyBorder="1"/>
    <xf numFmtId="0" fontId="3" fillId="0" borderId="10" xfId="293" applyBorder="1"/>
    <xf numFmtId="0" fontId="3" fillId="0" borderId="26" xfId="293" applyBorder="1"/>
    <xf numFmtId="0" fontId="3" fillId="0" borderId="3" xfId="293" applyBorder="1"/>
    <xf numFmtId="0" fontId="80" fillId="2" borderId="0" xfId="2" applyFont="1" applyFill="1" applyBorder="1"/>
    <xf numFmtId="0" fontId="80" fillId="0" borderId="0" xfId="293" applyFont="1" applyBorder="1" applyAlignment="1">
      <alignment horizontal="center"/>
    </xf>
    <xf numFmtId="0" fontId="80" fillId="0" borderId="3" xfId="293" applyFont="1" applyBorder="1" applyAlignment="1">
      <alignment horizontal="center"/>
    </xf>
    <xf numFmtId="10" fontId="3" fillId="0" borderId="0" xfId="293" applyNumberFormat="1" applyBorder="1" applyAlignment="1">
      <alignment horizontal="center"/>
    </xf>
    <xf numFmtId="10" fontId="3" fillId="0" borderId="3" xfId="293" applyNumberFormat="1" applyBorder="1" applyAlignment="1">
      <alignment horizontal="center"/>
    </xf>
    <xf numFmtId="187" fontId="3" fillId="0" borderId="0" xfId="732" applyNumberFormat="1" applyFont="1" applyBorder="1"/>
    <xf numFmtId="188" fontId="3" fillId="0" borderId="0" xfId="293" applyNumberFormat="1" applyBorder="1"/>
    <xf numFmtId="166" fontId="3" fillId="0" borderId="0" xfId="733" applyNumberFormat="1" applyFont="1" applyBorder="1"/>
    <xf numFmtId="0" fontId="3" fillId="2" borderId="27" xfId="2" applyFont="1" applyFill="1" applyBorder="1"/>
    <xf numFmtId="0" fontId="3" fillId="2" borderId="13" xfId="2" applyFont="1" applyFill="1" applyBorder="1"/>
    <xf numFmtId="165" fontId="3" fillId="0" borderId="13" xfId="732" applyNumberFormat="1" applyFont="1" applyBorder="1"/>
    <xf numFmtId="0" fontId="3" fillId="0" borderId="13" xfId="293" applyBorder="1"/>
    <xf numFmtId="0" fontId="3" fillId="0" borderId="28" xfId="293" applyBorder="1"/>
    <xf numFmtId="0" fontId="3" fillId="2" borderId="25" xfId="2" applyFont="1" applyFill="1" applyBorder="1"/>
    <xf numFmtId="5" fontId="3" fillId="0" borderId="2" xfId="0" applyNumberFormat="1" applyFont="1" applyFill="1" applyBorder="1" applyAlignment="1">
      <alignment horizontal="center"/>
    </xf>
    <xf numFmtId="5" fontId="11" fillId="0" borderId="2" xfId="0" applyNumberFormat="1" applyFont="1" applyFill="1" applyBorder="1" applyAlignment="1">
      <alignment horizontal="center"/>
    </xf>
    <xf numFmtId="0" fontId="5" fillId="3" borderId="2" xfId="0" applyFont="1" applyFill="1" applyBorder="1" applyAlignment="1">
      <alignment horizontal="center" wrapText="1"/>
    </xf>
    <xf numFmtId="0" fontId="63" fillId="0" borderId="0" xfId="734" applyFont="1"/>
    <xf numFmtId="0" fontId="98" fillId="0" borderId="0" xfId="734" applyFont="1"/>
    <xf numFmtId="0" fontId="94" fillId="0" borderId="0" xfId="734" applyFont="1"/>
    <xf numFmtId="0" fontId="99" fillId="0" borderId="0" xfId="734" applyFont="1"/>
    <xf numFmtId="0" fontId="100" fillId="0" borderId="0" xfId="734" applyFont="1"/>
    <xf numFmtId="0" fontId="63" fillId="0" borderId="30" xfId="734" applyFont="1" applyBorder="1" applyAlignment="1">
      <alignment horizontal="centerContinuous"/>
    </xf>
    <xf numFmtId="0" fontId="63" fillId="0" borderId="30" xfId="734" applyFont="1" applyBorder="1" applyAlignment="1">
      <alignment horizontal="center"/>
    </xf>
    <xf numFmtId="10" fontId="63" fillId="0" borderId="0" xfId="734" applyNumberFormat="1" applyFont="1" applyAlignment="1">
      <alignment horizontal="center"/>
    </xf>
    <xf numFmtId="0" fontId="103" fillId="0" borderId="0" xfId="734" applyFont="1"/>
    <xf numFmtId="0" fontId="10" fillId="0" borderId="0" xfId="734" applyFont="1"/>
    <xf numFmtId="0" fontId="105" fillId="0" borderId="0" xfId="734" applyFont="1"/>
    <xf numFmtId="0" fontId="1" fillId="0" borderId="0" xfId="734"/>
    <xf numFmtId="0" fontId="98" fillId="36" borderId="0" xfId="734" applyFont="1" applyFill="1" applyAlignment="1">
      <alignment horizontal="centerContinuous" vertical="center" wrapText="1"/>
    </xf>
    <xf numFmtId="0" fontId="94" fillId="36" borderId="0" xfId="734" applyFont="1" applyFill="1" applyAlignment="1">
      <alignment horizontal="centerContinuous" vertical="center"/>
    </xf>
    <xf numFmtId="0" fontId="94" fillId="0" borderId="0" xfId="734" applyFont="1" applyAlignment="1">
      <alignment horizontal="centerContinuous"/>
    </xf>
    <xf numFmtId="0" fontId="98" fillId="0" borderId="0" xfId="734" applyFont="1" applyAlignment="1">
      <alignment horizontal="right" wrapText="1"/>
    </xf>
    <xf numFmtId="0" fontId="96" fillId="0" borderId="0" xfId="734" applyFont="1" applyAlignment="1">
      <alignment horizontal="centerContinuous"/>
    </xf>
    <xf numFmtId="0" fontId="94" fillId="0" borderId="0" xfId="734" applyFont="1" applyAlignment="1">
      <alignment horizontal="right"/>
    </xf>
    <xf numFmtId="0" fontId="96" fillId="0" borderId="0" xfId="734" applyFont="1" applyAlignment="1">
      <alignment horizontal="right"/>
    </xf>
    <xf numFmtId="0" fontId="94" fillId="0" borderId="0" xfId="734" applyFont="1" applyAlignment="1">
      <alignment horizontal="left" indent="2"/>
    </xf>
    <xf numFmtId="165" fontId="94" fillId="0" borderId="0" xfId="734" applyNumberFormat="1" applyFont="1" applyAlignment="1">
      <alignment horizontal="right"/>
    </xf>
    <xf numFmtId="165" fontId="96" fillId="0" borderId="0" xfId="734" applyNumberFormat="1" applyFont="1" applyAlignment="1">
      <alignment horizontal="right"/>
    </xf>
    <xf numFmtId="3" fontId="94" fillId="0" borderId="0" xfId="734" applyNumberFormat="1" applyFont="1" applyAlignment="1">
      <alignment horizontal="right"/>
    </xf>
    <xf numFmtId="165" fontId="93" fillId="0" borderId="0" xfId="734" applyNumberFormat="1" applyFont="1" applyAlignment="1">
      <alignment horizontal="right"/>
    </xf>
    <xf numFmtId="165" fontId="3" fillId="35" borderId="0" xfId="734" applyNumberFormat="1" applyFont="1" applyFill="1" applyAlignment="1">
      <alignment horizontal="right"/>
    </xf>
    <xf numFmtId="165" fontId="80" fillId="35" borderId="0" xfId="734" applyNumberFormat="1" applyFont="1" applyFill="1" applyAlignment="1">
      <alignment horizontal="right"/>
    </xf>
    <xf numFmtId="3" fontId="3" fillId="35" borderId="0" xfId="734" applyNumberFormat="1" applyFont="1" applyFill="1" applyAlignment="1">
      <alignment horizontal="right"/>
    </xf>
    <xf numFmtId="10" fontId="94" fillId="0" borderId="0" xfId="735" applyNumberFormat="1" applyFont="1" applyAlignment="1">
      <alignment horizontal="right"/>
    </xf>
    <xf numFmtId="10" fontId="93" fillId="0" borderId="0" xfId="735" applyNumberFormat="1" applyFont="1" applyAlignment="1">
      <alignment horizontal="right"/>
    </xf>
    <xf numFmtId="0" fontId="105" fillId="0" borderId="0" xfId="734" applyFont="1" applyAlignment="1">
      <alignment horizontal="right"/>
    </xf>
    <xf numFmtId="8" fontId="3" fillId="0" borderId="0" xfId="734" applyNumberFormat="1" applyFont="1" applyAlignment="1">
      <alignment horizontal="right"/>
    </xf>
    <xf numFmtId="8" fontId="106" fillId="0" borderId="0" xfId="734" applyNumberFormat="1" applyFont="1" applyAlignment="1">
      <alignment horizontal="right"/>
    </xf>
    <xf numFmtId="9" fontId="3" fillId="0" borderId="0" xfId="734" applyNumberFormat="1" applyFont="1" applyAlignment="1">
      <alignment horizontal="right"/>
    </xf>
    <xf numFmtId="8" fontId="94" fillId="0" borderId="0" xfId="734" applyNumberFormat="1" applyFont="1" applyAlignment="1">
      <alignment horizontal="right"/>
    </xf>
    <xf numFmtId="6" fontId="93" fillId="0" borderId="0" xfId="734" applyNumberFormat="1" applyFont="1" applyAlignment="1">
      <alignment horizontal="right"/>
    </xf>
    <xf numFmtId="0" fontId="107" fillId="0" borderId="0" xfId="734" applyFont="1"/>
    <xf numFmtId="0" fontId="3" fillId="0" borderId="0" xfId="0" applyFont="1" applyAlignment="1">
      <alignment horizontal="centerContinuous"/>
    </xf>
    <xf numFmtId="0" fontId="3" fillId="0" borderId="0" xfId="0" quotePrefix="1" applyFont="1"/>
    <xf numFmtId="0" fontId="3" fillId="2" borderId="0" xfId="0" applyFont="1" applyFill="1" applyBorder="1"/>
    <xf numFmtId="185" fontId="5" fillId="0" borderId="0" xfId="731" applyNumberFormat="1" applyFont="1"/>
    <xf numFmtId="7" fontId="3" fillId="0" borderId="0" xfId="0" applyNumberFormat="1" applyFont="1" applyFill="1" applyBorder="1"/>
    <xf numFmtId="0" fontId="3" fillId="0" borderId="0" xfId="0" applyFont="1" applyFill="1"/>
    <xf numFmtId="0" fontId="3" fillId="0" borderId="0" xfId="734" applyFont="1" applyAlignment="1">
      <alignment horizontal="left" indent="2"/>
    </xf>
    <xf numFmtId="10" fontId="63" fillId="0" borderId="0" xfId="734" applyNumberFormat="1" applyFont="1" applyFill="1" applyAlignment="1">
      <alignment horizontal="center"/>
    </xf>
    <xf numFmtId="10" fontId="63" fillId="0" borderId="30" xfId="734" applyNumberFormat="1" applyFont="1" applyFill="1" applyBorder="1" applyAlignment="1">
      <alignment horizontal="center"/>
    </xf>
    <xf numFmtId="0" fontId="11" fillId="0" borderId="0" xfId="0" applyFont="1" applyAlignment="1">
      <alignment horizontal="left"/>
    </xf>
    <xf numFmtId="0" fontId="11" fillId="0" borderId="0" xfId="0" applyFont="1" applyBorder="1" applyAlignment="1">
      <alignment horizontal="left"/>
    </xf>
    <xf numFmtId="0" fontId="5" fillId="3" borderId="2" xfId="0" applyFont="1" applyFill="1" applyBorder="1" applyAlignment="1">
      <alignment horizontal="center"/>
    </xf>
    <xf numFmtId="0" fontId="102" fillId="0" borderId="0" xfId="734" applyFont="1" applyFill="1"/>
    <xf numFmtId="0" fontId="63" fillId="0" borderId="0" xfId="734" applyFont="1" applyFill="1"/>
    <xf numFmtId="9" fontId="104" fillId="0" borderId="0" xfId="735" applyFont="1" applyFill="1" applyAlignment="1">
      <alignment horizontal="center"/>
    </xf>
    <xf numFmtId="9" fontId="101" fillId="0" borderId="31" xfId="735" applyFont="1" applyFill="1" applyBorder="1" applyAlignment="1">
      <alignment horizontal="center"/>
    </xf>
    <xf numFmtId="0" fontId="63" fillId="0" borderId="0" xfId="734" applyFont="1" applyBorder="1" applyAlignment="1">
      <alignment horizontal="center"/>
    </xf>
    <xf numFmtId="9" fontId="3" fillId="0" borderId="2" xfId="733" applyFont="1" applyBorder="1" applyAlignment="1">
      <alignment horizontal="center" vertical="center"/>
    </xf>
    <xf numFmtId="9" fontId="11" fillId="0" borderId="2" xfId="733" applyFont="1" applyBorder="1" applyAlignment="1">
      <alignment horizontal="center" vertical="center"/>
    </xf>
    <xf numFmtId="9" fontId="3" fillId="0" borderId="2" xfId="733" applyFont="1" applyBorder="1" applyAlignment="1">
      <alignment horizontal="center" vertical="center" wrapText="1"/>
    </xf>
    <xf numFmtId="9" fontId="11" fillId="0" borderId="2" xfId="733" applyFont="1" applyBorder="1" applyAlignment="1">
      <alignment horizontal="center" vertical="center" wrapText="1"/>
    </xf>
    <xf numFmtId="0" fontId="89" fillId="0" borderId="0" xfId="0" applyFont="1" applyAlignment="1">
      <alignment horizontal="left"/>
    </xf>
    <xf numFmtId="0" fontId="8" fillId="0" borderId="0" xfId="0" applyFont="1" applyAlignment="1">
      <alignment horizontal="left" wrapText="1"/>
    </xf>
    <xf numFmtId="0" fontId="3" fillId="0" borderId="0" xfId="0" applyFont="1" applyAlignment="1">
      <alignment horizontal="left" wrapText="1"/>
    </xf>
    <xf numFmtId="0" fontId="5" fillId="3" borderId="2" xfId="0" applyFont="1" applyFill="1" applyBorder="1" applyAlignment="1">
      <alignment horizontal="center" vertical="center" wrapText="1"/>
    </xf>
    <xf numFmtId="7" fontId="3" fillId="32" borderId="2" xfId="2" applyNumberFormat="1" applyFill="1" applyBorder="1" applyProtection="1">
      <protection locked="0"/>
    </xf>
    <xf numFmtId="7" fontId="3" fillId="32" borderId="2" xfId="2" applyNumberFormat="1" applyFill="1" applyBorder="1" applyAlignment="1" applyProtection="1">
      <alignment wrapText="1"/>
      <protection locked="0"/>
    </xf>
    <xf numFmtId="0" fontId="89" fillId="0" borderId="0" xfId="0" applyFont="1" applyAlignment="1" applyProtection="1">
      <alignment horizontal="left"/>
    </xf>
    <xf numFmtId="0" fontId="0" fillId="0" borderId="0" xfId="0" applyAlignment="1" applyProtection="1">
      <alignment horizontal="centerContinuous"/>
    </xf>
    <xf numFmtId="0" fontId="0" fillId="0" borderId="0" xfId="0" applyProtection="1"/>
    <xf numFmtId="0" fontId="3" fillId="2" borderId="0" xfId="0" applyFont="1" applyFill="1" applyProtection="1"/>
    <xf numFmtId="0" fontId="90" fillId="0" borderId="0" xfId="0" applyFont="1" applyAlignment="1" applyProtection="1">
      <alignment horizontal="left"/>
    </xf>
    <xf numFmtId="0" fontId="10" fillId="0" borderId="0" xfId="0" applyFont="1" applyProtection="1"/>
    <xf numFmtId="0" fontId="11" fillId="0" borderId="0" xfId="0" applyFont="1" applyProtection="1"/>
    <xf numFmtId="0" fontId="6" fillId="0" borderId="0" xfId="0" applyFont="1" applyProtection="1"/>
    <xf numFmtId="0" fontId="5" fillId="0" borderId="2" xfId="0" applyFont="1" applyBorder="1" applyProtection="1"/>
    <xf numFmtId="0" fontId="0" fillId="0" borderId="0" xfId="0" applyFill="1" applyBorder="1" applyProtection="1"/>
    <xf numFmtId="0" fontId="5" fillId="0" borderId="0" xfId="0" applyFont="1" applyBorder="1" applyProtection="1"/>
    <xf numFmtId="0" fontId="3" fillId="0" borderId="0" xfId="0" applyFont="1" applyProtection="1"/>
    <xf numFmtId="0" fontId="8" fillId="0" borderId="0" xfId="0" applyFont="1" applyAlignment="1" applyProtection="1">
      <alignment horizontal="center" wrapText="1"/>
    </xf>
    <xf numFmtId="0" fontId="3" fillId="0" borderId="25" xfId="0" applyFont="1" applyBorder="1" applyAlignment="1" applyProtection="1">
      <alignment vertical="top"/>
    </xf>
    <xf numFmtId="0" fontId="3" fillId="0" borderId="10" xfId="0" applyFont="1" applyBorder="1" applyAlignment="1" applyProtection="1">
      <alignment vertical="top"/>
    </xf>
    <xf numFmtId="0" fontId="3" fillId="0" borderId="26" xfId="0" applyFont="1" applyBorder="1" applyAlignment="1" applyProtection="1">
      <alignment vertical="top"/>
    </xf>
    <xf numFmtId="0" fontId="0" fillId="0" borderId="0" xfId="0" applyAlignment="1" applyProtection="1">
      <alignment vertical="top"/>
    </xf>
    <xf numFmtId="0" fontId="3" fillId="0" borderId="9" xfId="0" applyFont="1" applyFill="1" applyBorder="1" applyAlignment="1" applyProtection="1">
      <alignment vertical="top"/>
    </xf>
    <xf numFmtId="0" fontId="3" fillId="0" borderId="0" xfId="0" applyFont="1" applyBorder="1" applyProtection="1"/>
    <xf numFmtId="0" fontId="3" fillId="0" borderId="3" xfId="0" applyFont="1" applyBorder="1" applyProtection="1"/>
    <xf numFmtId="0" fontId="3" fillId="2" borderId="0" xfId="0" applyFont="1" applyFill="1" applyBorder="1" applyAlignment="1" applyProtection="1">
      <alignment horizontal="left" vertical="top"/>
    </xf>
    <xf numFmtId="0" fontId="3" fillId="2" borderId="13" xfId="0" applyFont="1" applyFill="1" applyBorder="1" applyAlignment="1" applyProtection="1">
      <alignment horizontal="left" vertical="top"/>
    </xf>
    <xf numFmtId="0" fontId="0" fillId="2" borderId="0" xfId="0" applyFill="1" applyProtection="1"/>
    <xf numFmtId="0" fontId="5" fillId="3" borderId="2" xfId="2" applyFont="1" applyFill="1" applyBorder="1" applyProtection="1"/>
    <xf numFmtId="0" fontId="3" fillId="0" borderId="2" xfId="0" applyFont="1" applyFill="1" applyBorder="1" applyAlignment="1" applyProtection="1">
      <alignment wrapText="1"/>
    </xf>
    <xf numFmtId="0" fontId="3" fillId="2" borderId="0" xfId="2" applyFont="1" applyFill="1" applyProtection="1"/>
    <xf numFmtId="0" fontId="5" fillId="3" borderId="6" xfId="2" applyFont="1" applyFill="1" applyBorder="1" applyProtection="1"/>
    <xf numFmtId="0" fontId="5" fillId="3" borderId="2" xfId="0" applyFont="1" applyFill="1" applyBorder="1" applyAlignment="1" applyProtection="1">
      <alignment horizontal="center"/>
    </xf>
    <xf numFmtId="0" fontId="3" fillId="0" borderId="6" xfId="0" applyFont="1" applyFill="1" applyBorder="1" applyAlignment="1" applyProtection="1">
      <alignment wrapText="1"/>
    </xf>
    <xf numFmtId="0" fontId="3" fillId="0" borderId="29" xfId="0" applyFont="1" applyBorder="1" applyAlignment="1" applyProtection="1">
      <alignment horizontal="left" vertical="center" wrapText="1" readingOrder="1"/>
    </xf>
    <xf numFmtId="0" fontId="3" fillId="0" borderId="0" xfId="0" applyFont="1" applyFill="1" applyBorder="1" applyAlignment="1" applyProtection="1">
      <alignment wrapText="1"/>
    </xf>
    <xf numFmtId="7" fontId="3" fillId="0" borderId="0" xfId="0" applyNumberFormat="1" applyFont="1" applyFill="1" applyBorder="1" applyAlignment="1" applyProtection="1">
      <alignment horizontal="center"/>
    </xf>
    <xf numFmtId="7" fontId="0" fillId="0" borderId="0" xfId="0" applyNumberFormat="1" applyFill="1" applyBorder="1" applyAlignment="1" applyProtection="1">
      <alignment horizontal="center"/>
    </xf>
    <xf numFmtId="7" fontId="3" fillId="32" borderId="2" xfId="0" applyNumberFormat="1" applyFont="1" applyFill="1" applyBorder="1" applyProtection="1">
      <protection locked="0"/>
    </xf>
    <xf numFmtId="7" fontId="0" fillId="32" borderId="2" xfId="0" applyNumberFormat="1" applyFill="1" applyBorder="1" applyAlignment="1" applyProtection="1">
      <alignment horizontal="center"/>
      <protection locked="0"/>
    </xf>
    <xf numFmtId="7" fontId="3" fillId="32" borderId="2" xfId="0" applyNumberFormat="1" applyFont="1" applyFill="1" applyBorder="1" applyAlignment="1" applyProtection="1">
      <alignment horizontal="center"/>
      <protection locked="0"/>
    </xf>
    <xf numFmtId="7" fontId="3" fillId="0" borderId="2" xfId="0" applyNumberFormat="1" applyFont="1" applyFill="1" applyBorder="1" applyAlignment="1" applyProtection="1">
      <alignment horizontal="center"/>
    </xf>
    <xf numFmtId="186" fontId="101" fillId="34" borderId="32" xfId="734" applyNumberFormat="1" applyFont="1" applyFill="1" applyBorder="1" applyAlignment="1" applyProtection="1">
      <alignment horizontal="center"/>
      <protection locked="0"/>
    </xf>
    <xf numFmtId="10" fontId="63" fillId="34" borderId="7" xfId="734" applyNumberFormat="1" applyFont="1" applyFill="1" applyBorder="1" applyAlignment="1" applyProtection="1">
      <alignment horizontal="center"/>
      <protection locked="0"/>
    </xf>
    <xf numFmtId="10" fontId="63" fillId="34" borderId="33" xfId="734" applyNumberFormat="1" applyFont="1" applyFill="1" applyBorder="1" applyAlignment="1" applyProtection="1">
      <alignment horizontal="center"/>
      <protection locked="0"/>
    </xf>
    <xf numFmtId="10" fontId="3" fillId="32" borderId="2" xfId="733" applyNumberFormat="1" applyFont="1" applyFill="1" applyBorder="1" applyAlignment="1" applyProtection="1">
      <alignment horizontal="center" vertical="center" wrapText="1"/>
      <protection locked="0"/>
    </xf>
    <xf numFmtId="10" fontId="3" fillId="32" borderId="2" xfId="733" applyNumberFormat="1" applyFont="1" applyFill="1" applyBorder="1" applyAlignment="1" applyProtection="1">
      <alignment horizontal="center" vertical="center"/>
      <protection locked="0"/>
    </xf>
    <xf numFmtId="44" fontId="3" fillId="0" borderId="2" xfId="731" applyFont="1" applyFill="1" applyBorder="1" applyAlignment="1">
      <alignment wrapText="1"/>
    </xf>
    <xf numFmtId="44" fontId="3" fillId="32" borderId="2" xfId="731" applyFont="1" applyFill="1" applyBorder="1" applyProtection="1">
      <protection locked="0"/>
    </xf>
    <xf numFmtId="44" fontId="3" fillId="33" borderId="2" xfId="731" applyFont="1" applyFill="1" applyBorder="1"/>
    <xf numFmtId="44" fontId="3" fillId="0" borderId="2" xfId="731" applyFont="1" applyFill="1" applyBorder="1" applyAlignment="1">
      <alignment vertical="center"/>
    </xf>
    <xf numFmtId="44" fontId="3" fillId="0" borderId="2" xfId="731" applyFont="1" applyFill="1" applyBorder="1"/>
    <xf numFmtId="44" fontId="5" fillId="0" borderId="2" xfId="731" applyFont="1" applyFill="1" applyBorder="1" applyAlignment="1">
      <alignment wrapText="1"/>
    </xf>
    <xf numFmtId="44" fontId="8" fillId="0" borderId="0" xfId="731" applyFont="1" applyAlignment="1">
      <alignment horizontal="left" wrapText="1"/>
    </xf>
    <xf numFmtId="44" fontId="3" fillId="2" borderId="0" xfId="731" applyFont="1" applyFill="1"/>
    <xf numFmtId="44" fontId="5" fillId="3" borderId="2" xfId="731" applyFont="1" applyFill="1" applyBorder="1"/>
    <xf numFmtId="44" fontId="5" fillId="3" borderId="2" xfId="731" applyFont="1" applyFill="1" applyBorder="1" applyAlignment="1">
      <alignment horizontal="center"/>
    </xf>
    <xf numFmtId="44" fontId="5" fillId="4" borderId="13" xfId="731" applyFont="1" applyFill="1" applyBorder="1" applyAlignment="1">
      <alignment horizontal="left"/>
    </xf>
    <xf numFmtId="0" fontId="3" fillId="32" borderId="2" xfId="2" applyNumberFormat="1" applyFill="1" applyBorder="1" applyAlignment="1" applyProtection="1">
      <alignment wrapText="1"/>
      <protection locked="0"/>
    </xf>
    <xf numFmtId="44" fontId="3" fillId="32" borderId="2" xfId="731" applyFont="1" applyFill="1" applyBorder="1" applyAlignment="1" applyProtection="1">
      <alignment wrapText="1"/>
      <protection locked="0"/>
    </xf>
    <xf numFmtId="44" fontId="3" fillId="35" borderId="2" xfId="176" applyFont="1" applyFill="1" applyBorder="1" applyProtection="1"/>
    <xf numFmtId="10" fontId="63" fillId="34" borderId="0" xfId="733" applyNumberFormat="1" applyFont="1" applyFill="1" applyAlignment="1" applyProtection="1">
      <alignment horizontal="center" vertical="center"/>
      <protection locked="0"/>
    </xf>
    <xf numFmtId="0" fontId="3" fillId="32" borderId="2" xfId="0" applyFont="1" applyFill="1" applyBorder="1" applyAlignment="1" applyProtection="1">
      <alignment vertical="center"/>
      <protection locked="0"/>
    </xf>
    <xf numFmtId="0" fontId="3" fillId="32" borderId="2" xfId="0" applyFont="1" applyFill="1" applyBorder="1" applyProtection="1">
      <protection locked="0"/>
    </xf>
    <xf numFmtId="0" fontId="3" fillId="32" borderId="6" xfId="0" applyFont="1" applyFill="1" applyBorder="1" applyAlignment="1" applyProtection="1">
      <alignment wrapText="1"/>
      <protection locked="0"/>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5" fillId="4" borderId="10" xfId="2" applyFont="1" applyFill="1" applyBorder="1" applyAlignment="1">
      <alignment horizontal="left"/>
    </xf>
    <xf numFmtId="0" fontId="3" fillId="0" borderId="0" xfId="0" applyFont="1" applyFill="1" applyBorder="1" applyAlignment="1">
      <alignment horizontal="left" wrapText="1"/>
    </xf>
    <xf numFmtId="0" fontId="5" fillId="3" borderId="2" xfId="2" applyFont="1" applyFill="1" applyBorder="1" applyAlignment="1">
      <alignment horizontal="center"/>
    </xf>
    <xf numFmtId="0" fontId="5" fillId="4" borderId="0" xfId="2" applyFont="1" applyFill="1" applyAlignment="1">
      <alignment horizontal="left"/>
    </xf>
    <xf numFmtId="0" fontId="89" fillId="0" borderId="0" xfId="0" applyFont="1" applyAlignment="1">
      <alignment horizontal="left"/>
    </xf>
    <xf numFmtId="0" fontId="5" fillId="3" borderId="6" xfId="2" applyFont="1" applyFill="1" applyBorder="1" applyAlignment="1">
      <alignment horizontal="center"/>
    </xf>
    <xf numFmtId="0" fontId="5" fillId="3" borderId="7" xfId="2" applyFont="1" applyFill="1" applyBorder="1" applyAlignment="1">
      <alignment horizontal="center"/>
    </xf>
    <xf numFmtId="0" fontId="5" fillId="3" borderId="8" xfId="2" applyFont="1" applyFill="1" applyBorder="1" applyAlignment="1">
      <alignment horizontal="center"/>
    </xf>
    <xf numFmtId="0" fontId="3" fillId="32" borderId="6" xfId="0" applyFont="1" applyFill="1" applyBorder="1" applyAlignment="1" applyProtection="1">
      <alignment horizontal="left"/>
      <protection locked="0"/>
    </xf>
    <xf numFmtId="0" fontId="3" fillId="32" borderId="8" xfId="0" applyFont="1" applyFill="1" applyBorder="1" applyAlignment="1" applyProtection="1">
      <alignment horizontal="left"/>
      <protection locked="0"/>
    </xf>
    <xf numFmtId="0" fontId="8" fillId="0" borderId="0" xfId="0" applyFont="1" applyAlignment="1">
      <alignment horizontal="left" vertical="top" wrapText="1"/>
    </xf>
    <xf numFmtId="0" fontId="0" fillId="32" borderId="2" xfId="0" applyNumberFormat="1" applyFill="1" applyBorder="1" applyAlignment="1" applyProtection="1">
      <alignment horizontal="center"/>
      <protection locked="0"/>
    </xf>
    <xf numFmtId="0" fontId="3" fillId="32" borderId="2" xfId="0" applyNumberFormat="1" applyFont="1" applyFill="1" applyBorder="1" applyAlignment="1" applyProtection="1">
      <alignment horizontal="center"/>
      <protection locked="0"/>
    </xf>
    <xf numFmtId="0" fontId="5" fillId="3" borderId="2" xfId="0" applyFont="1" applyFill="1" applyBorder="1" applyAlignment="1" applyProtection="1">
      <alignment horizontal="center"/>
    </xf>
    <xf numFmtId="0" fontId="3" fillId="32" borderId="2" xfId="0" applyFont="1" applyFill="1" applyBorder="1" applyAlignment="1" applyProtection="1">
      <alignment horizontal="left" vertical="top"/>
      <protection locked="0"/>
    </xf>
    <xf numFmtId="0" fontId="5" fillId="3" borderId="25" xfId="0" applyFont="1" applyFill="1" applyBorder="1" applyAlignment="1" applyProtection="1">
      <alignment horizontal="left"/>
    </xf>
    <xf numFmtId="0" fontId="5" fillId="3" borderId="10" xfId="0" applyFont="1" applyFill="1" applyBorder="1" applyAlignment="1" applyProtection="1">
      <alignment horizontal="left"/>
    </xf>
    <xf numFmtId="0" fontId="5" fillId="3" borderId="26" xfId="0" applyFont="1" applyFill="1" applyBorder="1" applyAlignment="1" applyProtection="1">
      <alignment horizontal="left"/>
    </xf>
    <xf numFmtId="0" fontId="3" fillId="0" borderId="27" xfId="0" applyFont="1" applyFill="1" applyBorder="1" applyAlignment="1" applyProtection="1">
      <alignment horizontal="left" vertical="top" wrapText="1"/>
    </xf>
    <xf numFmtId="0" fontId="3" fillId="0" borderId="13" xfId="0" applyFont="1" applyFill="1" applyBorder="1" applyAlignment="1" applyProtection="1">
      <alignment horizontal="left" vertical="top" wrapText="1"/>
    </xf>
    <xf numFmtId="0" fontId="3" fillId="0" borderId="28" xfId="0" applyFont="1" applyFill="1" applyBorder="1" applyAlignment="1" applyProtection="1">
      <alignment horizontal="left" vertical="top" wrapText="1"/>
    </xf>
    <xf numFmtId="0" fontId="3" fillId="0" borderId="9" xfId="0" applyFont="1" applyFill="1" applyBorder="1" applyAlignment="1" applyProtection="1">
      <alignment horizontal="left" vertical="top" wrapText="1"/>
    </xf>
    <xf numFmtId="0" fontId="3" fillId="0" borderId="0" xfId="0" applyFont="1" applyFill="1" applyBorder="1" applyAlignment="1" applyProtection="1">
      <alignment horizontal="left" vertical="top" wrapText="1"/>
    </xf>
    <xf numFmtId="0" fontId="3" fillId="0" borderId="3" xfId="0" applyFont="1" applyFill="1" applyBorder="1" applyAlignment="1" applyProtection="1">
      <alignment horizontal="left" vertical="top" wrapText="1"/>
    </xf>
    <xf numFmtId="0" fontId="8" fillId="0" borderId="0" xfId="0" applyFont="1" applyAlignment="1" applyProtection="1">
      <alignment horizontal="left" vertical="top" wrapText="1"/>
    </xf>
    <xf numFmtId="0" fontId="5" fillId="0" borderId="0" xfId="0" applyFont="1" applyAlignment="1" applyProtection="1">
      <alignment horizontal="left" vertical="top" wrapText="1"/>
    </xf>
    <xf numFmtId="0" fontId="0" fillId="3" borderId="7" xfId="0" applyFill="1" applyBorder="1" applyAlignment="1">
      <alignment horizontal="center"/>
    </xf>
    <xf numFmtId="0" fontId="0" fillId="3" borderId="8" xfId="0" applyFill="1" applyBorder="1" applyAlignment="1">
      <alignment horizontal="center"/>
    </xf>
    <xf numFmtId="0" fontId="8" fillId="0" borderId="0" xfId="0" applyFont="1" applyAlignment="1">
      <alignment horizontal="left" wrapText="1"/>
    </xf>
    <xf numFmtId="0" fontId="3" fillId="0" borderId="0" xfId="0" applyFont="1" applyAlignment="1">
      <alignment horizontal="left" wrapText="1"/>
    </xf>
    <xf numFmtId="0" fontId="11" fillId="0" borderId="0" xfId="0" applyFont="1" applyAlignment="1">
      <alignment horizontal="left" wrapText="1"/>
    </xf>
    <xf numFmtId="0" fontId="3" fillId="0" borderId="2" xfId="0" applyFont="1" applyBorder="1" applyAlignment="1">
      <alignment horizontal="left" vertical="top" wrapText="1"/>
    </xf>
    <xf numFmtId="0" fontId="3" fillId="2" borderId="6" xfId="0" applyFont="1" applyFill="1" applyBorder="1" applyAlignment="1">
      <alignment horizontal="left" vertical="top" wrapText="1"/>
    </xf>
    <xf numFmtId="0" fontId="3" fillId="2" borderId="7" xfId="0" applyFont="1" applyFill="1" applyBorder="1" applyAlignment="1">
      <alignment horizontal="left" vertical="top" wrapText="1"/>
    </xf>
    <xf numFmtId="0" fontId="3" fillId="2" borderId="8" xfId="0" applyFont="1" applyFill="1" applyBorder="1" applyAlignment="1">
      <alignment horizontal="left" vertical="top" wrapText="1"/>
    </xf>
    <xf numFmtId="0" fontId="3" fillId="2" borderId="2" xfId="0" applyFont="1" applyFill="1" applyBorder="1" applyAlignment="1">
      <alignment horizontal="left" vertical="top" wrapText="1"/>
    </xf>
    <xf numFmtId="0" fontId="5" fillId="4" borderId="13" xfId="2" applyFont="1" applyFill="1" applyBorder="1" applyAlignment="1">
      <alignment horizontal="left"/>
    </xf>
    <xf numFmtId="44" fontId="5" fillId="4" borderId="13" xfId="731" applyFont="1" applyFill="1" applyBorder="1" applyAlignment="1">
      <alignment horizontal="left"/>
    </xf>
    <xf numFmtId="0" fontId="3" fillId="0" borderId="2" xfId="0" applyFont="1" applyBorder="1" applyAlignment="1">
      <alignment horizontal="left" vertical="center" wrapText="1"/>
    </xf>
    <xf numFmtId="0" fontId="3" fillId="0" borderId="0" xfId="0" applyFont="1" applyAlignment="1">
      <alignment horizontal="left" vertical="top" wrapText="1"/>
    </xf>
    <xf numFmtId="0" fontId="5" fillId="3" borderId="2" xfId="0" applyFont="1" applyFill="1" applyBorder="1" applyAlignment="1">
      <alignment horizontal="center" vertical="center" wrapText="1"/>
    </xf>
    <xf numFmtId="0" fontId="3" fillId="32" borderId="2" xfId="0" applyNumberFormat="1" applyFont="1" applyFill="1" applyBorder="1" applyAlignment="1" applyProtection="1">
      <alignment horizontal="center" wrapText="1"/>
      <protection locked="0"/>
    </xf>
    <xf numFmtId="0" fontId="3" fillId="0" borderId="0" xfId="0" applyFont="1" applyBorder="1" applyAlignment="1">
      <alignment horizontal="left" wrapText="1"/>
    </xf>
    <xf numFmtId="0" fontId="94" fillId="0" borderId="0" xfId="734" applyFont="1" applyAlignment="1">
      <alignment horizontal="left" vertical="top" wrapText="1"/>
    </xf>
    <xf numFmtId="0" fontId="5" fillId="0" borderId="2" xfId="2" applyFont="1" applyBorder="1" applyAlignment="1">
      <alignment horizontal="left"/>
    </xf>
    <xf numFmtId="0" fontId="3" fillId="32" borderId="2" xfId="2" applyFont="1" applyFill="1" applyBorder="1" applyAlignment="1" applyProtection="1">
      <alignment horizontal="left"/>
      <protection locked="0"/>
    </xf>
    <xf numFmtId="0" fontId="3" fillId="32" borderId="25" xfId="293" quotePrefix="1" applyFill="1" applyBorder="1" applyAlignment="1" applyProtection="1">
      <alignment horizontal="justify" vertical="top"/>
      <protection locked="0"/>
    </xf>
    <xf numFmtId="0" fontId="3" fillId="32" borderId="10" xfId="293" quotePrefix="1" applyFill="1" applyBorder="1" applyAlignment="1" applyProtection="1">
      <alignment horizontal="justify" vertical="top"/>
      <protection locked="0"/>
    </xf>
    <xf numFmtId="0" fontId="3" fillId="32" borderId="26" xfId="293" quotePrefix="1" applyFill="1" applyBorder="1" applyAlignment="1" applyProtection="1">
      <alignment horizontal="justify" vertical="top"/>
      <protection locked="0"/>
    </xf>
    <xf numFmtId="0" fontId="3" fillId="32" borderId="9" xfId="293" quotePrefix="1" applyFill="1" applyBorder="1" applyAlignment="1" applyProtection="1">
      <alignment horizontal="justify" vertical="top"/>
      <protection locked="0"/>
    </xf>
    <xf numFmtId="0" fontId="3" fillId="32" borderId="0" xfId="293" quotePrefix="1" applyFill="1" applyBorder="1" applyAlignment="1" applyProtection="1">
      <alignment horizontal="justify" vertical="top"/>
      <protection locked="0"/>
    </xf>
    <xf numFmtId="0" fontId="3" fillId="32" borderId="3" xfId="293" quotePrefix="1" applyFill="1" applyBorder="1" applyAlignment="1" applyProtection="1">
      <alignment horizontal="justify" vertical="top"/>
      <protection locked="0"/>
    </xf>
    <xf numFmtId="0" fontId="3" fillId="32" borderId="27" xfId="293" quotePrefix="1" applyFill="1" applyBorder="1" applyAlignment="1" applyProtection="1">
      <alignment horizontal="justify" vertical="top"/>
      <protection locked="0"/>
    </xf>
    <xf numFmtId="0" fontId="3" fillId="32" borderId="13" xfId="293" quotePrefix="1" applyFill="1" applyBorder="1" applyAlignment="1" applyProtection="1">
      <alignment horizontal="justify" vertical="top"/>
      <protection locked="0"/>
    </xf>
    <xf numFmtId="0" fontId="3" fillId="32" borderId="28" xfId="293" quotePrefix="1" applyFill="1" applyBorder="1" applyAlignment="1" applyProtection="1">
      <alignment horizontal="justify" vertical="top"/>
      <protection locked="0"/>
    </xf>
    <xf numFmtId="0" fontId="3" fillId="0" borderId="0" xfId="2" applyFont="1" applyFill="1" applyAlignment="1">
      <alignment vertical="center" wrapText="1"/>
    </xf>
    <xf numFmtId="0" fontId="0" fillId="0" borderId="0" xfId="0" applyFill="1" applyAlignment="1">
      <alignment wrapText="1"/>
    </xf>
    <xf numFmtId="0" fontId="3" fillId="2" borderId="0" xfId="2" applyFont="1" applyFill="1" applyAlignment="1">
      <alignment horizontal="left" vertical="top" wrapText="1"/>
    </xf>
    <xf numFmtId="0" fontId="3" fillId="2" borderId="0" xfId="2" applyFont="1" applyFill="1" applyAlignment="1">
      <alignment horizontal="left" wrapText="1"/>
    </xf>
    <xf numFmtId="0" fontId="90" fillId="2" borderId="0" xfId="2" applyFont="1" applyFill="1" applyAlignment="1">
      <alignment horizontal="left" vertical="center" wrapText="1"/>
    </xf>
    <xf numFmtId="0" fontId="94" fillId="0" borderId="1" xfId="293" quotePrefix="1" applyFont="1" applyBorder="1" applyAlignment="1">
      <alignment horizontal="left" vertical="center"/>
    </xf>
    <xf numFmtId="0" fontId="94" fillId="0" borderId="4" xfId="293" quotePrefix="1" applyFont="1" applyBorder="1" applyAlignment="1">
      <alignment horizontal="left" vertical="center"/>
    </xf>
    <xf numFmtId="0" fontId="94" fillId="0" borderId="5" xfId="293" quotePrefix="1" applyFont="1" applyBorder="1" applyAlignment="1">
      <alignment horizontal="left" vertical="center"/>
    </xf>
    <xf numFmtId="0" fontId="5" fillId="0" borderId="0" xfId="293" applyFont="1" applyBorder="1" applyAlignment="1">
      <alignment horizontal="left" vertical="center" wrapText="1"/>
    </xf>
    <xf numFmtId="0" fontId="3" fillId="32" borderId="6" xfId="293" applyFont="1" applyFill="1" applyBorder="1" applyAlignment="1" applyProtection="1">
      <alignment horizontal="left"/>
      <protection locked="0"/>
    </xf>
    <xf numFmtId="0" fontId="3" fillId="32" borderId="8" xfId="293" applyFont="1" applyFill="1" applyBorder="1" applyAlignment="1" applyProtection="1">
      <alignment horizontal="left"/>
      <protection locked="0"/>
    </xf>
    <xf numFmtId="0" fontId="5" fillId="3" borderId="6" xfId="293" applyFont="1" applyFill="1" applyBorder="1" applyAlignment="1">
      <alignment horizontal="center" vertical="center" wrapText="1"/>
    </xf>
    <xf numFmtId="0" fontId="5" fillId="3" borderId="7" xfId="293" applyFont="1" applyFill="1" applyBorder="1" applyAlignment="1">
      <alignment horizontal="center" vertical="center" wrapText="1"/>
    </xf>
    <xf numFmtId="0" fontId="5" fillId="3" borderId="8" xfId="293" applyFont="1" applyFill="1" applyBorder="1" applyAlignment="1">
      <alignment horizontal="center" vertical="center" wrapText="1"/>
    </xf>
    <xf numFmtId="0" fontId="94" fillId="0" borderId="0" xfId="2" applyFont="1" applyFill="1" applyAlignment="1">
      <alignment horizontal="left" vertical="top" wrapText="1"/>
    </xf>
    <xf numFmtId="0" fontId="94" fillId="0" borderId="25" xfId="2" applyFont="1" applyFill="1" applyBorder="1" applyAlignment="1">
      <alignment horizontal="left" wrapText="1"/>
    </xf>
    <xf numFmtId="0" fontId="94" fillId="0" borderId="10" xfId="2" applyFont="1" applyFill="1" applyBorder="1" applyAlignment="1">
      <alignment horizontal="left" wrapText="1"/>
    </xf>
    <xf numFmtId="0" fontId="94" fillId="0" borderId="26" xfId="2" applyFont="1" applyFill="1" applyBorder="1" applyAlignment="1">
      <alignment horizontal="left" wrapText="1"/>
    </xf>
    <xf numFmtId="0" fontId="94" fillId="0" borderId="27" xfId="2" applyFont="1" applyFill="1" applyBorder="1" applyAlignment="1">
      <alignment horizontal="left" wrapText="1"/>
    </xf>
    <xf numFmtId="0" fontId="94" fillId="0" borderId="13" xfId="2" applyFont="1" applyFill="1" applyBorder="1" applyAlignment="1">
      <alignment horizontal="left" wrapText="1"/>
    </xf>
    <xf numFmtId="0" fontId="94" fillId="0" borderId="28" xfId="2" applyFont="1" applyFill="1" applyBorder="1" applyAlignment="1">
      <alignment horizontal="left" wrapText="1"/>
    </xf>
    <xf numFmtId="0" fontId="5" fillId="0" borderId="6" xfId="293" applyFont="1" applyBorder="1" applyAlignment="1">
      <alignment horizontal="left"/>
    </xf>
    <xf numFmtId="0" fontId="5" fillId="0" borderId="8" xfId="293" applyFont="1" applyBorder="1" applyAlignment="1">
      <alignment horizontal="left"/>
    </xf>
    <xf numFmtId="0" fontId="11" fillId="0" borderId="0" xfId="734" applyFont="1" applyAlignment="1">
      <alignment horizontal="left" vertical="center" wrapText="1"/>
    </xf>
  </cellXfs>
  <cellStyles count="736">
    <cellStyle name=" 1" xfId="4"/>
    <cellStyle name="=C:\WINNT\SYSTEM32\COMMAND.COM_39047" xfId="5"/>
    <cellStyle name="갼҆刀۫頀୨਀ڳࠟࣀ" xfId="6"/>
    <cellStyle name="10-pt Em Dash DS" xfId="7"/>
    <cellStyle name="10-pt Em Dash DS 2" xfId="8"/>
    <cellStyle name="10-pt En Dash DS" xfId="9"/>
    <cellStyle name="10-pt En Dash DS 2" xfId="10"/>
    <cellStyle name="10-pt En Dash DS_Aon Hewitt Rx Pricing Model v1.0" xfId="11"/>
    <cellStyle name="10-pt Table Text" xfId="12"/>
    <cellStyle name="10-pt Table Text 2" xfId="13"/>
    <cellStyle name="10-pt Table Text_Aon Hewitt Rx Pricing Model v1.0" xfId="14"/>
    <cellStyle name="20% - Accent1 2" xfId="15"/>
    <cellStyle name="20% - Accent1 2 2" xfId="16"/>
    <cellStyle name="20% - Accent1 3" xfId="17"/>
    <cellStyle name="20% - Accent1 4" xfId="18"/>
    <cellStyle name="20% - Accent2 2" xfId="19"/>
    <cellStyle name="20% - Accent2 2 2" xfId="20"/>
    <cellStyle name="20% - Accent2 3" xfId="21"/>
    <cellStyle name="20% - Accent2 4" xfId="22"/>
    <cellStyle name="20% - Accent3 2" xfId="23"/>
    <cellStyle name="20% - Accent3 2 2" xfId="24"/>
    <cellStyle name="20% - Accent3 3" xfId="25"/>
    <cellStyle name="20% - Accent3 4" xfId="26"/>
    <cellStyle name="20% - Accent4 2" xfId="27"/>
    <cellStyle name="20% - Accent4 2 2" xfId="28"/>
    <cellStyle name="20% - Accent4 3" xfId="29"/>
    <cellStyle name="20% - Accent4 4" xfId="30"/>
    <cellStyle name="20% - Accent5 2" xfId="31"/>
    <cellStyle name="20% - Accent5 2 2" xfId="32"/>
    <cellStyle name="20% - Accent5 3" xfId="33"/>
    <cellStyle name="20% - Accent5 4" xfId="34"/>
    <cellStyle name="20% - Accent6 2" xfId="35"/>
    <cellStyle name="20% - Accent6 2 2" xfId="36"/>
    <cellStyle name="20% - Accent6 3" xfId="37"/>
    <cellStyle name="20% - Accent6 4" xfId="38"/>
    <cellStyle name="40% - Accent1 2" xfId="39"/>
    <cellStyle name="40% - Accent1 2 2" xfId="40"/>
    <cellStyle name="40% - Accent1 3" xfId="41"/>
    <cellStyle name="40% - Accent1 4" xfId="42"/>
    <cellStyle name="40% - Accent2 2" xfId="43"/>
    <cellStyle name="40% - Accent2 2 2" xfId="44"/>
    <cellStyle name="40% - Accent2 3" xfId="45"/>
    <cellStyle name="40% - Accent2 4" xfId="46"/>
    <cellStyle name="40% - Accent3 2" xfId="47"/>
    <cellStyle name="40% - Accent3 2 2" xfId="48"/>
    <cellStyle name="40% - Accent3 3" xfId="49"/>
    <cellStyle name="40% - Accent3 4" xfId="50"/>
    <cellStyle name="40% - Accent4 2" xfId="51"/>
    <cellStyle name="40% - Accent4 2 2" xfId="52"/>
    <cellStyle name="40% - Accent4 3" xfId="53"/>
    <cellStyle name="40% - Accent4 4" xfId="54"/>
    <cellStyle name="40% - Accent5 2" xfId="55"/>
    <cellStyle name="40% - Accent5 2 2" xfId="56"/>
    <cellStyle name="40% - Accent5 3" xfId="57"/>
    <cellStyle name="40% - Accent5 4" xfId="58"/>
    <cellStyle name="40% - Accent6 2" xfId="59"/>
    <cellStyle name="40% - Accent6 2 2" xfId="60"/>
    <cellStyle name="40% - Accent6 3" xfId="61"/>
    <cellStyle name="40% - Accent6 4" xfId="62"/>
    <cellStyle name="60% - Accent1 2" xfId="63"/>
    <cellStyle name="60% - Accent1 2 2" xfId="64"/>
    <cellStyle name="60% - Accent1 3" xfId="65"/>
    <cellStyle name="60% - Accent2 2" xfId="66"/>
    <cellStyle name="60% - Accent2 2 2" xfId="67"/>
    <cellStyle name="60% - Accent2 3" xfId="68"/>
    <cellStyle name="60% - Accent3 2" xfId="69"/>
    <cellStyle name="60% - Accent3 2 2" xfId="70"/>
    <cellStyle name="60% - Accent3 3" xfId="71"/>
    <cellStyle name="60% - Accent4 2" xfId="72"/>
    <cellStyle name="60% - Accent4 2 2" xfId="73"/>
    <cellStyle name="60% - Accent4 3" xfId="74"/>
    <cellStyle name="60% - Accent5 2" xfId="75"/>
    <cellStyle name="60% - Accent5 2 2" xfId="76"/>
    <cellStyle name="60% - Accent5 3" xfId="77"/>
    <cellStyle name="60% - Accent6 2" xfId="78"/>
    <cellStyle name="60% - Accent6 2 2" xfId="79"/>
    <cellStyle name="60% - Accent6 3" xfId="80"/>
    <cellStyle name="Accent1 2" xfId="81"/>
    <cellStyle name="Accent1 2 2" xfId="82"/>
    <cellStyle name="Accent1 3" xfId="83"/>
    <cellStyle name="Accent2 2" xfId="84"/>
    <cellStyle name="Accent2 2 2" xfId="85"/>
    <cellStyle name="Accent2 3" xfId="86"/>
    <cellStyle name="Accent3 2" xfId="87"/>
    <cellStyle name="Accent3 2 2" xfId="88"/>
    <cellStyle name="Accent3 3" xfId="89"/>
    <cellStyle name="Accent4 2" xfId="90"/>
    <cellStyle name="Accent4 2 2" xfId="91"/>
    <cellStyle name="Accent4 3" xfId="92"/>
    <cellStyle name="Accent5 2" xfId="93"/>
    <cellStyle name="Accent5 2 2" xfId="94"/>
    <cellStyle name="Accent5 3" xfId="95"/>
    <cellStyle name="Accent6 2" xfId="96"/>
    <cellStyle name="Accent6 2 2" xfId="97"/>
    <cellStyle name="Accent6 3" xfId="98"/>
    <cellStyle name="args.style" xfId="99"/>
    <cellStyle name="Bad 2" xfId="100"/>
    <cellStyle name="Bad 2 2" xfId="101"/>
    <cellStyle name="Bad 3" xfId="102"/>
    <cellStyle name="Calc Currency (0)" xfId="103"/>
    <cellStyle name="Calc Currency (2)" xfId="104"/>
    <cellStyle name="Calc Percent (0)" xfId="105"/>
    <cellStyle name="Calc Percent (1)" xfId="106"/>
    <cellStyle name="Calc Percent (2)" xfId="107"/>
    <cellStyle name="Calc Units (0)" xfId="108"/>
    <cellStyle name="Calc Units (1)" xfId="109"/>
    <cellStyle name="Calc Units (2)" xfId="110"/>
    <cellStyle name="Calculation 2" xfId="111"/>
    <cellStyle name="Calculation 2 2" xfId="112"/>
    <cellStyle name="Calculation 3" xfId="113"/>
    <cellStyle name="Check Cell 2" xfId="114"/>
    <cellStyle name="Check Cell 2 2" xfId="115"/>
    <cellStyle name="Check Cell 3" xfId="116"/>
    <cellStyle name="Column Title" xfId="117"/>
    <cellStyle name="Comma" xfId="732" builtinId="3"/>
    <cellStyle name="Comma [00]" xfId="118"/>
    <cellStyle name="Comma [1]" xfId="119"/>
    <cellStyle name="Comma [-3]" xfId="120"/>
    <cellStyle name="Comma 10" xfId="121"/>
    <cellStyle name="Comma 10 2" xfId="122"/>
    <cellStyle name="Comma 11" xfId="123"/>
    <cellStyle name="Comma 11 2" xfId="124"/>
    <cellStyle name="Comma 12" xfId="125"/>
    <cellStyle name="Comma 12 2" xfId="126"/>
    <cellStyle name="Comma 13" xfId="127"/>
    <cellStyle name="Comma 13 2" xfId="128"/>
    <cellStyle name="Comma 14" xfId="129"/>
    <cellStyle name="Comma 14 2" xfId="130"/>
    <cellStyle name="Comma 15" xfId="131"/>
    <cellStyle name="Comma 15 2" xfId="132"/>
    <cellStyle name="Comma 16" xfId="133"/>
    <cellStyle name="Comma 16 2" xfId="134"/>
    <cellStyle name="Comma 17" xfId="135"/>
    <cellStyle name="Comma 17 2" xfId="136"/>
    <cellStyle name="Comma 18" xfId="137"/>
    <cellStyle name="Comma 18 2" xfId="138"/>
    <cellStyle name="Comma 19" xfId="139"/>
    <cellStyle name="Comma 2" xfId="140"/>
    <cellStyle name="Comma 2 2" xfId="141"/>
    <cellStyle name="Comma 2 2 2" xfId="142"/>
    <cellStyle name="Comma 2 3" xfId="143"/>
    <cellStyle name="Comma 20" xfId="144"/>
    <cellStyle name="Comma 21" xfId="145"/>
    <cellStyle name="Comma 22" xfId="146"/>
    <cellStyle name="Comma 23" xfId="147"/>
    <cellStyle name="Comma 24" xfId="148"/>
    <cellStyle name="Comma 25" xfId="149"/>
    <cellStyle name="Comma 26" xfId="150"/>
    <cellStyle name="Comma 27" xfId="151"/>
    <cellStyle name="Comma 28" xfId="152"/>
    <cellStyle name="Comma 29" xfId="153"/>
    <cellStyle name="Comma 3" xfId="154"/>
    <cellStyle name="Comma 3 2" xfId="155"/>
    <cellStyle name="Comma 3 3" xfId="156"/>
    <cellStyle name="Comma 30" xfId="157"/>
    <cellStyle name="Comma 31" xfId="158"/>
    <cellStyle name="Comma 32" xfId="159"/>
    <cellStyle name="Comma 4" xfId="160"/>
    <cellStyle name="Comma 4 2" xfId="161"/>
    <cellStyle name="Comma 5" xfId="162"/>
    <cellStyle name="Comma 5 2" xfId="163"/>
    <cellStyle name="Comma 6" xfId="164"/>
    <cellStyle name="Comma 6 2" xfId="165"/>
    <cellStyle name="Comma 7" xfId="166"/>
    <cellStyle name="Comma 7 2" xfId="167"/>
    <cellStyle name="Comma 8" xfId="168"/>
    <cellStyle name="Comma 8 2" xfId="169"/>
    <cellStyle name="Comma 9" xfId="170"/>
    <cellStyle name="Comma 9 2" xfId="171"/>
    <cellStyle name="Comma0" xfId="172"/>
    <cellStyle name="Copied" xfId="173"/>
    <cellStyle name="Currency" xfId="731" builtinId="4"/>
    <cellStyle name="Currency [00]" xfId="174"/>
    <cellStyle name="Currency [2]" xfId="175"/>
    <cellStyle name="Currency 10" xfId="176"/>
    <cellStyle name="Currency 10 2" xfId="177"/>
    <cellStyle name="Currency 11" xfId="178"/>
    <cellStyle name="Currency 11 2" xfId="179"/>
    <cellStyle name="Currency 12" xfId="180"/>
    <cellStyle name="Currency 12 2" xfId="181"/>
    <cellStyle name="Currency 13" xfId="182"/>
    <cellStyle name="Currency 13 2" xfId="183"/>
    <cellStyle name="Currency 14" xfId="184"/>
    <cellStyle name="Currency 14 2" xfId="185"/>
    <cellStyle name="Currency 15" xfId="186"/>
    <cellStyle name="Currency 15 2" xfId="187"/>
    <cellStyle name="Currency 16" xfId="188"/>
    <cellStyle name="Currency 16 2" xfId="189"/>
    <cellStyle name="Currency 17" xfId="190"/>
    <cellStyle name="Currency 17 2" xfId="191"/>
    <cellStyle name="Currency 18" xfId="192"/>
    <cellStyle name="Currency 18 2" xfId="193"/>
    <cellStyle name="Currency 19" xfId="194"/>
    <cellStyle name="Currency 2" xfId="195"/>
    <cellStyle name="Currency 2 2" xfId="196"/>
    <cellStyle name="Currency 20" xfId="197"/>
    <cellStyle name="Currency 21" xfId="198"/>
    <cellStyle name="Currency 22" xfId="199"/>
    <cellStyle name="Currency 23" xfId="200"/>
    <cellStyle name="Currency 24" xfId="201"/>
    <cellStyle name="Currency 25" xfId="202"/>
    <cellStyle name="Currency 26" xfId="203"/>
    <cellStyle name="Currency 27" xfId="204"/>
    <cellStyle name="Currency 28" xfId="205"/>
    <cellStyle name="Currency 29" xfId="206"/>
    <cellStyle name="Currency 3" xfId="207"/>
    <cellStyle name="Currency 3 2" xfId="208"/>
    <cellStyle name="Currency 30" xfId="209"/>
    <cellStyle name="Currency 4" xfId="210"/>
    <cellStyle name="Currency 4 2" xfId="211"/>
    <cellStyle name="Currency 5" xfId="212"/>
    <cellStyle name="Currency 5 2" xfId="213"/>
    <cellStyle name="Currency 6" xfId="214"/>
    <cellStyle name="Currency 6 2" xfId="215"/>
    <cellStyle name="Currency 7" xfId="216"/>
    <cellStyle name="Currency 7 2" xfId="217"/>
    <cellStyle name="Currency 8" xfId="218"/>
    <cellStyle name="Currency 8 2" xfId="219"/>
    <cellStyle name="Currency 9" xfId="220"/>
    <cellStyle name="Currency 9 2" xfId="221"/>
    <cellStyle name="Currency0" xfId="222"/>
    <cellStyle name="Date" xfId="223"/>
    <cellStyle name="Date Short" xfId="224"/>
    <cellStyle name="Date Short 2" xfId="225"/>
    <cellStyle name="Date Short_Financial Analysis_Training 8.24.11" xfId="226"/>
    <cellStyle name="DELTA" xfId="227"/>
    <cellStyle name="Detailed Basic Table" xfId="228"/>
    <cellStyle name="Em Dash DS" xfId="229"/>
    <cellStyle name="En Dash DS" xfId="230"/>
    <cellStyle name="Enter Currency (0)" xfId="231"/>
    <cellStyle name="Enter Currency (2)" xfId="232"/>
    <cellStyle name="Enter Units (0)" xfId="233"/>
    <cellStyle name="Enter Units (1)" xfId="234"/>
    <cellStyle name="Enter Units (2)" xfId="235"/>
    <cellStyle name="Entered" xfId="236"/>
    <cellStyle name="Explanatory Text 2" xfId="237"/>
    <cellStyle name="Explanatory Text 2 2" xfId="238"/>
    <cellStyle name="Explanatory Text 3" xfId="239"/>
    <cellStyle name="f" xfId="240"/>
    <cellStyle name="fixed" xfId="241"/>
    <cellStyle name="Good 2" xfId="242"/>
    <cellStyle name="Good 2 2" xfId="243"/>
    <cellStyle name="Good 3" xfId="244"/>
    <cellStyle name="Grey" xfId="245"/>
    <cellStyle name="Grey 2" xfId="246"/>
    <cellStyle name="Grey_Financial Analysis_Training 8.24.11" xfId="247"/>
    <cellStyle name="Hanging Dollars" xfId="248"/>
    <cellStyle name="Header1" xfId="249"/>
    <cellStyle name="Header2" xfId="250"/>
    <cellStyle name="Heading" xfId="251"/>
    <cellStyle name="Heading 1 2" xfId="252"/>
    <cellStyle name="Heading 1 2 2" xfId="253"/>
    <cellStyle name="Heading 2 2" xfId="254"/>
    <cellStyle name="Heading 2 2 2" xfId="255"/>
    <cellStyle name="Heading 3 2" xfId="256"/>
    <cellStyle name="Heading 3 2 2" xfId="257"/>
    <cellStyle name="Heading 4 2" xfId="258"/>
    <cellStyle name="Heading 4 2 2" xfId="259"/>
    <cellStyle name="Heading 4 3" xfId="260"/>
    <cellStyle name="HEADINGS" xfId="261"/>
    <cellStyle name="HEADINGSTOP" xfId="262"/>
    <cellStyle name="Hyperlink 2" xfId="263"/>
    <cellStyle name="Input [yellow]" xfId="264"/>
    <cellStyle name="Input [yellow] 2" xfId="265"/>
    <cellStyle name="Input [yellow]_Financial Analysis_Training 8.24.11" xfId="266"/>
    <cellStyle name="Input 2" xfId="267"/>
    <cellStyle name="Input 2 2" xfId="268"/>
    <cellStyle name="Input 3" xfId="269"/>
    <cellStyle name="item num" xfId="270"/>
    <cellStyle name="Level 1" xfId="271"/>
    <cellStyle name="Level 2" xfId="272"/>
    <cellStyle name="Level 3" xfId="273"/>
    <cellStyle name="Link Currency (0)" xfId="274"/>
    <cellStyle name="Link Currency (2)" xfId="275"/>
    <cellStyle name="Link Units (0)" xfId="276"/>
    <cellStyle name="Link Units (1)" xfId="277"/>
    <cellStyle name="Link Units (2)" xfId="278"/>
    <cellStyle name="Linked Cell 2" xfId="279"/>
    <cellStyle name="Linked Cell 2 2" xfId="280"/>
    <cellStyle name="Linked Cell 3" xfId="281"/>
    <cellStyle name="MainTitle/1 Lne" xfId="282"/>
    <cellStyle name="Millares [0]_pldt" xfId="283"/>
    <cellStyle name="Millares_pldt" xfId="284"/>
    <cellStyle name="Moneda [0]_pldt" xfId="285"/>
    <cellStyle name="Moneda_pldt" xfId="286"/>
    <cellStyle name="my style" xfId="287"/>
    <cellStyle name="Neutral 2" xfId="288"/>
    <cellStyle name="Neutral 2 2" xfId="289"/>
    <cellStyle name="Neutral 3" xfId="290"/>
    <cellStyle name="no dec" xfId="291"/>
    <cellStyle name="Normal" xfId="0" builtinId="0"/>
    <cellStyle name="Normal - Style1" xfId="292"/>
    <cellStyle name="Normal 10" xfId="293"/>
    <cellStyle name="Normal 10 2" xfId="294"/>
    <cellStyle name="Normal 10 3" xfId="295"/>
    <cellStyle name="Normal 10 4" xfId="296"/>
    <cellStyle name="Normal 10 5" xfId="297"/>
    <cellStyle name="Normal 10 6" xfId="298"/>
    <cellStyle name="Normal 10 7" xfId="299"/>
    <cellStyle name="Normal 10 8" xfId="300"/>
    <cellStyle name="Normal 10 9" xfId="301"/>
    <cellStyle name="Normal 10_Financial Analysis_Training 8.24.11" xfId="302"/>
    <cellStyle name="Normal 100" xfId="303"/>
    <cellStyle name="Normal 101" xfId="304"/>
    <cellStyle name="Normal 102" xfId="305"/>
    <cellStyle name="Normal 103" xfId="306"/>
    <cellStyle name="Normal 104" xfId="307"/>
    <cellStyle name="Normal 105" xfId="308"/>
    <cellStyle name="Normal 106" xfId="309"/>
    <cellStyle name="Normal 107" xfId="310"/>
    <cellStyle name="Normal 108" xfId="311"/>
    <cellStyle name="Normal 109" xfId="312"/>
    <cellStyle name="Normal 11" xfId="313"/>
    <cellStyle name="Normal 11 2" xfId="314"/>
    <cellStyle name="Normal 11_Financial Analysis_Training 8.24.11" xfId="315"/>
    <cellStyle name="Normal 110" xfId="316"/>
    <cellStyle name="Normal 111" xfId="317"/>
    <cellStyle name="Normal 112" xfId="318"/>
    <cellStyle name="Normal 113" xfId="319"/>
    <cellStyle name="Normal 114" xfId="320"/>
    <cellStyle name="Normal 115" xfId="321"/>
    <cellStyle name="Normal 116" xfId="322"/>
    <cellStyle name="Normal 117" xfId="323"/>
    <cellStyle name="Normal 118" xfId="324"/>
    <cellStyle name="Normal 119" xfId="325"/>
    <cellStyle name="Normal 12" xfId="326"/>
    <cellStyle name="Normal 12 2" xfId="327"/>
    <cellStyle name="Normal 12 3" xfId="328"/>
    <cellStyle name="Normal 12 4" xfId="329"/>
    <cellStyle name="Normal 12 5" xfId="330"/>
    <cellStyle name="Normal 12 6" xfId="331"/>
    <cellStyle name="Normal 12 7" xfId="332"/>
    <cellStyle name="Normal 12 8" xfId="333"/>
    <cellStyle name="Normal 12 9" xfId="334"/>
    <cellStyle name="Normal 12_Financial Analysis_Training 8.24.11" xfId="335"/>
    <cellStyle name="Normal 120" xfId="336"/>
    <cellStyle name="Normal 121" xfId="337"/>
    <cellStyle name="Normal 122" xfId="338"/>
    <cellStyle name="Normal 123" xfId="339"/>
    <cellStyle name="Normal 124" xfId="340"/>
    <cellStyle name="Normal 125" xfId="341"/>
    <cellStyle name="Normal 126" xfId="342"/>
    <cellStyle name="Normal 127" xfId="343"/>
    <cellStyle name="Normal 128" xfId="344"/>
    <cellStyle name="Normal 129" xfId="345"/>
    <cellStyle name="Normal 13" xfId="346"/>
    <cellStyle name="Normal 13 2" xfId="347"/>
    <cellStyle name="Normal 13 3" xfId="348"/>
    <cellStyle name="Normal 13 4" xfId="349"/>
    <cellStyle name="Normal 13 5" xfId="350"/>
    <cellStyle name="Normal 13 6" xfId="351"/>
    <cellStyle name="Normal 13 7" xfId="352"/>
    <cellStyle name="Normal 13 8" xfId="353"/>
    <cellStyle name="Normal 13 9" xfId="354"/>
    <cellStyle name="Normal 13_Financial Analysis_Training 8.24.11" xfId="355"/>
    <cellStyle name="Normal 130" xfId="356"/>
    <cellStyle name="Normal 131" xfId="357"/>
    <cellStyle name="Normal 132" xfId="358"/>
    <cellStyle name="Normal 133" xfId="359"/>
    <cellStyle name="Normal 134" xfId="360"/>
    <cellStyle name="Normal 135" xfId="361"/>
    <cellStyle name="Normal 136" xfId="362"/>
    <cellStyle name="Normal 137" xfId="363"/>
    <cellStyle name="Normal 138" xfId="364"/>
    <cellStyle name="Normal 139" xfId="365"/>
    <cellStyle name="Normal 14" xfId="366"/>
    <cellStyle name="Normal 14 2" xfId="367"/>
    <cellStyle name="Normal 14 3" xfId="368"/>
    <cellStyle name="Normal 14 4" xfId="369"/>
    <cellStyle name="Normal 14 5" xfId="370"/>
    <cellStyle name="Normal 14 6" xfId="371"/>
    <cellStyle name="Normal 14 7" xfId="372"/>
    <cellStyle name="Normal 14 8" xfId="373"/>
    <cellStyle name="Normal 14 9" xfId="374"/>
    <cellStyle name="Normal 14_Financial Analysis_Training 8.24.11" xfId="375"/>
    <cellStyle name="Normal 140" xfId="734"/>
    <cellStyle name="Normal 142" xfId="376"/>
    <cellStyle name="Normal 142 2" xfId="377"/>
    <cellStyle name="Normal 143" xfId="378"/>
    <cellStyle name="Normal 15" xfId="379"/>
    <cellStyle name="Normal 15 2" xfId="380"/>
    <cellStyle name="Normal 15 3" xfId="381"/>
    <cellStyle name="Normal 15 4" xfId="382"/>
    <cellStyle name="Normal 15 5" xfId="383"/>
    <cellStyle name="Normal 15 6" xfId="384"/>
    <cellStyle name="Normal 15 7" xfId="385"/>
    <cellStyle name="Normal 15 8" xfId="386"/>
    <cellStyle name="Normal 15 9" xfId="387"/>
    <cellStyle name="Normal 15_Financial Analysis_Training 8.24.11" xfId="388"/>
    <cellStyle name="Normal 16" xfId="389"/>
    <cellStyle name="Normal 16 2" xfId="390"/>
    <cellStyle name="Normal 16 3" xfId="391"/>
    <cellStyle name="Normal 16 4" xfId="392"/>
    <cellStyle name="Normal 16 5" xfId="393"/>
    <cellStyle name="Normal 16 6" xfId="394"/>
    <cellStyle name="Normal 16 7" xfId="395"/>
    <cellStyle name="Normal 16 8" xfId="396"/>
    <cellStyle name="Normal 16 9" xfId="397"/>
    <cellStyle name="Normal 17" xfId="398"/>
    <cellStyle name="Normal 17 2" xfId="399"/>
    <cellStyle name="Normal 17 3" xfId="400"/>
    <cellStyle name="Normal 17 4" xfId="401"/>
    <cellStyle name="Normal 17 5" xfId="402"/>
    <cellStyle name="Normal 17 6" xfId="403"/>
    <cellStyle name="Normal 17 7" xfId="404"/>
    <cellStyle name="Normal 17 8" xfId="405"/>
    <cellStyle name="Normal 17 9" xfId="406"/>
    <cellStyle name="Normal 18" xfId="407"/>
    <cellStyle name="Normal 18 2" xfId="408"/>
    <cellStyle name="Normal 18 3" xfId="409"/>
    <cellStyle name="Normal 18 4" xfId="410"/>
    <cellStyle name="Normal 18 5" xfId="411"/>
    <cellStyle name="Normal 18 6" xfId="412"/>
    <cellStyle name="Normal 18 7" xfId="413"/>
    <cellStyle name="Normal 18 8" xfId="414"/>
    <cellStyle name="Normal 18 9" xfId="415"/>
    <cellStyle name="Normal 19" xfId="416"/>
    <cellStyle name="Normal 19 2" xfId="417"/>
    <cellStyle name="Normal 19 3" xfId="418"/>
    <cellStyle name="Normal 19 4" xfId="419"/>
    <cellStyle name="Normal 19 5" xfId="420"/>
    <cellStyle name="Normal 19 6" xfId="421"/>
    <cellStyle name="Normal 19 7" xfId="422"/>
    <cellStyle name="Normal 19 8" xfId="423"/>
    <cellStyle name="Normal 19 9" xfId="424"/>
    <cellStyle name="Normal 2" xfId="2"/>
    <cellStyle name="Normal 2 10" xfId="425"/>
    <cellStyle name="Normal 2 11" xfId="426"/>
    <cellStyle name="Normal 2 2" xfId="427"/>
    <cellStyle name="Normal 2 2 2" xfId="428"/>
    <cellStyle name="Normal 2 2 3" xfId="429"/>
    <cellStyle name="Normal 2 3" xfId="430"/>
    <cellStyle name="Normal 2 3 2" xfId="431"/>
    <cellStyle name="Normal 2 4" xfId="432"/>
    <cellStyle name="Normal 2 5" xfId="433"/>
    <cellStyle name="Normal 2 6" xfId="434"/>
    <cellStyle name="Normal 2 7" xfId="435"/>
    <cellStyle name="Normal 2 8" xfId="436"/>
    <cellStyle name="Normal 2 9" xfId="437"/>
    <cellStyle name="Normal 2_County Wellness" xfId="438"/>
    <cellStyle name="Normal 20" xfId="439"/>
    <cellStyle name="Normal 21" xfId="440"/>
    <cellStyle name="Normal 21 2" xfId="441"/>
    <cellStyle name="Normal 21 3" xfId="442"/>
    <cellStyle name="Normal 21 4" xfId="443"/>
    <cellStyle name="Normal 21 5" xfId="444"/>
    <cellStyle name="Normal 21 6" xfId="445"/>
    <cellStyle name="Normal 21 7" xfId="446"/>
    <cellStyle name="Normal 21 8" xfId="447"/>
    <cellStyle name="Normal 21 9" xfId="448"/>
    <cellStyle name="Normal 22" xfId="449"/>
    <cellStyle name="Normal 22 2" xfId="450"/>
    <cellStyle name="Normal 22 3" xfId="451"/>
    <cellStyle name="Normal 22 4" xfId="452"/>
    <cellStyle name="Normal 22 5" xfId="453"/>
    <cellStyle name="Normal 22 6" xfId="454"/>
    <cellStyle name="Normal 22 7" xfId="455"/>
    <cellStyle name="Normal 22 8" xfId="456"/>
    <cellStyle name="Normal 22 9" xfId="457"/>
    <cellStyle name="Normal 23" xfId="458"/>
    <cellStyle name="Normal 23 2" xfId="459"/>
    <cellStyle name="Normal 23 3" xfId="460"/>
    <cellStyle name="Normal 23 4" xfId="461"/>
    <cellStyle name="Normal 23 5" xfId="462"/>
    <cellStyle name="Normal 23 6" xfId="463"/>
    <cellStyle name="Normal 23 7" xfId="464"/>
    <cellStyle name="Normal 23 8" xfId="465"/>
    <cellStyle name="Normal 23 9" xfId="466"/>
    <cellStyle name="Normal 24" xfId="467"/>
    <cellStyle name="Normal 24 2" xfId="468"/>
    <cellStyle name="Normal 24 3" xfId="469"/>
    <cellStyle name="Normal 24 4" xfId="470"/>
    <cellStyle name="Normal 24 5" xfId="471"/>
    <cellStyle name="Normal 24 6" xfId="472"/>
    <cellStyle name="Normal 24 7" xfId="473"/>
    <cellStyle name="Normal 24 8" xfId="474"/>
    <cellStyle name="Normal 24 9" xfId="475"/>
    <cellStyle name="Normal 25" xfId="476"/>
    <cellStyle name="Normal 25 2" xfId="477"/>
    <cellStyle name="Normal 25 3" xfId="478"/>
    <cellStyle name="Normal 25 4" xfId="479"/>
    <cellStyle name="Normal 25 5" xfId="480"/>
    <cellStyle name="Normal 25 6" xfId="481"/>
    <cellStyle name="Normal 25 7" xfId="482"/>
    <cellStyle name="Normal 25 8" xfId="483"/>
    <cellStyle name="Normal 25 9" xfId="484"/>
    <cellStyle name="Normal 26" xfId="485"/>
    <cellStyle name="Normal 26 2" xfId="486"/>
    <cellStyle name="Normal 26 3" xfId="487"/>
    <cellStyle name="Normal 26 4" xfId="488"/>
    <cellStyle name="Normal 26 5" xfId="489"/>
    <cellStyle name="Normal 26 6" xfId="490"/>
    <cellStyle name="Normal 26 7" xfId="491"/>
    <cellStyle name="Normal 26 8" xfId="492"/>
    <cellStyle name="Normal 26 9" xfId="493"/>
    <cellStyle name="Normal 27" xfId="494"/>
    <cellStyle name="Normal 28" xfId="495"/>
    <cellStyle name="Normal 29" xfId="496"/>
    <cellStyle name="Normal 3" xfId="3"/>
    <cellStyle name="Normal 3 10" xfId="497"/>
    <cellStyle name="Normal 3 11" xfId="498"/>
    <cellStyle name="Normal 3 2" xfId="499"/>
    <cellStyle name="Normal 3 2 2" xfId="500"/>
    <cellStyle name="Normal 3 3" xfId="501"/>
    <cellStyle name="Normal 3 4" xfId="502"/>
    <cellStyle name="Normal 3 5" xfId="503"/>
    <cellStyle name="Normal 3 6" xfId="504"/>
    <cellStyle name="Normal 3 7" xfId="505"/>
    <cellStyle name="Normal 3 8" xfId="506"/>
    <cellStyle name="Normal 3 9" xfId="507"/>
    <cellStyle name="Normal 3_APPENDIX-ARLINGTON COUNTY RETIREES-RFP WORKSHEET" xfId="508"/>
    <cellStyle name="Normal 30" xfId="509"/>
    <cellStyle name="Normal 31" xfId="510"/>
    <cellStyle name="Normal 32" xfId="511"/>
    <cellStyle name="Normal 33" xfId="512"/>
    <cellStyle name="Normal 34" xfId="513"/>
    <cellStyle name="Normal 35" xfId="514"/>
    <cellStyle name="Normal 36" xfId="515"/>
    <cellStyle name="Normal 37" xfId="516"/>
    <cellStyle name="Normal 38" xfId="517"/>
    <cellStyle name="Normal 39" xfId="518"/>
    <cellStyle name="Normal 4" xfId="519"/>
    <cellStyle name="Normal 4 10" xfId="520"/>
    <cellStyle name="Normal 4 2" xfId="521"/>
    <cellStyle name="Normal 4 3" xfId="522"/>
    <cellStyle name="Normal 4 4" xfId="523"/>
    <cellStyle name="Normal 4 5" xfId="524"/>
    <cellStyle name="Normal 4 6" xfId="525"/>
    <cellStyle name="Normal 4 7" xfId="526"/>
    <cellStyle name="Normal 4 8" xfId="527"/>
    <cellStyle name="Normal 4 9" xfId="528"/>
    <cellStyle name="Normal 40" xfId="529"/>
    <cellStyle name="Normal 41" xfId="530"/>
    <cellStyle name="Normal 42" xfId="531"/>
    <cellStyle name="Normal 43" xfId="532"/>
    <cellStyle name="Normal 44" xfId="533"/>
    <cellStyle name="Normal 44 2" xfId="534"/>
    <cellStyle name="Normal 44_Financial Analysis_Training 8.24.11" xfId="535"/>
    <cellStyle name="Normal 45" xfId="536"/>
    <cellStyle name="Normal 45 2" xfId="537"/>
    <cellStyle name="Normal 45_Financial Analysis_Training 8.24.11" xfId="538"/>
    <cellStyle name="Normal 46" xfId="539"/>
    <cellStyle name="Normal 46 2" xfId="540"/>
    <cellStyle name="Normal 46_Financial Analysis_Training 8.24.11" xfId="541"/>
    <cellStyle name="Normal 47" xfId="542"/>
    <cellStyle name="Normal 47 2" xfId="543"/>
    <cellStyle name="Normal 47_Financial Analysis_Training 8.24.11" xfId="544"/>
    <cellStyle name="Normal 48" xfId="545"/>
    <cellStyle name="Normal 48 2" xfId="546"/>
    <cellStyle name="Normal 48_Financial Analysis_Training 8.24.11" xfId="547"/>
    <cellStyle name="Normal 49" xfId="548"/>
    <cellStyle name="Normal 49 2" xfId="549"/>
    <cellStyle name="Normal 49_Financial Analysis_Training 8.24.11" xfId="550"/>
    <cellStyle name="Normal 5" xfId="551"/>
    <cellStyle name="Normal 5 10" xfId="552"/>
    <cellStyle name="Normal 5 2" xfId="553"/>
    <cellStyle name="Normal 5 2 2" xfId="554"/>
    <cellStyle name="Normal 5 3" xfId="555"/>
    <cellStyle name="Normal 5 3 2" xfId="556"/>
    <cellStyle name="Normal 5 4" xfId="557"/>
    <cellStyle name="Normal 5 5" xfId="558"/>
    <cellStyle name="Normal 5 6" xfId="559"/>
    <cellStyle name="Normal 5 7" xfId="560"/>
    <cellStyle name="Normal 5 8" xfId="561"/>
    <cellStyle name="Normal 5 9" xfId="562"/>
    <cellStyle name="Normal 50" xfId="563"/>
    <cellStyle name="Normal 51" xfId="564"/>
    <cellStyle name="Normal 51 2" xfId="565"/>
    <cellStyle name="Normal 51_Financial Analysis_Training 8.24.11" xfId="566"/>
    <cellStyle name="Normal 52" xfId="567"/>
    <cellStyle name="Normal 52 2" xfId="568"/>
    <cellStyle name="Normal 52_Financial Analysis_Training 8.24.11" xfId="569"/>
    <cellStyle name="Normal 53" xfId="570"/>
    <cellStyle name="Normal 54" xfId="571"/>
    <cellStyle name="Normal 55" xfId="572"/>
    <cellStyle name="Normal 56" xfId="573"/>
    <cellStyle name="Normal 57" xfId="574"/>
    <cellStyle name="Normal 58" xfId="575"/>
    <cellStyle name="Normal 59" xfId="576"/>
    <cellStyle name="Normal 6" xfId="577"/>
    <cellStyle name="Normal 6 10" xfId="578"/>
    <cellStyle name="Normal 6 2" xfId="579"/>
    <cellStyle name="Normal 6 3" xfId="580"/>
    <cellStyle name="Normal 6 4" xfId="581"/>
    <cellStyle name="Normal 6 5" xfId="582"/>
    <cellStyle name="Normal 6 6" xfId="583"/>
    <cellStyle name="Normal 6 7" xfId="584"/>
    <cellStyle name="Normal 6 8" xfId="585"/>
    <cellStyle name="Normal 6 9" xfId="586"/>
    <cellStyle name="Normal 60" xfId="587"/>
    <cellStyle name="Normal 61" xfId="588"/>
    <cellStyle name="Normal 62" xfId="589"/>
    <cellStyle name="Normal 63" xfId="590"/>
    <cellStyle name="Normal 64" xfId="591"/>
    <cellStyle name="Normal 65" xfId="592"/>
    <cellStyle name="Normal 66" xfId="593"/>
    <cellStyle name="Normal 67" xfId="594"/>
    <cellStyle name="Normal 68" xfId="595"/>
    <cellStyle name="Normal 69" xfId="596"/>
    <cellStyle name="Normal 7" xfId="597"/>
    <cellStyle name="Normal 7 2" xfId="598"/>
    <cellStyle name="Normal 7 3" xfId="599"/>
    <cellStyle name="Normal 7 4" xfId="600"/>
    <cellStyle name="Normal 7 5" xfId="601"/>
    <cellStyle name="Normal 7 6" xfId="602"/>
    <cellStyle name="Normal 7 7" xfId="603"/>
    <cellStyle name="Normal 7 8" xfId="604"/>
    <cellStyle name="Normal 7 9" xfId="605"/>
    <cellStyle name="Normal 7_Financial Analysis_Training 8.24.11" xfId="606"/>
    <cellStyle name="Normal 70" xfId="607"/>
    <cellStyle name="Normal 71" xfId="608"/>
    <cellStyle name="Normal 72" xfId="609"/>
    <cellStyle name="Normal 73" xfId="610"/>
    <cellStyle name="Normal 74" xfId="611"/>
    <cellStyle name="Normal 75" xfId="612"/>
    <cellStyle name="Normal 76" xfId="613"/>
    <cellStyle name="Normal 77" xfId="614"/>
    <cellStyle name="Normal 78" xfId="615"/>
    <cellStyle name="Normal 79" xfId="616"/>
    <cellStyle name="Normal 8" xfId="617"/>
    <cellStyle name="Normal 8 2" xfId="618"/>
    <cellStyle name="Normal 8 3" xfId="619"/>
    <cellStyle name="Normal 8 4" xfId="620"/>
    <cellStyle name="Normal 8 5" xfId="621"/>
    <cellStyle name="Normal 8 6" xfId="622"/>
    <cellStyle name="Normal 8 7" xfId="623"/>
    <cellStyle name="Normal 8 8" xfId="624"/>
    <cellStyle name="Normal 8 9" xfId="625"/>
    <cellStyle name="Normal 8_Financial Analysis_Training 8.24.11" xfId="626"/>
    <cellStyle name="Normal 80" xfId="627"/>
    <cellStyle name="Normal 81" xfId="628"/>
    <cellStyle name="Normal 82" xfId="629"/>
    <cellStyle name="Normal 83" xfId="630"/>
    <cellStyle name="Normal 84" xfId="631"/>
    <cellStyle name="Normal 85" xfId="632"/>
    <cellStyle name="Normal 86" xfId="633"/>
    <cellStyle name="Normal 87" xfId="634"/>
    <cellStyle name="Normal 88" xfId="635"/>
    <cellStyle name="Normal 89" xfId="636"/>
    <cellStyle name="Normal 9" xfId="637"/>
    <cellStyle name="Normal 9 2" xfId="638"/>
    <cellStyle name="Normal 9 3" xfId="639"/>
    <cellStyle name="Normal 9 4" xfId="640"/>
    <cellStyle name="Normal 9 5" xfId="641"/>
    <cellStyle name="Normal 9 6" xfId="642"/>
    <cellStyle name="Normal 9 7" xfId="643"/>
    <cellStyle name="Normal 9 8" xfId="644"/>
    <cellStyle name="Normal 9 9" xfId="645"/>
    <cellStyle name="Normal 9_Financial Analysis_Training 8.24.11" xfId="646"/>
    <cellStyle name="Normal 90" xfId="647"/>
    <cellStyle name="Normal 91" xfId="648"/>
    <cellStyle name="Normal 92" xfId="649"/>
    <cellStyle name="Normal 93" xfId="650"/>
    <cellStyle name="Normal 94" xfId="651"/>
    <cellStyle name="Normal 95" xfId="652"/>
    <cellStyle name="Normal 96" xfId="653"/>
    <cellStyle name="Normal 97" xfId="654"/>
    <cellStyle name="Normal 98" xfId="655"/>
    <cellStyle name="Normal 99" xfId="656"/>
    <cellStyle name="Normal DS" xfId="657"/>
    <cellStyle name="Note 2" xfId="658"/>
    <cellStyle name="Note 2 2" xfId="659"/>
    <cellStyle name="Note 3" xfId="660"/>
    <cellStyle name="Note 4" xfId="661"/>
    <cellStyle name="Output 2" xfId="662"/>
    <cellStyle name="Output 2 2" xfId="663"/>
    <cellStyle name="Output 3" xfId="664"/>
    <cellStyle name="per.style" xfId="665"/>
    <cellStyle name="Percent" xfId="733" builtinId="5"/>
    <cellStyle name="Percent [0]" xfId="666"/>
    <cellStyle name="Percent [00]" xfId="667"/>
    <cellStyle name="Percent [2]" xfId="668"/>
    <cellStyle name="Percent 10" xfId="669"/>
    <cellStyle name="Percent 11" xfId="670"/>
    <cellStyle name="Percent 12" xfId="671"/>
    <cellStyle name="Percent 13" xfId="672"/>
    <cellStyle name="Percent 14" xfId="673"/>
    <cellStyle name="Percent 15" xfId="735"/>
    <cellStyle name="Percent 2" xfId="674"/>
    <cellStyle name="Percent 2 2" xfId="675"/>
    <cellStyle name="Percent 2 3" xfId="676"/>
    <cellStyle name="Percent 3" xfId="677"/>
    <cellStyle name="Percent 3 2" xfId="678"/>
    <cellStyle name="Percent 4" xfId="679"/>
    <cellStyle name="Percent 5" xfId="680"/>
    <cellStyle name="Percent 5 2" xfId="681"/>
    <cellStyle name="Percent 6" xfId="682"/>
    <cellStyle name="Percent 7" xfId="683"/>
    <cellStyle name="Percent 8" xfId="684"/>
    <cellStyle name="Percent 9" xfId="685"/>
    <cellStyle name="Percent[1]" xfId="686"/>
    <cellStyle name="PrePop Currency (0)" xfId="687"/>
    <cellStyle name="PrePop Currency (2)" xfId="688"/>
    <cellStyle name="PrePop Units (0)" xfId="689"/>
    <cellStyle name="PrePop Units (1)" xfId="690"/>
    <cellStyle name="PrePop Units (2)" xfId="691"/>
    <cellStyle name="Product Header" xfId="692"/>
    <cellStyle name="PSChar" xfId="693"/>
    <cellStyle name="PSDate" xfId="694"/>
    <cellStyle name="PSDec" xfId="695"/>
    <cellStyle name="PSHeading" xfId="696"/>
    <cellStyle name="Pull Quotes" xfId="697"/>
    <cellStyle name="regstoresfromspecstores" xfId="698"/>
    <cellStyle name="results" xfId="699"/>
    <cellStyle name="RevList" xfId="700"/>
    <cellStyle name="SHADEDSTORES" xfId="701"/>
    <cellStyle name="Short $" xfId="702"/>
    <cellStyle name="specstores" xfId="703"/>
    <cellStyle name="Style 1" xfId="704"/>
    <cellStyle name="STYLE1" xfId="705"/>
    <cellStyle name="STYLE2" xfId="706"/>
    <cellStyle name="STYLE4" xfId="707"/>
    <cellStyle name="STYLE5" xfId="708"/>
    <cellStyle name="STYLE6" xfId="709"/>
    <cellStyle name="Subtitle" xfId="710"/>
    <cellStyle name="Subtotal" xfId="711"/>
    <cellStyle name="t" xfId="712"/>
    <cellStyle name="TABLE" xfId="713"/>
    <cellStyle name="Text Indent A" xfId="714"/>
    <cellStyle name="Text Indent A 2" xfId="715"/>
    <cellStyle name="Text Indent A_Financial Analysis_Training 8.24.11" xfId="716"/>
    <cellStyle name="Text Indent B" xfId="717"/>
    <cellStyle name="Text Indent C" xfId="718"/>
    <cellStyle name="TIN" xfId="1"/>
    <cellStyle name="Title 2" xfId="719"/>
    <cellStyle name="Title 3" xfId="720"/>
    <cellStyle name="titles" xfId="721"/>
    <cellStyle name="TOC Text" xfId="722"/>
    <cellStyle name="Total 2" xfId="723"/>
    <cellStyle name="Total 2 2" xfId="724"/>
    <cellStyle name="Total 3" xfId="725"/>
    <cellStyle name="Warning Text 2" xfId="726"/>
    <cellStyle name="Warning Text 2 2" xfId="727"/>
    <cellStyle name="Warning Text 3" xfId="728"/>
    <cellStyle name="West" xfId="729"/>
    <cellStyle name="White Text" xfId="73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SNACRS%20XP\dataDistributor.xla"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0710930\AppData\Local\Microsoft\Windows\INetCache\Content.Outlook\B8CMU896\Medical%20RFP%20Trend%20Guarantee%20Templa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Opts"/>
      <sheetName val="HP Detail"/>
      <sheetName val="CCF"/>
      <sheetName val="reportData"/>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arantee Evaluation"/>
      <sheetName val="Claims Trend Guarantee"/>
    </sheetNames>
    <sheetDataSet>
      <sheetData sheetId="0"/>
      <sheetData sheetId="1">
        <row r="12">
          <cell r="D12">
            <v>30</v>
          </cell>
        </row>
        <row r="29">
          <cell r="D29">
            <v>30</v>
          </cell>
        </row>
        <row r="46">
          <cell r="D46">
            <v>30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 Id="rId6" Type="http://schemas.openxmlformats.org/officeDocument/2006/relationships/printerSettings" Target="../printerSettings/printerSettings18.bin"/><Relationship Id="rId5" Type="http://schemas.openxmlformats.org/officeDocument/2006/relationships/printerSettings" Target="../printerSettings/printerSettings17.bin"/><Relationship Id="rId4" Type="http://schemas.openxmlformats.org/officeDocument/2006/relationships/printerSettings" Target="../printerSettings/printerSettings16.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 Id="rId6" Type="http://schemas.openxmlformats.org/officeDocument/2006/relationships/printerSettings" Target="../printerSettings/printerSettings30.bin"/><Relationship Id="rId5" Type="http://schemas.openxmlformats.org/officeDocument/2006/relationships/printerSettings" Target="../printerSettings/printerSettings29.bin"/><Relationship Id="rId4" Type="http://schemas.openxmlformats.org/officeDocument/2006/relationships/printerSettings" Target="../printerSettings/printerSettings28.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6" Type="http://schemas.openxmlformats.org/officeDocument/2006/relationships/printerSettings" Target="../printerSettings/printerSettings36.bin"/><Relationship Id="rId5" Type="http://schemas.openxmlformats.org/officeDocument/2006/relationships/printerSettings" Target="../printerSettings/printerSettings35.bin"/><Relationship Id="rId4" Type="http://schemas.openxmlformats.org/officeDocument/2006/relationships/printerSettings" Target="../printerSettings/printerSettings3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40.bin"/><Relationship Id="rId2" Type="http://schemas.openxmlformats.org/officeDocument/2006/relationships/printerSettings" Target="../printerSettings/printerSettings39.bin"/><Relationship Id="rId1" Type="http://schemas.openxmlformats.org/officeDocument/2006/relationships/printerSettings" Target="../printerSettings/printerSettings38.bin"/><Relationship Id="rId6" Type="http://schemas.openxmlformats.org/officeDocument/2006/relationships/printerSettings" Target="../printerSettings/printerSettings43.bin"/><Relationship Id="rId5" Type="http://schemas.openxmlformats.org/officeDocument/2006/relationships/printerSettings" Target="../printerSettings/printerSettings42.bin"/><Relationship Id="rId4" Type="http://schemas.openxmlformats.org/officeDocument/2006/relationships/printerSettings" Target="../printerSettings/printerSettings4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74"/>
  <sheetViews>
    <sheetView showGridLines="0" tabSelected="1" zoomScaleNormal="100" zoomScalePageLayoutView="60" workbookViewId="0">
      <selection activeCell="B6" sqref="B6:C6"/>
    </sheetView>
  </sheetViews>
  <sheetFormatPr defaultRowHeight="12.75"/>
  <cols>
    <col min="1" max="1" width="41.5703125" customWidth="1"/>
    <col min="2" max="6" width="18.5703125" customWidth="1"/>
    <col min="9" max="9" width="8.85546875" customWidth="1"/>
  </cols>
  <sheetData>
    <row r="1" spans="1:9" ht="18">
      <c r="A1" s="224" t="s">
        <v>0</v>
      </c>
      <c r="B1" s="224"/>
      <c r="C1" s="224"/>
      <c r="D1" s="224"/>
      <c r="E1" s="224"/>
      <c r="F1" s="224"/>
    </row>
    <row r="2" spans="1:9" ht="18">
      <c r="A2" s="151" t="s">
        <v>247</v>
      </c>
      <c r="B2" s="5"/>
      <c r="C2" s="5"/>
      <c r="D2" s="5"/>
      <c r="E2" s="5"/>
      <c r="G2" s="40"/>
    </row>
    <row r="3" spans="1:9" ht="18">
      <c r="A3" s="33" t="s">
        <v>1</v>
      </c>
      <c r="B3" s="5"/>
      <c r="C3" s="5"/>
      <c r="D3" s="5"/>
      <c r="E3" s="5"/>
      <c r="F3" s="8"/>
    </row>
    <row r="4" spans="1:9" ht="13.35" customHeight="1">
      <c r="A4" s="33"/>
      <c r="B4" s="5"/>
      <c r="C4" s="5"/>
      <c r="D4" s="60"/>
      <c r="E4" s="5"/>
      <c r="F4" s="8"/>
    </row>
    <row r="5" spans="1:9">
      <c r="A5" s="2"/>
      <c r="F5" s="8"/>
    </row>
    <row r="6" spans="1:9">
      <c r="A6" s="3" t="s">
        <v>2</v>
      </c>
      <c r="B6" s="228"/>
      <c r="C6" s="229"/>
      <c r="D6" s="6"/>
      <c r="F6" s="8"/>
    </row>
    <row r="7" spans="1:9" ht="9.6" customHeight="1">
      <c r="A7" s="4"/>
      <c r="B7" s="4"/>
      <c r="I7" s="5"/>
    </row>
    <row r="8" spans="1:9" ht="271.35000000000002" customHeight="1">
      <c r="A8" s="230" t="s">
        <v>3</v>
      </c>
      <c r="B8" s="230"/>
      <c r="C8" s="230"/>
      <c r="D8" s="230"/>
      <c r="E8" s="230"/>
      <c r="F8" s="36"/>
    </row>
    <row r="9" spans="1:9">
      <c r="A9" s="152"/>
      <c r="B9" s="152"/>
      <c r="C9" s="152"/>
      <c r="D9" s="152"/>
      <c r="E9" s="152"/>
      <c r="F9" s="36"/>
    </row>
    <row r="10" spans="1:9">
      <c r="A10" s="1"/>
      <c r="F10" s="35"/>
    </row>
    <row r="11" spans="1:9">
      <c r="A11" s="223" t="s">
        <v>4</v>
      </c>
      <c r="B11" s="223"/>
      <c r="C11" s="223"/>
      <c r="D11" s="223"/>
      <c r="E11" s="223"/>
      <c r="F11" s="223"/>
    </row>
    <row r="12" spans="1:9">
      <c r="A12" s="12"/>
      <c r="B12" s="222" t="s">
        <v>5</v>
      </c>
      <c r="C12" s="222"/>
      <c r="D12" s="222"/>
      <c r="E12" s="222"/>
      <c r="F12" s="222"/>
    </row>
    <row r="13" spans="1:9" ht="25.5">
      <c r="A13" s="16"/>
      <c r="B13" s="141" t="s">
        <v>6</v>
      </c>
      <c r="C13" s="141" t="s">
        <v>7</v>
      </c>
      <c r="D13" s="141" t="s">
        <v>8</v>
      </c>
      <c r="E13" s="141" t="s">
        <v>9</v>
      </c>
      <c r="F13" s="93" t="s">
        <v>10</v>
      </c>
    </row>
    <row r="14" spans="1:9">
      <c r="A14" s="61" t="s">
        <v>11</v>
      </c>
      <c r="B14" s="19">
        <f>SUM(B15:B35)</f>
        <v>0</v>
      </c>
      <c r="C14" s="19">
        <f>SUM(C15:C35)</f>
        <v>0</v>
      </c>
      <c r="D14" s="19">
        <f>SUM(D15:D35)</f>
        <v>0</v>
      </c>
      <c r="E14" s="19">
        <f>SUM(E15:E35)</f>
        <v>0</v>
      </c>
      <c r="F14" s="19">
        <f>SUM(F15:F35)</f>
        <v>0</v>
      </c>
    </row>
    <row r="15" spans="1:9">
      <c r="A15" s="9" t="s">
        <v>12</v>
      </c>
      <c r="B15" s="155"/>
      <c r="C15" s="155"/>
      <c r="D15" s="155"/>
      <c r="E15" s="155"/>
      <c r="F15" s="155"/>
    </row>
    <row r="16" spans="1:9">
      <c r="A16" s="9" t="s">
        <v>13</v>
      </c>
      <c r="B16" s="155"/>
      <c r="C16" s="155"/>
      <c r="D16" s="155"/>
      <c r="E16" s="155"/>
      <c r="F16" s="155"/>
    </row>
    <row r="17" spans="1:7">
      <c r="A17" s="9" t="s">
        <v>14</v>
      </c>
      <c r="B17" s="155"/>
      <c r="C17" s="155"/>
      <c r="D17" s="155"/>
      <c r="E17" s="155"/>
      <c r="F17" s="155"/>
    </row>
    <row r="18" spans="1:7">
      <c r="A18" s="9" t="s">
        <v>15</v>
      </c>
      <c r="B18" s="155"/>
      <c r="C18" s="155"/>
      <c r="D18" s="155"/>
      <c r="E18" s="155"/>
      <c r="F18" s="155"/>
    </row>
    <row r="19" spans="1:7">
      <c r="A19" s="9" t="s">
        <v>16</v>
      </c>
      <c r="B19" s="155"/>
      <c r="C19" s="155"/>
      <c r="D19" s="155"/>
      <c r="E19" s="155"/>
      <c r="F19" s="155"/>
    </row>
    <row r="20" spans="1:7">
      <c r="A20" s="9" t="s">
        <v>17</v>
      </c>
      <c r="B20" s="155"/>
      <c r="C20" s="155"/>
      <c r="D20" s="155"/>
      <c r="E20" s="155"/>
      <c r="F20" s="155"/>
    </row>
    <row r="21" spans="1:7">
      <c r="A21" s="9" t="s">
        <v>18</v>
      </c>
      <c r="B21" s="155"/>
      <c r="C21" s="155"/>
      <c r="D21" s="155"/>
      <c r="E21" s="155"/>
      <c r="F21" s="155"/>
    </row>
    <row r="22" spans="1:7">
      <c r="A22" s="9" t="s">
        <v>19</v>
      </c>
      <c r="B22" s="155"/>
      <c r="C22" s="155"/>
      <c r="D22" s="155"/>
      <c r="E22" s="155"/>
      <c r="F22" s="155"/>
    </row>
    <row r="23" spans="1:7">
      <c r="A23" s="9" t="s">
        <v>20</v>
      </c>
      <c r="B23" s="155"/>
      <c r="C23" s="155"/>
      <c r="D23" s="155"/>
      <c r="E23" s="155"/>
      <c r="F23" s="155"/>
    </row>
    <row r="24" spans="1:7" ht="25.5">
      <c r="A24" s="13" t="s">
        <v>21</v>
      </c>
      <c r="B24" s="155"/>
      <c r="C24" s="155"/>
      <c r="D24" s="155"/>
      <c r="E24" s="155"/>
      <c r="F24" s="155"/>
      <c r="G24" s="8"/>
    </row>
    <row r="25" spans="1:7">
      <c r="A25" s="13" t="s">
        <v>22</v>
      </c>
      <c r="B25" s="155"/>
      <c r="C25" s="155"/>
      <c r="D25" s="155"/>
      <c r="E25" s="155"/>
      <c r="F25" s="155"/>
      <c r="G25" s="8"/>
    </row>
    <row r="26" spans="1:7">
      <c r="A26" s="7" t="s">
        <v>23</v>
      </c>
      <c r="B26" s="191"/>
      <c r="C26" s="191"/>
      <c r="D26" s="191"/>
      <c r="E26" s="191"/>
      <c r="F26" s="191"/>
      <c r="G26" s="8"/>
    </row>
    <row r="27" spans="1:7">
      <c r="A27" s="7" t="s">
        <v>24</v>
      </c>
      <c r="B27" s="191"/>
      <c r="C27" s="191"/>
      <c r="D27" s="191"/>
      <c r="E27" s="191"/>
      <c r="F27" s="191"/>
    </row>
    <row r="28" spans="1:7">
      <c r="A28" s="7" t="s">
        <v>25</v>
      </c>
      <c r="B28" s="191"/>
      <c r="C28" s="191"/>
      <c r="D28" s="191"/>
      <c r="E28" s="191"/>
      <c r="F28" s="191"/>
    </row>
    <row r="29" spans="1:7">
      <c r="A29" s="7" t="s">
        <v>26</v>
      </c>
      <c r="B29" s="191"/>
      <c r="C29" s="191"/>
      <c r="D29" s="191"/>
      <c r="E29" s="191"/>
      <c r="F29" s="191"/>
    </row>
    <row r="30" spans="1:7">
      <c r="A30" s="7" t="s">
        <v>27</v>
      </c>
      <c r="B30" s="18" t="s">
        <v>28</v>
      </c>
      <c r="C30" s="18" t="s">
        <v>28</v>
      </c>
      <c r="D30" s="18" t="s">
        <v>28</v>
      </c>
      <c r="E30" s="191"/>
      <c r="F30" s="18" t="s">
        <v>28</v>
      </c>
    </row>
    <row r="31" spans="1:7">
      <c r="A31" s="7" t="s">
        <v>29</v>
      </c>
      <c r="B31" s="191"/>
      <c r="C31" s="191"/>
      <c r="D31" s="191"/>
      <c r="E31" s="191"/>
      <c r="F31" s="191"/>
    </row>
    <row r="32" spans="1:7">
      <c r="A32" s="7" t="s">
        <v>30</v>
      </c>
      <c r="B32" s="191"/>
      <c r="C32" s="191"/>
      <c r="D32" s="191"/>
      <c r="E32" s="191"/>
      <c r="F32" s="191"/>
    </row>
    <row r="33" spans="1:6">
      <c r="A33" s="215" t="s">
        <v>31</v>
      </c>
      <c r="B33" s="191"/>
      <c r="C33" s="191"/>
      <c r="D33" s="191"/>
      <c r="E33" s="191"/>
      <c r="F33" s="191"/>
    </row>
    <row r="34" spans="1:6">
      <c r="A34" s="215" t="s">
        <v>31</v>
      </c>
      <c r="B34" s="191"/>
      <c r="C34" s="191"/>
      <c r="D34" s="191"/>
      <c r="E34" s="191"/>
      <c r="F34" s="191"/>
    </row>
    <row r="35" spans="1:6">
      <c r="A35" s="215" t="s">
        <v>31</v>
      </c>
      <c r="B35" s="191"/>
      <c r="C35" s="191"/>
      <c r="D35" s="191"/>
      <c r="E35" s="191"/>
      <c r="F35" s="191"/>
    </row>
    <row r="36" spans="1:6">
      <c r="A36" s="1"/>
    </row>
    <row r="37" spans="1:6">
      <c r="A37" s="223" t="s">
        <v>32</v>
      </c>
      <c r="B37" s="223"/>
      <c r="C37" s="223"/>
      <c r="D37" s="223"/>
      <c r="E37" s="223"/>
      <c r="F37" s="223"/>
    </row>
    <row r="38" spans="1:6">
      <c r="A38" s="12"/>
      <c r="B38" s="222" t="s">
        <v>5</v>
      </c>
      <c r="C38" s="222"/>
      <c r="D38" s="222"/>
      <c r="E38" s="222"/>
      <c r="F38" s="222"/>
    </row>
    <row r="39" spans="1:6" ht="25.5">
      <c r="A39" s="16"/>
      <c r="B39" s="141" t="s">
        <v>6</v>
      </c>
      <c r="C39" s="141" t="s">
        <v>7</v>
      </c>
      <c r="D39" s="141" t="s">
        <v>8</v>
      </c>
      <c r="E39" s="141" t="s">
        <v>9</v>
      </c>
      <c r="F39" s="93" t="s">
        <v>10</v>
      </c>
    </row>
    <row r="40" spans="1:6">
      <c r="A40" s="61" t="s">
        <v>11</v>
      </c>
      <c r="B40" s="19">
        <f>SUM(B41:B61)</f>
        <v>0</v>
      </c>
      <c r="C40" s="19">
        <f>SUM(C41:C61)</f>
        <v>0</v>
      </c>
      <c r="D40" s="19">
        <f>SUM(D41:D61)</f>
        <v>0</v>
      </c>
      <c r="E40" s="19">
        <f>SUM(E41:E61)</f>
        <v>0</v>
      </c>
      <c r="F40" s="19">
        <f>SUM(F41:F61)</f>
        <v>0</v>
      </c>
    </row>
    <row r="41" spans="1:6">
      <c r="A41" s="9" t="s">
        <v>12</v>
      </c>
      <c r="B41" s="155"/>
      <c r="C41" s="155"/>
      <c r="D41" s="155"/>
      <c r="E41" s="155"/>
      <c r="F41" s="155"/>
    </row>
    <row r="42" spans="1:6">
      <c r="A42" s="9" t="s">
        <v>13</v>
      </c>
      <c r="B42" s="155"/>
      <c r="C42" s="155"/>
      <c r="D42" s="155"/>
      <c r="E42" s="155"/>
      <c r="F42" s="155"/>
    </row>
    <row r="43" spans="1:6">
      <c r="A43" s="9" t="s">
        <v>14</v>
      </c>
      <c r="B43" s="155"/>
      <c r="C43" s="155"/>
      <c r="D43" s="155"/>
      <c r="E43" s="155"/>
      <c r="F43" s="155"/>
    </row>
    <row r="44" spans="1:6">
      <c r="A44" s="9" t="s">
        <v>15</v>
      </c>
      <c r="B44" s="155"/>
      <c r="C44" s="155"/>
      <c r="D44" s="155"/>
      <c r="E44" s="155"/>
      <c r="F44" s="155"/>
    </row>
    <row r="45" spans="1:6">
      <c r="A45" s="9" t="s">
        <v>16</v>
      </c>
      <c r="B45" s="155"/>
      <c r="C45" s="155"/>
      <c r="D45" s="155"/>
      <c r="E45" s="155"/>
      <c r="F45" s="155"/>
    </row>
    <row r="46" spans="1:6">
      <c r="A46" s="9" t="s">
        <v>17</v>
      </c>
      <c r="B46" s="155"/>
      <c r="C46" s="155"/>
      <c r="D46" s="155"/>
      <c r="E46" s="155"/>
      <c r="F46" s="155"/>
    </row>
    <row r="47" spans="1:6">
      <c r="A47" s="9" t="s">
        <v>18</v>
      </c>
      <c r="B47" s="155"/>
      <c r="C47" s="155"/>
      <c r="D47" s="155"/>
      <c r="E47" s="155"/>
      <c r="F47" s="155"/>
    </row>
    <row r="48" spans="1:6">
      <c r="A48" s="9" t="s">
        <v>19</v>
      </c>
      <c r="B48" s="155"/>
      <c r="C48" s="155"/>
      <c r="D48" s="155"/>
      <c r="E48" s="155"/>
      <c r="F48" s="155"/>
    </row>
    <row r="49" spans="1:7">
      <c r="A49" s="9" t="s">
        <v>20</v>
      </c>
      <c r="B49" s="155"/>
      <c r="C49" s="155"/>
      <c r="D49" s="155"/>
      <c r="E49" s="155"/>
      <c r="F49" s="155"/>
    </row>
    <row r="50" spans="1:7" ht="25.5">
      <c r="A50" s="13" t="s">
        <v>21</v>
      </c>
      <c r="B50" s="155"/>
      <c r="C50" s="155"/>
      <c r="D50" s="155"/>
      <c r="E50" s="155"/>
      <c r="F50" s="155"/>
      <c r="G50" s="8"/>
    </row>
    <row r="51" spans="1:7">
      <c r="A51" s="13" t="s">
        <v>22</v>
      </c>
      <c r="B51" s="155"/>
      <c r="C51" s="155"/>
      <c r="D51" s="155"/>
      <c r="E51" s="155"/>
      <c r="F51" s="155"/>
      <c r="G51" s="8"/>
    </row>
    <row r="52" spans="1:7">
      <c r="A52" s="7" t="s">
        <v>23</v>
      </c>
      <c r="B52" s="191"/>
      <c r="C52" s="191"/>
      <c r="D52" s="191"/>
      <c r="E52" s="191"/>
      <c r="F52" s="191"/>
      <c r="G52" s="8"/>
    </row>
    <row r="53" spans="1:7">
      <c r="A53" s="7" t="s">
        <v>24</v>
      </c>
      <c r="B53" s="191"/>
      <c r="C53" s="191"/>
      <c r="D53" s="191"/>
      <c r="E53" s="191"/>
      <c r="F53" s="191"/>
    </row>
    <row r="54" spans="1:7">
      <c r="A54" s="7" t="s">
        <v>25</v>
      </c>
      <c r="B54" s="191"/>
      <c r="C54" s="191"/>
      <c r="D54" s="191"/>
      <c r="E54" s="191"/>
      <c r="F54" s="191"/>
    </row>
    <row r="55" spans="1:7">
      <c r="A55" s="7" t="s">
        <v>26</v>
      </c>
      <c r="B55" s="191"/>
      <c r="C55" s="191"/>
      <c r="D55" s="191"/>
      <c r="E55" s="191"/>
      <c r="F55" s="191"/>
    </row>
    <row r="56" spans="1:7">
      <c r="A56" s="7" t="s">
        <v>27</v>
      </c>
      <c r="B56" s="18" t="s">
        <v>28</v>
      </c>
      <c r="C56" s="18" t="s">
        <v>28</v>
      </c>
      <c r="D56" s="18" t="s">
        <v>28</v>
      </c>
      <c r="E56" s="191"/>
      <c r="F56" s="18" t="s">
        <v>28</v>
      </c>
    </row>
    <row r="57" spans="1:7">
      <c r="A57" s="7" t="s">
        <v>29</v>
      </c>
      <c r="B57" s="191"/>
      <c r="C57" s="191"/>
      <c r="D57" s="191"/>
      <c r="E57" s="191"/>
      <c r="F57" s="191"/>
    </row>
    <row r="58" spans="1:7">
      <c r="A58" s="7" t="s">
        <v>30</v>
      </c>
      <c r="B58" s="191"/>
      <c r="C58" s="191"/>
      <c r="D58" s="191"/>
      <c r="E58" s="191"/>
      <c r="F58" s="191"/>
    </row>
    <row r="59" spans="1:7">
      <c r="A59" s="215" t="s">
        <v>31</v>
      </c>
      <c r="B59" s="191"/>
      <c r="C59" s="191"/>
      <c r="D59" s="191"/>
      <c r="E59" s="191"/>
      <c r="F59" s="191"/>
    </row>
    <row r="60" spans="1:7">
      <c r="A60" s="215" t="s">
        <v>31</v>
      </c>
      <c r="B60" s="191"/>
      <c r="C60" s="191"/>
      <c r="D60" s="191"/>
      <c r="E60" s="191"/>
      <c r="F60" s="191"/>
    </row>
    <row r="61" spans="1:7">
      <c r="A61" s="215" t="s">
        <v>31</v>
      </c>
      <c r="B61" s="191"/>
      <c r="C61" s="191"/>
      <c r="D61" s="191"/>
      <c r="E61" s="191"/>
      <c r="F61" s="191"/>
    </row>
    <row r="62" spans="1:7">
      <c r="A62" s="223" t="s">
        <v>33</v>
      </c>
      <c r="B62" s="223"/>
      <c r="C62" s="223"/>
      <c r="D62" s="223"/>
      <c r="E62" s="223"/>
      <c r="F62" s="223"/>
    </row>
    <row r="63" spans="1:7">
      <c r="A63" s="12"/>
      <c r="B63" s="222" t="s">
        <v>5</v>
      </c>
      <c r="C63" s="222"/>
      <c r="D63" s="222"/>
      <c r="E63" s="222"/>
      <c r="F63" s="222"/>
    </row>
    <row r="64" spans="1:7" ht="25.5">
      <c r="A64" s="16"/>
      <c r="B64" s="141" t="s">
        <v>6</v>
      </c>
      <c r="C64" s="141" t="s">
        <v>7</v>
      </c>
      <c r="D64" s="141" t="s">
        <v>8</v>
      </c>
      <c r="E64" s="141" t="s">
        <v>9</v>
      </c>
      <c r="F64" s="93" t="s">
        <v>10</v>
      </c>
    </row>
    <row r="65" spans="1:7">
      <c r="A65" s="61" t="s">
        <v>11</v>
      </c>
      <c r="B65" s="19">
        <f>SUM(B66:B86)</f>
        <v>0</v>
      </c>
      <c r="C65" s="19">
        <f>SUM(C66:C86)</f>
        <v>0</v>
      </c>
      <c r="D65" s="19">
        <f>SUM(D66:D86)</f>
        <v>0</v>
      </c>
      <c r="E65" s="19">
        <f>SUM(E66:E86)</f>
        <v>0</v>
      </c>
      <c r="F65" s="19">
        <f>SUM(F66:F86)</f>
        <v>0</v>
      </c>
    </row>
    <row r="66" spans="1:7">
      <c r="A66" s="9" t="s">
        <v>12</v>
      </c>
      <c r="B66" s="155"/>
      <c r="C66" s="155"/>
      <c r="D66" s="155"/>
      <c r="E66" s="155"/>
      <c r="F66" s="155"/>
    </row>
    <row r="67" spans="1:7">
      <c r="A67" s="9" t="s">
        <v>13</v>
      </c>
      <c r="B67" s="155"/>
      <c r="C67" s="155"/>
      <c r="D67" s="155"/>
      <c r="E67" s="155"/>
      <c r="F67" s="155"/>
    </row>
    <row r="68" spans="1:7">
      <c r="A68" s="9" t="s">
        <v>14</v>
      </c>
      <c r="B68" s="155"/>
      <c r="C68" s="155"/>
      <c r="D68" s="155"/>
      <c r="E68" s="155"/>
      <c r="F68" s="155"/>
    </row>
    <row r="69" spans="1:7">
      <c r="A69" s="9" t="s">
        <v>15</v>
      </c>
      <c r="B69" s="155"/>
      <c r="C69" s="155"/>
      <c r="D69" s="155"/>
      <c r="E69" s="155"/>
      <c r="F69" s="155"/>
    </row>
    <row r="70" spans="1:7">
      <c r="A70" s="9" t="s">
        <v>16</v>
      </c>
      <c r="B70" s="155"/>
      <c r="C70" s="155"/>
      <c r="D70" s="155"/>
      <c r="E70" s="155"/>
      <c r="F70" s="155"/>
    </row>
    <row r="71" spans="1:7">
      <c r="A71" s="9" t="s">
        <v>17</v>
      </c>
      <c r="B71" s="155"/>
      <c r="C71" s="155"/>
      <c r="D71" s="155"/>
      <c r="E71" s="155"/>
      <c r="F71" s="155"/>
    </row>
    <row r="72" spans="1:7">
      <c r="A72" s="9" t="s">
        <v>18</v>
      </c>
      <c r="B72" s="155"/>
      <c r="C72" s="155"/>
      <c r="D72" s="155"/>
      <c r="E72" s="155"/>
      <c r="F72" s="155"/>
    </row>
    <row r="73" spans="1:7">
      <c r="A73" s="9" t="s">
        <v>19</v>
      </c>
      <c r="B73" s="155"/>
      <c r="C73" s="155"/>
      <c r="D73" s="155"/>
      <c r="E73" s="155"/>
      <c r="F73" s="155"/>
    </row>
    <row r="74" spans="1:7">
      <c r="A74" s="9" t="s">
        <v>20</v>
      </c>
      <c r="B74" s="155"/>
      <c r="C74" s="155"/>
      <c r="D74" s="155"/>
      <c r="E74" s="155"/>
      <c r="F74" s="155"/>
    </row>
    <row r="75" spans="1:7" ht="25.5">
      <c r="A75" s="13" t="s">
        <v>21</v>
      </c>
      <c r="B75" s="155"/>
      <c r="C75" s="155"/>
      <c r="D75" s="155"/>
      <c r="E75" s="155"/>
      <c r="F75" s="155"/>
      <c r="G75" s="8"/>
    </row>
    <row r="76" spans="1:7">
      <c r="A76" s="13" t="s">
        <v>22</v>
      </c>
      <c r="B76" s="155"/>
      <c r="C76" s="155"/>
      <c r="D76" s="155"/>
      <c r="E76" s="155"/>
      <c r="F76" s="155"/>
      <c r="G76" s="8"/>
    </row>
    <row r="77" spans="1:7">
      <c r="A77" s="7" t="s">
        <v>23</v>
      </c>
      <c r="B77" s="191"/>
      <c r="C77" s="191"/>
      <c r="D77" s="191"/>
      <c r="E77" s="191"/>
      <c r="F77" s="191"/>
      <c r="G77" s="8"/>
    </row>
    <row r="78" spans="1:7">
      <c r="A78" s="7" t="s">
        <v>24</v>
      </c>
      <c r="B78" s="191"/>
      <c r="C78" s="191"/>
      <c r="D78" s="191"/>
      <c r="E78" s="191"/>
      <c r="F78" s="191"/>
    </row>
    <row r="79" spans="1:7">
      <c r="A79" s="7" t="s">
        <v>25</v>
      </c>
      <c r="B79" s="191"/>
      <c r="C79" s="191"/>
      <c r="D79" s="191"/>
      <c r="E79" s="191"/>
      <c r="F79" s="191"/>
    </row>
    <row r="80" spans="1:7">
      <c r="A80" s="7" t="s">
        <v>26</v>
      </c>
      <c r="B80" s="191"/>
      <c r="C80" s="191"/>
      <c r="D80" s="191"/>
      <c r="E80" s="191"/>
      <c r="F80" s="191"/>
    </row>
    <row r="81" spans="1:6">
      <c r="A81" s="7" t="s">
        <v>27</v>
      </c>
      <c r="B81" s="18" t="s">
        <v>28</v>
      </c>
      <c r="C81" s="18" t="s">
        <v>28</v>
      </c>
      <c r="D81" s="18" t="s">
        <v>28</v>
      </c>
      <c r="E81" s="191"/>
      <c r="F81" s="18" t="s">
        <v>28</v>
      </c>
    </row>
    <row r="82" spans="1:6">
      <c r="A82" s="7" t="s">
        <v>29</v>
      </c>
      <c r="B82" s="191"/>
      <c r="C82" s="191"/>
      <c r="D82" s="191"/>
      <c r="E82" s="191"/>
      <c r="F82" s="191"/>
    </row>
    <row r="83" spans="1:6">
      <c r="A83" s="7" t="s">
        <v>30</v>
      </c>
      <c r="B83" s="191"/>
      <c r="C83" s="191"/>
      <c r="D83" s="191"/>
      <c r="E83" s="191"/>
      <c r="F83" s="191"/>
    </row>
    <row r="84" spans="1:6">
      <c r="A84" s="215" t="s">
        <v>31</v>
      </c>
      <c r="B84" s="191"/>
      <c r="C84" s="191"/>
      <c r="D84" s="191"/>
      <c r="E84" s="191"/>
      <c r="F84" s="191"/>
    </row>
    <row r="85" spans="1:6">
      <c r="A85" s="215" t="s">
        <v>31</v>
      </c>
      <c r="B85" s="191"/>
      <c r="C85" s="191"/>
      <c r="D85" s="191"/>
      <c r="E85" s="191"/>
      <c r="F85" s="191"/>
    </row>
    <row r="86" spans="1:6">
      <c r="A86" s="215" t="s">
        <v>31</v>
      </c>
      <c r="B86" s="191"/>
      <c r="C86" s="191"/>
      <c r="D86" s="191"/>
      <c r="E86" s="191"/>
      <c r="F86" s="191"/>
    </row>
    <row r="87" spans="1:6">
      <c r="A87" s="220" t="s">
        <v>34</v>
      </c>
      <c r="B87" s="220"/>
      <c r="C87" s="220"/>
      <c r="D87" s="220"/>
      <c r="E87" s="220"/>
      <c r="F87" s="220"/>
    </row>
    <row r="88" spans="1:6">
      <c r="A88" s="12"/>
      <c r="B88" s="225" t="s">
        <v>5</v>
      </c>
      <c r="C88" s="226"/>
      <c r="D88" s="226"/>
      <c r="E88" s="226"/>
      <c r="F88" s="227"/>
    </row>
    <row r="89" spans="1:6" ht="25.5">
      <c r="A89" s="16"/>
      <c r="B89" s="141" t="s">
        <v>6</v>
      </c>
      <c r="C89" s="141" t="s">
        <v>7</v>
      </c>
      <c r="D89" s="141" t="s">
        <v>8</v>
      </c>
      <c r="E89" s="141" t="s">
        <v>9</v>
      </c>
      <c r="F89" s="93" t="s">
        <v>10</v>
      </c>
    </row>
    <row r="90" spans="1:6">
      <c r="A90" s="61" t="s">
        <v>11</v>
      </c>
      <c r="B90" s="19">
        <f>SUM(B91:B111)</f>
        <v>0</v>
      </c>
      <c r="C90" s="19">
        <f>SUM(C91:C111)</f>
        <v>0</v>
      </c>
      <c r="D90" s="19">
        <f>SUM(D91:D111)</f>
        <v>0</v>
      </c>
      <c r="E90" s="19">
        <f>SUM(E91:E111)</f>
        <v>0</v>
      </c>
      <c r="F90" s="19">
        <f>SUM(F91:F111)</f>
        <v>0</v>
      </c>
    </row>
    <row r="91" spans="1:6">
      <c r="A91" s="9" t="s">
        <v>12</v>
      </c>
      <c r="B91" s="155"/>
      <c r="C91" s="155"/>
      <c r="D91" s="155"/>
      <c r="E91" s="155"/>
      <c r="F91" s="155"/>
    </row>
    <row r="92" spans="1:6">
      <c r="A92" s="9" t="s">
        <v>13</v>
      </c>
      <c r="B92" s="155"/>
      <c r="C92" s="155"/>
      <c r="D92" s="155"/>
      <c r="E92" s="155"/>
      <c r="F92" s="155"/>
    </row>
    <row r="93" spans="1:6">
      <c r="A93" s="9" t="s">
        <v>14</v>
      </c>
      <c r="B93" s="155"/>
      <c r="C93" s="155"/>
      <c r="D93" s="155"/>
      <c r="E93" s="155"/>
      <c r="F93" s="155"/>
    </row>
    <row r="94" spans="1:6">
      <c r="A94" s="9" t="s">
        <v>15</v>
      </c>
      <c r="B94" s="155"/>
      <c r="C94" s="155"/>
      <c r="D94" s="155"/>
      <c r="E94" s="155"/>
      <c r="F94" s="155"/>
    </row>
    <row r="95" spans="1:6">
      <c r="A95" s="9" t="s">
        <v>16</v>
      </c>
      <c r="B95" s="155"/>
      <c r="C95" s="155"/>
      <c r="D95" s="155"/>
      <c r="E95" s="155"/>
      <c r="F95" s="155"/>
    </row>
    <row r="96" spans="1:6">
      <c r="A96" s="9" t="s">
        <v>17</v>
      </c>
      <c r="B96" s="155"/>
      <c r="C96" s="155"/>
      <c r="D96" s="155"/>
      <c r="E96" s="155"/>
      <c r="F96" s="155"/>
    </row>
    <row r="97" spans="1:7">
      <c r="A97" s="9" t="s">
        <v>18</v>
      </c>
      <c r="B97" s="155"/>
      <c r="C97" s="155"/>
      <c r="D97" s="155"/>
      <c r="E97" s="155"/>
      <c r="F97" s="155"/>
    </row>
    <row r="98" spans="1:7">
      <c r="A98" s="9" t="s">
        <v>19</v>
      </c>
      <c r="B98" s="155"/>
      <c r="C98" s="155"/>
      <c r="D98" s="155"/>
      <c r="E98" s="155"/>
      <c r="F98" s="155"/>
    </row>
    <row r="99" spans="1:7">
      <c r="A99" s="9" t="s">
        <v>20</v>
      </c>
      <c r="B99" s="155"/>
      <c r="C99" s="155"/>
      <c r="D99" s="155"/>
      <c r="E99" s="155"/>
      <c r="F99" s="155"/>
    </row>
    <row r="100" spans="1:7" ht="25.5">
      <c r="A100" s="13" t="s">
        <v>21</v>
      </c>
      <c r="B100" s="155"/>
      <c r="C100" s="155"/>
      <c r="D100" s="155"/>
      <c r="E100" s="155"/>
      <c r="F100" s="155"/>
      <c r="G100" s="8"/>
    </row>
    <row r="101" spans="1:7">
      <c r="A101" s="13" t="s">
        <v>22</v>
      </c>
      <c r="B101" s="155"/>
      <c r="C101" s="155"/>
      <c r="D101" s="155"/>
      <c r="E101" s="155"/>
      <c r="F101" s="155"/>
      <c r="G101" s="8"/>
    </row>
    <row r="102" spans="1:7">
      <c r="A102" s="7" t="s">
        <v>23</v>
      </c>
      <c r="B102" s="191"/>
      <c r="C102" s="191"/>
      <c r="D102" s="191"/>
      <c r="E102" s="191"/>
      <c r="F102" s="191"/>
      <c r="G102" s="8"/>
    </row>
    <row r="103" spans="1:7">
      <c r="A103" s="7" t="s">
        <v>24</v>
      </c>
      <c r="B103" s="191"/>
      <c r="C103" s="191"/>
      <c r="D103" s="191"/>
      <c r="E103" s="191"/>
      <c r="F103" s="191"/>
    </row>
    <row r="104" spans="1:7">
      <c r="A104" s="7" t="s">
        <v>25</v>
      </c>
      <c r="B104" s="191"/>
      <c r="C104" s="191"/>
      <c r="D104" s="191"/>
      <c r="E104" s="191"/>
      <c r="F104" s="191"/>
    </row>
    <row r="105" spans="1:7">
      <c r="A105" s="7" t="s">
        <v>26</v>
      </c>
      <c r="B105" s="191"/>
      <c r="C105" s="191"/>
      <c r="D105" s="191"/>
      <c r="E105" s="191"/>
      <c r="F105" s="191"/>
    </row>
    <row r="106" spans="1:7">
      <c r="A106" s="7" t="s">
        <v>27</v>
      </c>
      <c r="B106" s="18" t="s">
        <v>28</v>
      </c>
      <c r="C106" s="18" t="s">
        <v>28</v>
      </c>
      <c r="D106" s="18" t="s">
        <v>28</v>
      </c>
      <c r="E106" s="191"/>
      <c r="F106" s="18" t="s">
        <v>28</v>
      </c>
    </row>
    <row r="107" spans="1:7">
      <c r="A107" s="7" t="s">
        <v>29</v>
      </c>
      <c r="B107" s="191"/>
      <c r="C107" s="191"/>
      <c r="D107" s="191"/>
      <c r="E107" s="191"/>
      <c r="F107" s="191"/>
    </row>
    <row r="108" spans="1:7">
      <c r="A108" s="7" t="s">
        <v>30</v>
      </c>
      <c r="B108" s="191"/>
      <c r="C108" s="191"/>
      <c r="D108" s="191"/>
      <c r="E108" s="191"/>
      <c r="F108" s="191"/>
    </row>
    <row r="109" spans="1:7">
      <c r="A109" s="215" t="s">
        <v>31</v>
      </c>
      <c r="B109" s="191"/>
      <c r="C109" s="191"/>
      <c r="D109" s="191"/>
      <c r="E109" s="191"/>
      <c r="F109" s="191"/>
    </row>
    <row r="110" spans="1:7">
      <c r="A110" s="215" t="s">
        <v>31</v>
      </c>
      <c r="B110" s="191"/>
      <c r="C110" s="191"/>
      <c r="D110" s="191"/>
      <c r="E110" s="191"/>
      <c r="F110" s="191"/>
    </row>
    <row r="111" spans="1:7">
      <c r="A111" s="215" t="s">
        <v>31</v>
      </c>
      <c r="B111" s="191"/>
      <c r="C111" s="191"/>
      <c r="D111" s="191"/>
      <c r="E111" s="191"/>
      <c r="F111" s="191"/>
    </row>
    <row r="112" spans="1:7">
      <c r="A112" s="220" t="s">
        <v>35</v>
      </c>
      <c r="B112" s="220"/>
      <c r="C112" s="220"/>
      <c r="D112" s="220"/>
      <c r="E112" s="220"/>
      <c r="F112" s="220"/>
    </row>
    <row r="113" spans="1:7">
      <c r="A113" s="12"/>
      <c r="B113" s="222" t="s">
        <v>5</v>
      </c>
      <c r="C113" s="222"/>
      <c r="D113" s="222"/>
      <c r="E113" s="222"/>
      <c r="F113" s="222"/>
    </row>
    <row r="114" spans="1:7" ht="25.5">
      <c r="A114" s="16"/>
      <c r="B114" s="141" t="s">
        <v>6</v>
      </c>
      <c r="C114" s="141" t="s">
        <v>7</v>
      </c>
      <c r="D114" s="141" t="s">
        <v>8</v>
      </c>
      <c r="E114" s="141" t="s">
        <v>9</v>
      </c>
      <c r="F114" s="93" t="s">
        <v>10</v>
      </c>
    </row>
    <row r="115" spans="1:7">
      <c r="A115" s="61" t="s">
        <v>11</v>
      </c>
      <c r="B115" s="19">
        <f>SUM(B116:B136)</f>
        <v>0</v>
      </c>
      <c r="C115" s="19">
        <f>SUM(C116:C136)</f>
        <v>0</v>
      </c>
      <c r="D115" s="19">
        <f>SUM(D116:D136)</f>
        <v>0</v>
      </c>
      <c r="E115" s="19">
        <f>SUM(E116:E136)</f>
        <v>0</v>
      </c>
      <c r="F115" s="19">
        <f>SUM(F116:F136)</f>
        <v>0</v>
      </c>
    </row>
    <row r="116" spans="1:7">
      <c r="A116" s="9" t="s">
        <v>12</v>
      </c>
      <c r="B116" s="155"/>
      <c r="C116" s="155"/>
      <c r="D116" s="155"/>
      <c r="E116" s="155"/>
      <c r="F116" s="155"/>
    </row>
    <row r="117" spans="1:7">
      <c r="A117" s="9" t="s">
        <v>13</v>
      </c>
      <c r="B117" s="155"/>
      <c r="C117" s="155"/>
      <c r="D117" s="155"/>
      <c r="E117" s="155"/>
      <c r="F117" s="155"/>
    </row>
    <row r="118" spans="1:7">
      <c r="A118" s="9" t="s">
        <v>14</v>
      </c>
      <c r="B118" s="155"/>
      <c r="C118" s="155"/>
      <c r="D118" s="155"/>
      <c r="E118" s="155"/>
      <c r="F118" s="155"/>
    </row>
    <row r="119" spans="1:7">
      <c r="A119" s="9" t="s">
        <v>15</v>
      </c>
      <c r="B119" s="155"/>
      <c r="C119" s="155"/>
      <c r="D119" s="155"/>
      <c r="E119" s="155"/>
      <c r="F119" s="155"/>
    </row>
    <row r="120" spans="1:7">
      <c r="A120" s="9" t="s">
        <v>16</v>
      </c>
      <c r="B120" s="155"/>
      <c r="C120" s="155"/>
      <c r="D120" s="155"/>
      <c r="E120" s="155"/>
      <c r="F120" s="155"/>
    </row>
    <row r="121" spans="1:7">
      <c r="A121" s="9" t="s">
        <v>17</v>
      </c>
      <c r="B121" s="155"/>
      <c r="C121" s="155"/>
      <c r="D121" s="155"/>
      <c r="E121" s="155"/>
      <c r="F121" s="155"/>
    </row>
    <row r="122" spans="1:7">
      <c r="A122" s="9" t="s">
        <v>18</v>
      </c>
      <c r="B122" s="155"/>
      <c r="C122" s="155"/>
      <c r="D122" s="155"/>
      <c r="E122" s="155"/>
      <c r="F122" s="155"/>
    </row>
    <row r="123" spans="1:7">
      <c r="A123" s="9" t="s">
        <v>19</v>
      </c>
      <c r="B123" s="155"/>
      <c r="C123" s="155"/>
      <c r="D123" s="155"/>
      <c r="E123" s="155"/>
      <c r="F123" s="155"/>
    </row>
    <row r="124" spans="1:7">
      <c r="A124" s="9" t="s">
        <v>20</v>
      </c>
      <c r="B124" s="155"/>
      <c r="C124" s="155"/>
      <c r="D124" s="155"/>
      <c r="E124" s="155"/>
      <c r="F124" s="155"/>
    </row>
    <row r="125" spans="1:7" ht="25.5">
      <c r="A125" s="13" t="s">
        <v>21</v>
      </c>
      <c r="B125" s="155"/>
      <c r="C125" s="155"/>
      <c r="D125" s="155"/>
      <c r="E125" s="155"/>
      <c r="F125" s="155"/>
      <c r="G125" s="8"/>
    </row>
    <row r="126" spans="1:7">
      <c r="A126" s="13" t="s">
        <v>22</v>
      </c>
      <c r="B126" s="155"/>
      <c r="C126" s="155"/>
      <c r="D126" s="155"/>
      <c r="E126" s="155"/>
      <c r="F126" s="155"/>
      <c r="G126" s="8"/>
    </row>
    <row r="127" spans="1:7">
      <c r="A127" s="7" t="s">
        <v>23</v>
      </c>
      <c r="B127" s="191"/>
      <c r="C127" s="191"/>
      <c r="D127" s="191"/>
      <c r="E127" s="191"/>
      <c r="F127" s="191"/>
      <c r="G127" s="8"/>
    </row>
    <row r="128" spans="1:7">
      <c r="A128" s="7" t="s">
        <v>24</v>
      </c>
      <c r="B128" s="191"/>
      <c r="C128" s="191"/>
      <c r="D128" s="191"/>
      <c r="E128" s="191"/>
      <c r="F128" s="191"/>
    </row>
    <row r="129" spans="1:6">
      <c r="A129" s="7" t="s">
        <v>25</v>
      </c>
      <c r="B129" s="191"/>
      <c r="C129" s="191"/>
      <c r="D129" s="191"/>
      <c r="E129" s="191"/>
      <c r="F129" s="191"/>
    </row>
    <row r="130" spans="1:6">
      <c r="A130" s="7" t="s">
        <v>26</v>
      </c>
      <c r="B130" s="191"/>
      <c r="C130" s="191"/>
      <c r="D130" s="191"/>
      <c r="E130" s="191"/>
      <c r="F130" s="191"/>
    </row>
    <row r="131" spans="1:6">
      <c r="A131" s="7" t="s">
        <v>27</v>
      </c>
      <c r="B131" s="18" t="s">
        <v>28</v>
      </c>
      <c r="C131" s="18" t="s">
        <v>28</v>
      </c>
      <c r="D131" s="18" t="s">
        <v>28</v>
      </c>
      <c r="E131" s="191"/>
      <c r="F131" s="18" t="s">
        <v>28</v>
      </c>
    </row>
    <row r="132" spans="1:6">
      <c r="A132" s="7" t="s">
        <v>29</v>
      </c>
      <c r="B132" s="191"/>
      <c r="C132" s="191"/>
      <c r="D132" s="191"/>
      <c r="E132" s="191"/>
      <c r="F132" s="191"/>
    </row>
    <row r="133" spans="1:6">
      <c r="A133" s="7" t="s">
        <v>30</v>
      </c>
      <c r="B133" s="191"/>
      <c r="C133" s="191"/>
      <c r="D133" s="191"/>
      <c r="E133" s="191"/>
      <c r="F133" s="191"/>
    </row>
    <row r="134" spans="1:6">
      <c r="A134" s="215" t="s">
        <v>31</v>
      </c>
      <c r="B134" s="191"/>
      <c r="C134" s="191"/>
      <c r="D134" s="191"/>
      <c r="E134" s="191"/>
      <c r="F134" s="191"/>
    </row>
    <row r="135" spans="1:6">
      <c r="A135" s="215" t="s">
        <v>31</v>
      </c>
      <c r="B135" s="191"/>
      <c r="C135" s="191"/>
      <c r="D135" s="191"/>
      <c r="E135" s="191"/>
      <c r="F135" s="191"/>
    </row>
    <row r="136" spans="1:6">
      <c r="A136" s="215" t="s">
        <v>31</v>
      </c>
      <c r="B136" s="191"/>
      <c r="C136" s="191"/>
      <c r="D136" s="191"/>
      <c r="E136" s="191"/>
      <c r="F136" s="191"/>
    </row>
    <row r="137" spans="1:6">
      <c r="A137" s="220" t="s">
        <v>36</v>
      </c>
      <c r="B137" s="220"/>
      <c r="C137" s="220"/>
      <c r="D137" s="220"/>
      <c r="E137" s="220"/>
      <c r="F137" s="220"/>
    </row>
    <row r="138" spans="1:6">
      <c r="A138" s="12"/>
      <c r="B138" s="222" t="s">
        <v>5</v>
      </c>
      <c r="C138" s="222"/>
      <c r="D138" s="222"/>
      <c r="E138" s="222"/>
      <c r="F138" s="222"/>
    </row>
    <row r="139" spans="1:6" ht="25.5">
      <c r="A139" s="16"/>
      <c r="B139" s="141" t="s">
        <v>6</v>
      </c>
      <c r="C139" s="141" t="s">
        <v>7</v>
      </c>
      <c r="D139" s="141" t="s">
        <v>8</v>
      </c>
      <c r="E139" s="141" t="s">
        <v>9</v>
      </c>
      <c r="F139" s="93" t="s">
        <v>10</v>
      </c>
    </row>
    <row r="140" spans="1:6">
      <c r="A140" s="61" t="s">
        <v>11</v>
      </c>
      <c r="B140" s="19">
        <f>SUM(B141:B161)</f>
        <v>0</v>
      </c>
      <c r="C140" s="19">
        <f>SUM(C141:C161)</f>
        <v>0</v>
      </c>
      <c r="D140" s="19">
        <f>SUM(D141:D161)</f>
        <v>0</v>
      </c>
      <c r="E140" s="19">
        <f>SUM(E141:E161)</f>
        <v>0</v>
      </c>
      <c r="F140" s="19">
        <f>SUM(F141:F161)</f>
        <v>0</v>
      </c>
    </row>
    <row r="141" spans="1:6">
      <c r="A141" s="9" t="s">
        <v>12</v>
      </c>
      <c r="B141" s="155"/>
      <c r="C141" s="155"/>
      <c r="D141" s="155"/>
      <c r="E141" s="155"/>
      <c r="F141" s="155"/>
    </row>
    <row r="142" spans="1:6">
      <c r="A142" s="9" t="s">
        <v>13</v>
      </c>
      <c r="B142" s="155"/>
      <c r="C142" s="155"/>
      <c r="D142" s="155"/>
      <c r="E142" s="155"/>
      <c r="F142" s="155"/>
    </row>
    <row r="143" spans="1:6">
      <c r="A143" s="9" t="s">
        <v>14</v>
      </c>
      <c r="B143" s="155"/>
      <c r="C143" s="155"/>
      <c r="D143" s="155"/>
      <c r="E143" s="155"/>
      <c r="F143" s="155"/>
    </row>
    <row r="144" spans="1:6">
      <c r="A144" s="9" t="s">
        <v>15</v>
      </c>
      <c r="B144" s="155"/>
      <c r="C144" s="155"/>
      <c r="D144" s="155"/>
      <c r="E144" s="155"/>
      <c r="F144" s="155"/>
    </row>
    <row r="145" spans="1:7">
      <c r="A145" s="9" t="s">
        <v>16</v>
      </c>
      <c r="B145" s="155"/>
      <c r="C145" s="155"/>
      <c r="D145" s="155"/>
      <c r="E145" s="155"/>
      <c r="F145" s="155"/>
    </row>
    <row r="146" spans="1:7">
      <c r="A146" s="9" t="s">
        <v>17</v>
      </c>
      <c r="B146" s="155"/>
      <c r="C146" s="155"/>
      <c r="D146" s="155"/>
      <c r="E146" s="155"/>
      <c r="F146" s="155"/>
    </row>
    <row r="147" spans="1:7">
      <c r="A147" s="9" t="s">
        <v>18</v>
      </c>
      <c r="B147" s="155"/>
      <c r="C147" s="155"/>
      <c r="D147" s="155"/>
      <c r="E147" s="155"/>
      <c r="F147" s="155"/>
    </row>
    <row r="148" spans="1:7">
      <c r="A148" s="9" t="s">
        <v>19</v>
      </c>
      <c r="B148" s="155"/>
      <c r="C148" s="155"/>
      <c r="D148" s="155"/>
      <c r="E148" s="155"/>
      <c r="F148" s="155"/>
    </row>
    <row r="149" spans="1:7">
      <c r="A149" s="9" t="s">
        <v>20</v>
      </c>
      <c r="B149" s="155"/>
      <c r="C149" s="155"/>
      <c r="D149" s="155"/>
      <c r="E149" s="155"/>
      <c r="F149" s="155"/>
    </row>
    <row r="150" spans="1:7" ht="25.5">
      <c r="A150" s="13" t="s">
        <v>21</v>
      </c>
      <c r="B150" s="155"/>
      <c r="C150" s="155"/>
      <c r="D150" s="155"/>
      <c r="E150" s="155"/>
      <c r="F150" s="155"/>
      <c r="G150" s="8"/>
    </row>
    <row r="151" spans="1:7">
      <c r="A151" s="13" t="s">
        <v>22</v>
      </c>
      <c r="B151" s="155"/>
      <c r="C151" s="155"/>
      <c r="D151" s="155"/>
      <c r="E151" s="155"/>
      <c r="F151" s="155"/>
      <c r="G151" s="8"/>
    </row>
    <row r="152" spans="1:7">
      <c r="A152" s="7" t="s">
        <v>23</v>
      </c>
      <c r="B152" s="191"/>
      <c r="C152" s="191"/>
      <c r="D152" s="191"/>
      <c r="E152" s="191"/>
      <c r="F152" s="191"/>
      <c r="G152" s="8"/>
    </row>
    <row r="153" spans="1:7">
      <c r="A153" s="7" t="s">
        <v>24</v>
      </c>
      <c r="B153" s="191"/>
      <c r="C153" s="191"/>
      <c r="D153" s="191"/>
      <c r="E153" s="191"/>
      <c r="F153" s="191"/>
    </row>
    <row r="154" spans="1:7">
      <c r="A154" s="7" t="s">
        <v>25</v>
      </c>
      <c r="B154" s="191"/>
      <c r="C154" s="191"/>
      <c r="D154" s="191"/>
      <c r="E154" s="191"/>
      <c r="F154" s="191"/>
    </row>
    <row r="155" spans="1:7">
      <c r="A155" s="7" t="s">
        <v>26</v>
      </c>
      <c r="B155" s="191"/>
      <c r="C155" s="191"/>
      <c r="D155" s="191"/>
      <c r="E155" s="191"/>
      <c r="F155" s="191"/>
    </row>
    <row r="156" spans="1:7">
      <c r="A156" s="7" t="s">
        <v>27</v>
      </c>
      <c r="B156" s="18" t="s">
        <v>28</v>
      </c>
      <c r="C156" s="18" t="s">
        <v>28</v>
      </c>
      <c r="D156" s="18" t="s">
        <v>28</v>
      </c>
      <c r="E156" s="191"/>
      <c r="F156" s="18" t="s">
        <v>28</v>
      </c>
    </row>
    <row r="157" spans="1:7">
      <c r="A157" s="7" t="s">
        <v>29</v>
      </c>
      <c r="B157" s="191"/>
      <c r="C157" s="191"/>
      <c r="D157" s="191"/>
      <c r="E157" s="191"/>
      <c r="F157" s="191"/>
    </row>
    <row r="158" spans="1:7">
      <c r="A158" s="7" t="s">
        <v>30</v>
      </c>
      <c r="B158" s="191"/>
      <c r="C158" s="191"/>
      <c r="D158" s="191"/>
      <c r="E158" s="191"/>
      <c r="F158" s="191"/>
    </row>
    <row r="159" spans="1:7">
      <c r="A159" s="215" t="s">
        <v>31</v>
      </c>
      <c r="B159" s="191"/>
      <c r="C159" s="191"/>
      <c r="D159" s="191"/>
      <c r="E159" s="191"/>
      <c r="F159" s="191"/>
    </row>
    <row r="160" spans="1:7">
      <c r="A160" s="215" t="s">
        <v>31</v>
      </c>
      <c r="B160" s="191"/>
      <c r="C160" s="191"/>
      <c r="D160" s="191"/>
      <c r="E160" s="191"/>
      <c r="F160" s="191"/>
    </row>
    <row r="161" spans="1:7">
      <c r="A161" s="215" t="s">
        <v>31</v>
      </c>
      <c r="B161" s="191"/>
      <c r="C161" s="191"/>
      <c r="D161" s="191"/>
      <c r="E161" s="191"/>
      <c r="F161" s="191"/>
    </row>
    <row r="162" spans="1:7">
      <c r="A162" s="220" t="s">
        <v>37</v>
      </c>
      <c r="B162" s="220"/>
      <c r="C162" s="220"/>
      <c r="D162" s="220"/>
      <c r="E162" s="220"/>
      <c r="F162" s="220"/>
    </row>
    <row r="163" spans="1:7">
      <c r="A163" s="12"/>
      <c r="B163" s="222" t="s">
        <v>5</v>
      </c>
      <c r="C163" s="222"/>
      <c r="D163" s="222"/>
      <c r="E163" s="222"/>
      <c r="F163" s="222"/>
    </row>
    <row r="164" spans="1:7" ht="25.5">
      <c r="A164" s="16"/>
      <c r="B164" s="141" t="s">
        <v>6</v>
      </c>
      <c r="C164" s="141" t="s">
        <v>7</v>
      </c>
      <c r="D164" s="141" t="s">
        <v>8</v>
      </c>
      <c r="E164" s="141" t="s">
        <v>9</v>
      </c>
      <c r="F164" s="93" t="s">
        <v>10</v>
      </c>
    </row>
    <row r="165" spans="1:7">
      <c r="A165" s="61" t="s">
        <v>11</v>
      </c>
      <c r="B165" s="19">
        <f>SUM(B166:B186)</f>
        <v>0</v>
      </c>
      <c r="C165" s="19">
        <f>SUM(C166:C186)</f>
        <v>0</v>
      </c>
      <c r="D165" s="19">
        <f>SUM(D166:D186)</f>
        <v>0</v>
      </c>
      <c r="E165" s="19">
        <f>SUM(E166:E186)</f>
        <v>0</v>
      </c>
      <c r="F165" s="19">
        <f>SUM(F166:F186)</f>
        <v>0</v>
      </c>
    </row>
    <row r="166" spans="1:7">
      <c r="A166" s="9" t="s">
        <v>12</v>
      </c>
      <c r="B166" s="155"/>
      <c r="C166" s="155"/>
      <c r="D166" s="155"/>
      <c r="E166" s="155"/>
      <c r="F166" s="155"/>
    </row>
    <row r="167" spans="1:7">
      <c r="A167" s="9" t="s">
        <v>13</v>
      </c>
      <c r="B167" s="155"/>
      <c r="C167" s="155"/>
      <c r="D167" s="155"/>
      <c r="E167" s="155"/>
      <c r="F167" s="155"/>
    </row>
    <row r="168" spans="1:7">
      <c r="A168" s="9" t="s">
        <v>14</v>
      </c>
      <c r="B168" s="155"/>
      <c r="C168" s="155"/>
      <c r="D168" s="155"/>
      <c r="E168" s="155"/>
      <c r="F168" s="155"/>
    </row>
    <row r="169" spans="1:7">
      <c r="A169" s="9" t="s">
        <v>15</v>
      </c>
      <c r="B169" s="155"/>
      <c r="C169" s="155"/>
      <c r="D169" s="155"/>
      <c r="E169" s="155"/>
      <c r="F169" s="155"/>
    </row>
    <row r="170" spans="1:7">
      <c r="A170" s="9" t="s">
        <v>16</v>
      </c>
      <c r="B170" s="155"/>
      <c r="C170" s="155"/>
      <c r="D170" s="155"/>
      <c r="E170" s="155"/>
      <c r="F170" s="155"/>
    </row>
    <row r="171" spans="1:7">
      <c r="A171" s="9" t="s">
        <v>17</v>
      </c>
      <c r="B171" s="155"/>
      <c r="C171" s="155"/>
      <c r="D171" s="155"/>
      <c r="E171" s="155"/>
      <c r="F171" s="155"/>
    </row>
    <row r="172" spans="1:7">
      <c r="A172" s="9" t="s">
        <v>18</v>
      </c>
      <c r="B172" s="155"/>
      <c r="C172" s="155"/>
      <c r="D172" s="155"/>
      <c r="E172" s="155"/>
      <c r="F172" s="155"/>
    </row>
    <row r="173" spans="1:7">
      <c r="A173" s="9" t="s">
        <v>19</v>
      </c>
      <c r="B173" s="155"/>
      <c r="C173" s="155"/>
      <c r="D173" s="155"/>
      <c r="E173" s="155"/>
      <c r="F173" s="155"/>
    </row>
    <row r="174" spans="1:7">
      <c r="A174" s="9" t="s">
        <v>20</v>
      </c>
      <c r="B174" s="155"/>
      <c r="C174" s="155"/>
      <c r="D174" s="155"/>
      <c r="E174" s="155"/>
      <c r="F174" s="155"/>
    </row>
    <row r="175" spans="1:7" ht="25.5">
      <c r="A175" s="13" t="s">
        <v>21</v>
      </c>
      <c r="B175" s="155"/>
      <c r="C175" s="155"/>
      <c r="D175" s="155"/>
      <c r="E175" s="155"/>
      <c r="F175" s="155"/>
      <c r="G175" s="8"/>
    </row>
    <row r="176" spans="1:7">
      <c r="A176" s="13" t="s">
        <v>22</v>
      </c>
      <c r="B176" s="155"/>
      <c r="C176" s="155"/>
      <c r="D176" s="155"/>
      <c r="E176" s="155"/>
      <c r="F176" s="155"/>
      <c r="G176" s="8"/>
    </row>
    <row r="177" spans="1:7">
      <c r="A177" s="7" t="s">
        <v>23</v>
      </c>
      <c r="B177" s="191"/>
      <c r="C177" s="191"/>
      <c r="D177" s="191"/>
      <c r="E177" s="191"/>
      <c r="F177" s="191"/>
      <c r="G177" s="8"/>
    </row>
    <row r="178" spans="1:7">
      <c r="A178" s="7" t="s">
        <v>24</v>
      </c>
      <c r="B178" s="191"/>
      <c r="C178" s="191"/>
      <c r="D178" s="191"/>
      <c r="E178" s="191"/>
      <c r="F178" s="191"/>
    </row>
    <row r="179" spans="1:7">
      <c r="A179" s="7" t="s">
        <v>25</v>
      </c>
      <c r="B179" s="191"/>
      <c r="C179" s="191"/>
      <c r="D179" s="191"/>
      <c r="E179" s="191"/>
      <c r="F179" s="191"/>
    </row>
    <row r="180" spans="1:7">
      <c r="A180" s="7" t="s">
        <v>26</v>
      </c>
      <c r="B180" s="191"/>
      <c r="C180" s="191"/>
      <c r="D180" s="191"/>
      <c r="E180" s="191"/>
      <c r="F180" s="191"/>
    </row>
    <row r="181" spans="1:7">
      <c r="A181" s="7" t="s">
        <v>27</v>
      </c>
      <c r="B181" s="18" t="s">
        <v>28</v>
      </c>
      <c r="C181" s="18" t="s">
        <v>28</v>
      </c>
      <c r="D181" s="18" t="s">
        <v>28</v>
      </c>
      <c r="E181" s="191"/>
      <c r="F181" s="18" t="s">
        <v>28</v>
      </c>
    </row>
    <row r="182" spans="1:7">
      <c r="A182" s="7" t="s">
        <v>29</v>
      </c>
      <c r="B182" s="191"/>
      <c r="C182" s="191"/>
      <c r="D182" s="191"/>
      <c r="E182" s="191"/>
      <c r="F182" s="191"/>
    </row>
    <row r="183" spans="1:7">
      <c r="A183" s="7" t="s">
        <v>30</v>
      </c>
      <c r="B183" s="191"/>
      <c r="C183" s="191"/>
      <c r="D183" s="191"/>
      <c r="E183" s="191"/>
      <c r="F183" s="191"/>
    </row>
    <row r="184" spans="1:7">
      <c r="A184" s="215" t="s">
        <v>31</v>
      </c>
      <c r="B184" s="191"/>
      <c r="C184" s="191"/>
      <c r="D184" s="191"/>
      <c r="E184" s="191"/>
      <c r="F184" s="191"/>
    </row>
    <row r="185" spans="1:7">
      <c r="A185" s="215" t="s">
        <v>31</v>
      </c>
      <c r="B185" s="191"/>
      <c r="C185" s="191"/>
      <c r="D185" s="191"/>
      <c r="E185" s="191"/>
      <c r="F185" s="191"/>
    </row>
    <row r="186" spans="1:7">
      <c r="A186" s="215" t="s">
        <v>31</v>
      </c>
      <c r="B186" s="191"/>
      <c r="C186" s="191"/>
      <c r="D186" s="191"/>
      <c r="E186" s="191"/>
      <c r="F186" s="191"/>
    </row>
    <row r="187" spans="1:7">
      <c r="A187" s="220" t="s">
        <v>38</v>
      </c>
      <c r="B187" s="220"/>
      <c r="C187" s="220"/>
      <c r="D187" s="220"/>
      <c r="E187" s="220"/>
      <c r="F187" s="220"/>
    </row>
    <row r="188" spans="1:7">
      <c r="A188" s="12"/>
      <c r="B188" s="222" t="s">
        <v>5</v>
      </c>
      <c r="C188" s="222"/>
      <c r="D188" s="222"/>
      <c r="E188" s="222"/>
      <c r="F188" s="222"/>
    </row>
    <row r="189" spans="1:7" ht="25.5">
      <c r="A189" s="16"/>
      <c r="B189" s="141" t="s">
        <v>6</v>
      </c>
      <c r="C189" s="141" t="s">
        <v>7</v>
      </c>
      <c r="D189" s="141" t="s">
        <v>8</v>
      </c>
      <c r="E189" s="141" t="s">
        <v>9</v>
      </c>
      <c r="F189" s="93" t="s">
        <v>10</v>
      </c>
    </row>
    <row r="190" spans="1:7">
      <c r="A190" s="61" t="s">
        <v>11</v>
      </c>
      <c r="B190" s="19">
        <f>SUM(B191:B211)</f>
        <v>0</v>
      </c>
      <c r="C190" s="19">
        <f>SUM(C191:C211)</f>
        <v>0</v>
      </c>
      <c r="D190" s="19">
        <f>SUM(D191:D211)</f>
        <v>0</v>
      </c>
      <c r="E190" s="19">
        <f>SUM(E191:E211)</f>
        <v>0</v>
      </c>
      <c r="F190" s="19">
        <f>SUM(F191:F211)</f>
        <v>0</v>
      </c>
    </row>
    <row r="191" spans="1:7">
      <c r="A191" s="9" t="s">
        <v>12</v>
      </c>
      <c r="B191" s="155"/>
      <c r="C191" s="155"/>
      <c r="D191" s="155"/>
      <c r="E191" s="155"/>
      <c r="F191" s="155"/>
    </row>
    <row r="192" spans="1:7">
      <c r="A192" s="9" t="s">
        <v>13</v>
      </c>
      <c r="B192" s="155"/>
      <c r="C192" s="155"/>
      <c r="D192" s="155"/>
      <c r="E192" s="155"/>
      <c r="F192" s="155"/>
    </row>
    <row r="193" spans="1:7">
      <c r="A193" s="9" t="s">
        <v>14</v>
      </c>
      <c r="B193" s="155"/>
      <c r="C193" s="155"/>
      <c r="D193" s="155"/>
      <c r="E193" s="155"/>
      <c r="F193" s="155"/>
    </row>
    <row r="194" spans="1:7">
      <c r="A194" s="9" t="s">
        <v>15</v>
      </c>
      <c r="B194" s="155"/>
      <c r="C194" s="155"/>
      <c r="D194" s="155"/>
      <c r="E194" s="155"/>
      <c r="F194" s="155"/>
    </row>
    <row r="195" spans="1:7">
      <c r="A195" s="9" t="s">
        <v>16</v>
      </c>
      <c r="B195" s="155"/>
      <c r="C195" s="155"/>
      <c r="D195" s="155"/>
      <c r="E195" s="155"/>
      <c r="F195" s="155"/>
    </row>
    <row r="196" spans="1:7">
      <c r="A196" s="9" t="s">
        <v>17</v>
      </c>
      <c r="B196" s="155"/>
      <c r="C196" s="155"/>
      <c r="D196" s="155"/>
      <c r="E196" s="155"/>
      <c r="F196" s="155"/>
    </row>
    <row r="197" spans="1:7">
      <c r="A197" s="9" t="s">
        <v>18</v>
      </c>
      <c r="B197" s="155"/>
      <c r="C197" s="155"/>
      <c r="D197" s="155"/>
      <c r="E197" s="155"/>
      <c r="F197" s="155"/>
    </row>
    <row r="198" spans="1:7">
      <c r="A198" s="9" t="s">
        <v>19</v>
      </c>
      <c r="B198" s="155"/>
      <c r="C198" s="155"/>
      <c r="D198" s="155"/>
      <c r="E198" s="155"/>
      <c r="F198" s="155"/>
    </row>
    <row r="199" spans="1:7">
      <c r="A199" s="9" t="s">
        <v>20</v>
      </c>
      <c r="B199" s="155"/>
      <c r="C199" s="155"/>
      <c r="D199" s="155"/>
      <c r="E199" s="155"/>
      <c r="F199" s="155"/>
    </row>
    <row r="200" spans="1:7" ht="25.5">
      <c r="A200" s="13" t="s">
        <v>21</v>
      </c>
      <c r="B200" s="155"/>
      <c r="C200" s="155"/>
      <c r="D200" s="155"/>
      <c r="E200" s="155"/>
      <c r="F200" s="155"/>
      <c r="G200" s="8"/>
    </row>
    <row r="201" spans="1:7">
      <c r="A201" s="13" t="s">
        <v>22</v>
      </c>
      <c r="B201" s="155"/>
      <c r="C201" s="155"/>
      <c r="D201" s="155"/>
      <c r="E201" s="155"/>
      <c r="F201" s="155"/>
      <c r="G201" s="8"/>
    </row>
    <row r="202" spans="1:7">
      <c r="A202" s="7" t="s">
        <v>23</v>
      </c>
      <c r="B202" s="191"/>
      <c r="C202" s="191"/>
      <c r="D202" s="191"/>
      <c r="E202" s="191"/>
      <c r="F202" s="191"/>
      <c r="G202" s="8"/>
    </row>
    <row r="203" spans="1:7">
      <c r="A203" s="7" t="s">
        <v>24</v>
      </c>
      <c r="B203" s="191"/>
      <c r="C203" s="191"/>
      <c r="D203" s="191"/>
      <c r="E203" s="191"/>
      <c r="F203" s="191"/>
    </row>
    <row r="204" spans="1:7">
      <c r="A204" s="7" t="s">
        <v>25</v>
      </c>
      <c r="B204" s="191"/>
      <c r="C204" s="191"/>
      <c r="D204" s="191"/>
      <c r="E204" s="191"/>
      <c r="F204" s="191"/>
    </row>
    <row r="205" spans="1:7">
      <c r="A205" s="7" t="s">
        <v>26</v>
      </c>
      <c r="B205" s="191"/>
      <c r="C205" s="191"/>
      <c r="D205" s="191"/>
      <c r="E205" s="191"/>
      <c r="F205" s="191"/>
    </row>
    <row r="206" spans="1:7">
      <c r="A206" s="7" t="s">
        <v>27</v>
      </c>
      <c r="B206" s="18" t="s">
        <v>28</v>
      </c>
      <c r="C206" s="18" t="s">
        <v>28</v>
      </c>
      <c r="D206" s="18" t="s">
        <v>28</v>
      </c>
      <c r="E206" s="191"/>
      <c r="F206" s="18" t="s">
        <v>28</v>
      </c>
    </row>
    <row r="207" spans="1:7">
      <c r="A207" s="7" t="s">
        <v>29</v>
      </c>
      <c r="B207" s="191"/>
      <c r="C207" s="191"/>
      <c r="D207" s="191"/>
      <c r="E207" s="191"/>
      <c r="F207" s="191"/>
    </row>
    <row r="208" spans="1:7">
      <c r="A208" s="7" t="s">
        <v>30</v>
      </c>
      <c r="B208" s="191"/>
      <c r="C208" s="191"/>
      <c r="D208" s="191"/>
      <c r="E208" s="191"/>
      <c r="F208" s="191"/>
    </row>
    <row r="209" spans="1:6">
      <c r="A209" s="215" t="s">
        <v>31</v>
      </c>
      <c r="B209" s="191"/>
      <c r="C209" s="191"/>
      <c r="D209" s="191"/>
      <c r="E209" s="191"/>
      <c r="F209" s="191"/>
    </row>
    <row r="210" spans="1:6">
      <c r="A210" s="215" t="s">
        <v>31</v>
      </c>
      <c r="B210" s="191"/>
      <c r="C210" s="191"/>
      <c r="D210" s="191"/>
      <c r="E210" s="191"/>
      <c r="F210" s="191"/>
    </row>
    <row r="211" spans="1:6">
      <c r="A211" s="215" t="s">
        <v>31</v>
      </c>
      <c r="B211" s="191"/>
      <c r="C211" s="191"/>
      <c r="D211" s="191"/>
      <c r="E211" s="191"/>
      <c r="F211" s="191"/>
    </row>
    <row r="212" spans="1:6">
      <c r="A212" s="220" t="s">
        <v>39</v>
      </c>
      <c r="B212" s="220"/>
      <c r="C212" s="220"/>
      <c r="D212" s="220"/>
      <c r="E212" s="220"/>
      <c r="F212" s="220"/>
    </row>
    <row r="213" spans="1:6">
      <c r="A213" s="12"/>
      <c r="B213" s="222" t="s">
        <v>5</v>
      </c>
      <c r="C213" s="222"/>
      <c r="D213" s="222"/>
      <c r="E213" s="222"/>
      <c r="F213" s="222"/>
    </row>
    <row r="214" spans="1:6" ht="25.5">
      <c r="A214" s="16"/>
      <c r="B214" s="141" t="s">
        <v>6</v>
      </c>
      <c r="C214" s="141" t="s">
        <v>7</v>
      </c>
      <c r="D214" s="141" t="s">
        <v>8</v>
      </c>
      <c r="E214" s="141" t="s">
        <v>9</v>
      </c>
      <c r="F214" s="93" t="s">
        <v>10</v>
      </c>
    </row>
    <row r="215" spans="1:6">
      <c r="A215" s="61" t="s">
        <v>11</v>
      </c>
      <c r="B215" s="19">
        <f>SUM(B216:B236)</f>
        <v>0</v>
      </c>
      <c r="C215" s="19">
        <f>SUM(C216:C236)</f>
        <v>0</v>
      </c>
      <c r="D215" s="19">
        <f>SUM(D216:D236)</f>
        <v>0</v>
      </c>
      <c r="E215" s="19">
        <f>SUM(E216:E236)</f>
        <v>0</v>
      </c>
      <c r="F215" s="19">
        <f>SUM(F216:F236)</f>
        <v>0</v>
      </c>
    </row>
    <row r="216" spans="1:6">
      <c r="A216" s="9" t="s">
        <v>12</v>
      </c>
      <c r="B216" s="155"/>
      <c r="C216" s="155"/>
      <c r="D216" s="155"/>
      <c r="E216" s="155"/>
      <c r="F216" s="155"/>
    </row>
    <row r="217" spans="1:6">
      <c r="A217" s="9" t="s">
        <v>13</v>
      </c>
      <c r="B217" s="155"/>
      <c r="C217" s="155"/>
      <c r="D217" s="155"/>
      <c r="E217" s="155"/>
      <c r="F217" s="155"/>
    </row>
    <row r="218" spans="1:6">
      <c r="A218" s="9" t="s">
        <v>14</v>
      </c>
      <c r="B218" s="155"/>
      <c r="C218" s="155"/>
      <c r="D218" s="155"/>
      <c r="E218" s="155"/>
      <c r="F218" s="155"/>
    </row>
    <row r="219" spans="1:6">
      <c r="A219" s="9" t="s">
        <v>15</v>
      </c>
      <c r="B219" s="155"/>
      <c r="C219" s="155"/>
      <c r="D219" s="155"/>
      <c r="E219" s="155"/>
      <c r="F219" s="155"/>
    </row>
    <row r="220" spans="1:6">
      <c r="A220" s="9" t="s">
        <v>16</v>
      </c>
      <c r="B220" s="155"/>
      <c r="C220" s="155"/>
      <c r="D220" s="155"/>
      <c r="E220" s="155"/>
      <c r="F220" s="155"/>
    </row>
    <row r="221" spans="1:6">
      <c r="A221" s="9" t="s">
        <v>17</v>
      </c>
      <c r="B221" s="155"/>
      <c r="C221" s="155"/>
      <c r="D221" s="155"/>
      <c r="E221" s="155"/>
      <c r="F221" s="155"/>
    </row>
    <row r="222" spans="1:6">
      <c r="A222" s="9" t="s">
        <v>18</v>
      </c>
      <c r="B222" s="155"/>
      <c r="C222" s="155"/>
      <c r="D222" s="155"/>
      <c r="E222" s="155"/>
      <c r="F222" s="155"/>
    </row>
    <row r="223" spans="1:6">
      <c r="A223" s="9" t="s">
        <v>19</v>
      </c>
      <c r="B223" s="155"/>
      <c r="C223" s="155"/>
      <c r="D223" s="155"/>
      <c r="E223" s="155"/>
      <c r="F223" s="155"/>
    </row>
    <row r="224" spans="1:6">
      <c r="A224" s="9" t="s">
        <v>20</v>
      </c>
      <c r="B224" s="155"/>
      <c r="C224" s="155"/>
      <c r="D224" s="155"/>
      <c r="E224" s="155"/>
      <c r="F224" s="155"/>
    </row>
    <row r="225" spans="1:7" ht="25.5">
      <c r="A225" s="13" t="s">
        <v>21</v>
      </c>
      <c r="B225" s="155"/>
      <c r="C225" s="155"/>
      <c r="D225" s="155"/>
      <c r="E225" s="155"/>
      <c r="F225" s="155"/>
      <c r="G225" s="8"/>
    </row>
    <row r="226" spans="1:7">
      <c r="A226" s="13" t="s">
        <v>22</v>
      </c>
      <c r="B226" s="155"/>
      <c r="C226" s="155"/>
      <c r="D226" s="155"/>
      <c r="E226" s="155"/>
      <c r="F226" s="155"/>
      <c r="G226" s="8"/>
    </row>
    <row r="227" spans="1:7">
      <c r="A227" s="7" t="s">
        <v>23</v>
      </c>
      <c r="B227" s="191"/>
      <c r="C227" s="191"/>
      <c r="D227" s="191"/>
      <c r="E227" s="191"/>
      <c r="F227" s="191"/>
      <c r="G227" s="8"/>
    </row>
    <row r="228" spans="1:7">
      <c r="A228" s="7" t="s">
        <v>24</v>
      </c>
      <c r="B228" s="191"/>
      <c r="C228" s="191"/>
      <c r="D228" s="191"/>
      <c r="E228" s="191"/>
      <c r="F228" s="191"/>
    </row>
    <row r="229" spans="1:7">
      <c r="A229" s="7" t="s">
        <v>25</v>
      </c>
      <c r="B229" s="191"/>
      <c r="C229" s="191"/>
      <c r="D229" s="191"/>
      <c r="E229" s="191"/>
      <c r="F229" s="191"/>
    </row>
    <row r="230" spans="1:7">
      <c r="A230" s="7" t="s">
        <v>26</v>
      </c>
      <c r="B230" s="191"/>
      <c r="C230" s="191"/>
      <c r="D230" s="191"/>
      <c r="E230" s="191"/>
      <c r="F230" s="191"/>
    </row>
    <row r="231" spans="1:7">
      <c r="A231" s="7" t="s">
        <v>27</v>
      </c>
      <c r="B231" s="18" t="s">
        <v>28</v>
      </c>
      <c r="C231" s="18" t="s">
        <v>28</v>
      </c>
      <c r="D231" s="18" t="s">
        <v>28</v>
      </c>
      <c r="E231" s="191"/>
      <c r="F231" s="18" t="s">
        <v>28</v>
      </c>
    </row>
    <row r="232" spans="1:7">
      <c r="A232" s="7" t="s">
        <v>29</v>
      </c>
      <c r="B232" s="191"/>
      <c r="C232" s="191"/>
      <c r="D232" s="191"/>
      <c r="E232" s="191"/>
      <c r="F232" s="191"/>
    </row>
    <row r="233" spans="1:7">
      <c r="A233" s="7" t="s">
        <v>30</v>
      </c>
      <c r="B233" s="191"/>
      <c r="C233" s="191"/>
      <c r="D233" s="191"/>
      <c r="E233" s="191"/>
      <c r="F233" s="191"/>
    </row>
    <row r="234" spans="1:7">
      <c r="A234" s="215" t="s">
        <v>31</v>
      </c>
      <c r="B234" s="191"/>
      <c r="C234" s="191"/>
      <c r="D234" s="191"/>
      <c r="E234" s="191"/>
      <c r="F234" s="191"/>
    </row>
    <row r="235" spans="1:7">
      <c r="A235" s="215" t="s">
        <v>31</v>
      </c>
      <c r="B235" s="191"/>
      <c r="C235" s="191"/>
      <c r="D235" s="191"/>
      <c r="E235" s="191"/>
      <c r="F235" s="191"/>
    </row>
    <row r="236" spans="1:7">
      <c r="A236" s="215" t="s">
        <v>31</v>
      </c>
      <c r="B236" s="191"/>
      <c r="C236" s="191"/>
      <c r="D236" s="191"/>
      <c r="E236" s="191"/>
      <c r="F236" s="191"/>
    </row>
    <row r="237" spans="1:7">
      <c r="A237" s="220" t="s">
        <v>40</v>
      </c>
      <c r="B237" s="220"/>
      <c r="C237" s="220"/>
      <c r="D237" s="220"/>
      <c r="E237" s="220"/>
      <c r="F237" s="220"/>
    </row>
    <row r="238" spans="1:7">
      <c r="A238" s="12"/>
      <c r="B238" s="222" t="s">
        <v>5</v>
      </c>
      <c r="C238" s="222"/>
      <c r="D238" s="222"/>
      <c r="E238" s="222"/>
      <c r="F238" s="222"/>
    </row>
    <row r="239" spans="1:7" ht="25.5">
      <c r="A239" s="16"/>
      <c r="B239" s="141" t="s">
        <v>6</v>
      </c>
      <c r="C239" s="141" t="s">
        <v>7</v>
      </c>
      <c r="D239" s="141" t="s">
        <v>8</v>
      </c>
      <c r="E239" s="141" t="s">
        <v>9</v>
      </c>
      <c r="F239" s="93" t="s">
        <v>10</v>
      </c>
    </row>
    <row r="240" spans="1:7">
      <c r="A240" s="61" t="s">
        <v>11</v>
      </c>
      <c r="B240" s="19">
        <f>SUM(B241:B261)</f>
        <v>0</v>
      </c>
      <c r="C240" s="19">
        <f>SUM(C241:C261)</f>
        <v>0</v>
      </c>
      <c r="D240" s="19">
        <f>SUM(D241:D261)</f>
        <v>0</v>
      </c>
      <c r="E240" s="19">
        <f>SUM(E241:E261)</f>
        <v>0</v>
      </c>
      <c r="F240" s="19">
        <f>SUM(F241:F261)</f>
        <v>0</v>
      </c>
    </row>
    <row r="241" spans="1:7">
      <c r="A241" s="9" t="s">
        <v>12</v>
      </c>
      <c r="B241" s="155"/>
      <c r="C241" s="155"/>
      <c r="D241" s="155"/>
      <c r="E241" s="155"/>
      <c r="F241" s="155"/>
    </row>
    <row r="242" spans="1:7">
      <c r="A242" s="9" t="s">
        <v>13</v>
      </c>
      <c r="B242" s="155"/>
      <c r="C242" s="155"/>
      <c r="D242" s="155"/>
      <c r="E242" s="155"/>
      <c r="F242" s="155"/>
    </row>
    <row r="243" spans="1:7">
      <c r="A243" s="9" t="s">
        <v>14</v>
      </c>
      <c r="B243" s="155"/>
      <c r="C243" s="155"/>
      <c r="D243" s="155"/>
      <c r="E243" s="155"/>
      <c r="F243" s="155"/>
    </row>
    <row r="244" spans="1:7">
      <c r="A244" s="9" t="s">
        <v>15</v>
      </c>
      <c r="B244" s="155"/>
      <c r="C244" s="155"/>
      <c r="D244" s="155"/>
      <c r="E244" s="155"/>
      <c r="F244" s="155"/>
    </row>
    <row r="245" spans="1:7">
      <c r="A245" s="9" t="s">
        <v>16</v>
      </c>
      <c r="B245" s="155"/>
      <c r="C245" s="155"/>
      <c r="D245" s="155"/>
      <c r="E245" s="155"/>
      <c r="F245" s="155"/>
    </row>
    <row r="246" spans="1:7">
      <c r="A246" s="9" t="s">
        <v>17</v>
      </c>
      <c r="B246" s="155"/>
      <c r="C246" s="155"/>
      <c r="D246" s="155"/>
      <c r="E246" s="155"/>
      <c r="F246" s="155"/>
    </row>
    <row r="247" spans="1:7">
      <c r="A247" s="9" t="s">
        <v>18</v>
      </c>
      <c r="B247" s="155"/>
      <c r="C247" s="155"/>
      <c r="D247" s="155"/>
      <c r="E247" s="155"/>
      <c r="F247" s="155"/>
    </row>
    <row r="248" spans="1:7">
      <c r="A248" s="9" t="s">
        <v>19</v>
      </c>
      <c r="B248" s="155"/>
      <c r="C248" s="155"/>
      <c r="D248" s="155"/>
      <c r="E248" s="155"/>
      <c r="F248" s="155"/>
    </row>
    <row r="249" spans="1:7">
      <c r="A249" s="9" t="s">
        <v>20</v>
      </c>
      <c r="B249" s="155"/>
      <c r="C249" s="155"/>
      <c r="D249" s="155"/>
      <c r="E249" s="155"/>
      <c r="F249" s="155"/>
    </row>
    <row r="250" spans="1:7" ht="25.5">
      <c r="A250" s="13" t="s">
        <v>21</v>
      </c>
      <c r="B250" s="155"/>
      <c r="C250" s="155"/>
      <c r="D250" s="155"/>
      <c r="E250" s="155"/>
      <c r="F250" s="155"/>
      <c r="G250" s="8"/>
    </row>
    <row r="251" spans="1:7">
      <c r="A251" s="13" t="s">
        <v>22</v>
      </c>
      <c r="B251" s="155"/>
      <c r="C251" s="155"/>
      <c r="D251" s="155"/>
      <c r="E251" s="155"/>
      <c r="F251" s="155"/>
      <c r="G251" s="8"/>
    </row>
    <row r="252" spans="1:7">
      <c r="A252" s="7" t="s">
        <v>23</v>
      </c>
      <c r="B252" s="191"/>
      <c r="C252" s="191"/>
      <c r="D252" s="191"/>
      <c r="E252" s="191"/>
      <c r="F252" s="191"/>
      <c r="G252" s="8"/>
    </row>
    <row r="253" spans="1:7">
      <c r="A253" s="7" t="s">
        <v>24</v>
      </c>
      <c r="B253" s="191"/>
      <c r="C253" s="191"/>
      <c r="D253" s="191"/>
      <c r="E253" s="191"/>
      <c r="F253" s="191"/>
    </row>
    <row r="254" spans="1:7">
      <c r="A254" s="7" t="s">
        <v>25</v>
      </c>
      <c r="B254" s="191"/>
      <c r="C254" s="191"/>
      <c r="D254" s="191"/>
      <c r="E254" s="191"/>
      <c r="F254" s="191"/>
    </row>
    <row r="255" spans="1:7">
      <c r="A255" s="7" t="s">
        <v>26</v>
      </c>
      <c r="B255" s="191"/>
      <c r="C255" s="191"/>
      <c r="D255" s="191"/>
      <c r="E255" s="191"/>
      <c r="F255" s="191"/>
    </row>
    <row r="256" spans="1:7">
      <c r="A256" s="7" t="s">
        <v>27</v>
      </c>
      <c r="B256" s="18" t="s">
        <v>28</v>
      </c>
      <c r="C256" s="18" t="s">
        <v>28</v>
      </c>
      <c r="D256" s="18" t="s">
        <v>28</v>
      </c>
      <c r="E256" s="191"/>
      <c r="F256" s="18" t="s">
        <v>28</v>
      </c>
    </row>
    <row r="257" spans="1:9">
      <c r="A257" s="7" t="s">
        <v>29</v>
      </c>
      <c r="B257" s="191"/>
      <c r="C257" s="191"/>
      <c r="D257" s="191"/>
      <c r="E257" s="191"/>
      <c r="F257" s="191"/>
    </row>
    <row r="258" spans="1:9">
      <c r="A258" s="7" t="s">
        <v>30</v>
      </c>
      <c r="B258" s="191"/>
      <c r="C258" s="191"/>
      <c r="D258" s="191"/>
      <c r="E258" s="191"/>
      <c r="F258" s="191"/>
    </row>
    <row r="259" spans="1:9">
      <c r="A259" s="215" t="s">
        <v>31</v>
      </c>
      <c r="B259" s="191"/>
      <c r="C259" s="191"/>
      <c r="D259" s="191"/>
      <c r="E259" s="191"/>
      <c r="F259" s="191"/>
    </row>
    <row r="260" spans="1:9">
      <c r="A260" s="215" t="s">
        <v>31</v>
      </c>
      <c r="B260" s="191"/>
      <c r="C260" s="191"/>
      <c r="D260" s="191"/>
      <c r="E260" s="191"/>
      <c r="F260" s="191"/>
    </row>
    <row r="261" spans="1:9">
      <c r="A261" s="215" t="s">
        <v>31</v>
      </c>
      <c r="B261" s="191"/>
      <c r="C261" s="191"/>
      <c r="D261" s="191"/>
      <c r="E261" s="191"/>
      <c r="F261" s="191"/>
    </row>
    <row r="262" spans="1:9" s="43" customFormat="1">
      <c r="A262" s="67"/>
      <c r="B262" s="67"/>
      <c r="C262" s="67"/>
      <c r="D262" s="67"/>
      <c r="E262" s="67"/>
      <c r="F262" s="67"/>
    </row>
    <row r="263" spans="1:9" s="46" customFormat="1" ht="27" customHeight="1">
      <c r="A263" s="221" t="s">
        <v>41</v>
      </c>
      <c r="B263" s="221"/>
      <c r="C263" s="221"/>
      <c r="D263" s="221"/>
      <c r="E263" s="221"/>
      <c r="F263" s="221"/>
      <c r="G263" s="44"/>
    </row>
    <row r="264" spans="1:9" s="46" customFormat="1" ht="13.35" customHeight="1">
      <c r="A264" s="221" t="s">
        <v>42</v>
      </c>
      <c r="B264" s="221"/>
      <c r="C264" s="221"/>
      <c r="D264" s="221"/>
      <c r="E264" s="221"/>
      <c r="F264" s="221"/>
      <c r="G264" s="44"/>
    </row>
    <row r="265" spans="1:9" s="46" customFormat="1" ht="13.35" customHeight="1">
      <c r="A265" s="221" t="s">
        <v>43</v>
      </c>
      <c r="B265" s="221"/>
      <c r="C265" s="221"/>
      <c r="D265" s="221"/>
      <c r="E265" s="221"/>
      <c r="F265" s="221"/>
      <c r="G265" s="44"/>
      <c r="H265" s="44"/>
      <c r="I265" s="44"/>
    </row>
    <row r="266" spans="1:9">
      <c r="A266" s="42"/>
      <c r="B266" s="45"/>
      <c r="C266" s="45"/>
      <c r="D266" s="45"/>
      <c r="E266" s="45"/>
    </row>
    <row r="267" spans="1:9">
      <c r="A267" s="2" t="s">
        <v>44</v>
      </c>
    </row>
    <row r="268" spans="1:9" ht="42" customHeight="1">
      <c r="A268" s="217" t="s">
        <v>45</v>
      </c>
      <c r="B268" s="218"/>
      <c r="C268" s="218"/>
      <c r="D268" s="218"/>
      <c r="E268" s="218"/>
      <c r="F268" s="219"/>
    </row>
    <row r="269" spans="1:9" ht="29.1" customHeight="1">
      <c r="A269" s="217" t="s">
        <v>46</v>
      </c>
      <c r="B269" s="218"/>
      <c r="C269" s="218"/>
      <c r="D269" s="218"/>
      <c r="E269" s="218"/>
      <c r="F269" s="219"/>
    </row>
    <row r="270" spans="1:9" ht="42" customHeight="1">
      <c r="A270" s="217" t="s">
        <v>47</v>
      </c>
      <c r="B270" s="218"/>
      <c r="C270" s="218"/>
      <c r="D270" s="218"/>
      <c r="E270" s="218"/>
      <c r="F270" s="219"/>
    </row>
    <row r="271" spans="1:9" ht="65.099999999999994" customHeight="1">
      <c r="A271" s="217" t="s">
        <v>48</v>
      </c>
      <c r="B271" s="218"/>
      <c r="C271" s="218"/>
      <c r="D271" s="218"/>
      <c r="E271" s="218"/>
      <c r="F271" s="219"/>
    </row>
    <row r="272" spans="1:9" ht="13.35" customHeight="1">
      <c r="A272" s="217" t="s">
        <v>49</v>
      </c>
      <c r="B272" s="218"/>
      <c r="C272" s="218"/>
      <c r="D272" s="218"/>
      <c r="E272" s="218"/>
      <c r="F272" s="219"/>
    </row>
    <row r="273" spans="1:6" ht="29.1" customHeight="1">
      <c r="A273" s="217" t="s">
        <v>50</v>
      </c>
      <c r="B273" s="218"/>
      <c r="C273" s="218"/>
      <c r="D273" s="218"/>
      <c r="E273" s="218"/>
      <c r="F273" s="219"/>
    </row>
    <row r="274" spans="1:6">
      <c r="A274" s="15"/>
    </row>
  </sheetData>
  <sheetProtection algorithmName="SHA-512" hashValue="QcpwpRqE2brQDb4fHR8+2tbivSI9+uoDJ4jkgk56Ih6T7hFs/cEUIFUzBTMHA6VV2KSAuDLrV+rqUINsaQZT4w==" saltValue="9HSJTzmDZiFylKeHQjoC9w==" spinCount="100000" sheet="1" objects="1" scenarios="1" selectLockedCells="1"/>
  <customSheetViews>
    <customSheetView guid="{02A4D8BA-A5D4-4462-A33A-4374A27CE5F5}" showGridLines="0">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pageMargins left="0" right="0" top="0" bottom="0" header="0" footer="0"/>
      <pageSetup fitToWidth="0" orientation="landscape" cellComments="asDisplayed" r:id="rId1"/>
      <headerFooter>
        <oddFooter>&amp;L&amp;A&amp;C&amp;P of &amp;N&amp;RVendor {Bidder}:B</oddFooter>
      </headerFooter>
    </customSheetView>
    <customSheetView guid="{957F43B4-A2A6-46E6-B5D3-E1F833D949D8}" showGridLines="0" topLeftCell="A143">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pageMargins left="0" right="0" top="0" bottom="0" header="0" footer="0"/>
      <pageSetup fitToWidth="0" orientation="landscape" cellComments="asDisplayed" r:id="rId2"/>
      <headerFooter>
        <oddFooter>&amp;L&amp;A&amp;C&amp;P of &amp;N&amp;RVendor {Bidder}:B</oddFooter>
      </headerFooter>
    </customSheetView>
    <customSheetView guid="{5498557B-59B7-4E52-9D78-15694B69D002}" showPageBreaks="1" showGridLines="0" printArea="1" topLeftCell="A142">
      <selection activeCell="D157" sqref="D157"/>
      <rowBreaks count="5" manualBreakCount="5">
        <brk id="24" max="16383" man="1"/>
        <brk id="50" max="16383" man="1"/>
        <brk id="76" max="16383" man="1"/>
        <brk id="102" max="16383" man="1"/>
        <brk id="128" max="16383" man="1"/>
      </rowBreaks>
      <pageMargins left="0" right="0" top="0" bottom="0" header="0" footer="0"/>
      <pageSetup fitToWidth="0" orientation="landscape" cellComments="asDisplayed" r:id="rId3"/>
      <headerFooter>
        <oddFooter>&amp;L&amp;A&amp;C&amp;P of &amp;N&amp;RVendor {Bidder}:B</oddFooter>
      </headerFooter>
    </customSheetView>
    <customSheetView guid="{2F8FAEE0-9F06-429D-AA34-585B3914158C}" showPageBreaks="1" showGridLines="0" printArea="1" topLeftCell="A100">
      <selection activeCell="A2" sqref="A2:XFD2"/>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pageMargins left="0" right="0" top="0" bottom="0" header="0" footer="0"/>
      <pageSetup fitToWidth="0" orientation="landscape" cellComments="asDisplayed" r:id="rId4"/>
      <headerFooter>
        <oddFooter>&amp;L&amp;A&amp;C&amp;P of &amp;N&amp;RVendor {Bidder}:B</oddFooter>
      </headerFooter>
    </customSheetView>
    <customSheetView guid="{2E5ABD06-C6DC-4B4F-A93B-2743555937FE}" showPageBreaks="1" showGridLines="0" printArea="1">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pageMargins left="0" right="0" top="0" bottom="0" header="0" footer="0"/>
      <pageSetup fitToWidth="0" orientation="landscape" cellComments="asDisplayed" r:id="rId5"/>
      <headerFooter>
        <oddFooter>&amp;L&amp;A&amp;C&amp;P of &amp;N&amp;RVendor {Bidder}:B</oddFooter>
      </headerFooter>
    </customSheetView>
  </customSheetViews>
  <mergeCells count="32">
    <mergeCell ref="A1:F1"/>
    <mergeCell ref="A11:F11"/>
    <mergeCell ref="B38:F38"/>
    <mergeCell ref="B63:F63"/>
    <mergeCell ref="B88:F88"/>
    <mergeCell ref="B6:C6"/>
    <mergeCell ref="A8:E8"/>
    <mergeCell ref="B12:F12"/>
    <mergeCell ref="B138:F138"/>
    <mergeCell ref="B163:F163"/>
    <mergeCell ref="B188:F188"/>
    <mergeCell ref="A37:F37"/>
    <mergeCell ref="A62:F62"/>
    <mergeCell ref="A87:F87"/>
    <mergeCell ref="A137:F137"/>
    <mergeCell ref="A112:F112"/>
    <mergeCell ref="B113:F113"/>
    <mergeCell ref="A272:F272"/>
    <mergeCell ref="A273:F273"/>
    <mergeCell ref="A162:F162"/>
    <mergeCell ref="A187:F187"/>
    <mergeCell ref="A271:F271"/>
    <mergeCell ref="A212:F212"/>
    <mergeCell ref="A237:F237"/>
    <mergeCell ref="A263:F263"/>
    <mergeCell ref="A264:F264"/>
    <mergeCell ref="B213:F213"/>
    <mergeCell ref="B238:F238"/>
    <mergeCell ref="A270:F270"/>
    <mergeCell ref="A269:F269"/>
    <mergeCell ref="A268:F268"/>
    <mergeCell ref="A265:F265"/>
  </mergeCells>
  <pageMargins left="0.25" right="0.25" top="0.75" bottom="0.75" header="0.3" footer="0.3"/>
  <pageSetup fitToWidth="0" orientation="landscape" cellComments="asDisplayed" r:id="rId6"/>
  <headerFooter>
    <oddFooter>&amp;L&amp;A&amp;C&amp;P of &amp;N&amp;RVendor {Bidder}:B</oddFooter>
  </headerFooter>
  <rowBreaks count="10" manualBreakCount="10">
    <brk id="36" max="16383" man="1"/>
    <brk id="61" max="16383" man="1"/>
    <brk id="86" max="16383" man="1"/>
    <brk id="111" max="16383" man="1"/>
    <brk id="136" max="16383" man="1"/>
    <brk id="161" max="16383" man="1"/>
    <brk id="186" max="16383" man="1"/>
    <brk id="211" max="16383" man="1"/>
    <brk id="236" max="16383" man="1"/>
    <brk id="26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8435"/>
  <sheetViews>
    <sheetView showGridLines="0" topLeftCell="A8" zoomScaleNormal="100" zoomScalePageLayoutView="60" workbookViewId="0">
      <selection activeCell="B6" sqref="B6:C6"/>
    </sheetView>
  </sheetViews>
  <sheetFormatPr defaultRowHeight="12.75"/>
  <cols>
    <col min="1" max="4" width="22.5703125" customWidth="1"/>
    <col min="5" max="5" width="19" customWidth="1"/>
  </cols>
  <sheetData>
    <row r="1" spans="1:7" ht="18">
      <c r="A1" s="151" t="s">
        <v>0</v>
      </c>
      <c r="B1" s="5"/>
      <c r="C1" s="5"/>
      <c r="D1" s="5"/>
      <c r="E1" s="5"/>
      <c r="F1" s="5"/>
    </row>
    <row r="2" spans="1:7" ht="18">
      <c r="A2" s="151" t="s">
        <v>247</v>
      </c>
      <c r="B2" s="5"/>
      <c r="C2" s="5"/>
      <c r="D2" s="5"/>
      <c r="E2" s="5"/>
      <c r="G2" s="40"/>
    </row>
    <row r="3" spans="1:7" ht="18">
      <c r="A3" s="33" t="s">
        <v>51</v>
      </c>
      <c r="B3" s="5"/>
      <c r="C3" s="5"/>
      <c r="D3" s="5"/>
      <c r="E3" s="5"/>
      <c r="F3" s="5"/>
      <c r="G3" s="8"/>
    </row>
    <row r="4" spans="1:7" ht="13.35" customHeight="1">
      <c r="A4" s="33"/>
      <c r="B4" s="5"/>
      <c r="C4" s="5"/>
      <c r="D4" s="5"/>
      <c r="E4" s="5"/>
      <c r="F4" s="5"/>
      <c r="G4" s="8"/>
    </row>
    <row r="5" spans="1:7">
      <c r="A5" s="2"/>
      <c r="G5" s="8"/>
    </row>
    <row r="6" spans="1:7">
      <c r="A6" s="3" t="s">
        <v>2</v>
      </c>
      <c r="B6" s="228"/>
      <c r="C6" s="229"/>
      <c r="D6" s="6"/>
      <c r="F6" s="8"/>
      <c r="G6" s="8"/>
    </row>
    <row r="7" spans="1:7">
      <c r="A7" s="4"/>
      <c r="B7" s="4"/>
      <c r="F7" s="8"/>
    </row>
    <row r="8" spans="1:7" ht="144" customHeight="1">
      <c r="A8" s="230" t="s">
        <v>52</v>
      </c>
      <c r="B8" s="230"/>
      <c r="C8" s="230"/>
      <c r="D8" s="230"/>
      <c r="E8" s="47"/>
      <c r="G8" s="36"/>
    </row>
    <row r="9" spans="1:7">
      <c r="A9" s="1"/>
      <c r="F9" s="8"/>
    </row>
    <row r="10" spans="1:7">
      <c r="A10" s="1" t="s">
        <v>53</v>
      </c>
      <c r="F10" s="8"/>
    </row>
    <row r="11" spans="1:7">
      <c r="A11" s="41" t="s">
        <v>6</v>
      </c>
      <c r="B11" s="41" t="s">
        <v>7</v>
      </c>
      <c r="C11" s="41" t="s">
        <v>8</v>
      </c>
      <c r="D11" s="41" t="s">
        <v>54</v>
      </c>
      <c r="F11" s="8"/>
    </row>
    <row r="12" spans="1:7">
      <c r="A12" s="156"/>
      <c r="B12" s="156"/>
      <c r="C12" s="156"/>
      <c r="D12" s="156"/>
      <c r="F12" s="8"/>
    </row>
    <row r="13" spans="1:7">
      <c r="A13" s="1"/>
      <c r="F13" s="8"/>
    </row>
    <row r="14" spans="1:7">
      <c r="A14" s="1" t="s">
        <v>55</v>
      </c>
    </row>
    <row r="15" spans="1:7">
      <c r="A15" s="41" t="s">
        <v>6</v>
      </c>
      <c r="B15" s="41" t="s">
        <v>7</v>
      </c>
      <c r="C15" s="41" t="s">
        <v>8</v>
      </c>
      <c r="D15" s="41" t="s">
        <v>54</v>
      </c>
    </row>
    <row r="16" spans="1:7">
      <c r="A16" s="156"/>
      <c r="B16" s="156"/>
      <c r="C16" s="156"/>
      <c r="D16" s="156"/>
    </row>
    <row r="17" spans="1:4">
      <c r="A17" s="156"/>
      <c r="B17" s="156"/>
      <c r="C17" s="156"/>
      <c r="D17" s="156"/>
    </row>
    <row r="18" spans="1:4">
      <c r="A18" s="156"/>
      <c r="B18" s="156"/>
      <c r="C18" s="156"/>
      <c r="D18" s="156"/>
    </row>
    <row r="19" spans="1:4">
      <c r="A19" s="156"/>
      <c r="B19" s="156"/>
      <c r="C19" s="156"/>
      <c r="D19" s="156"/>
    </row>
    <row r="20" spans="1:4">
      <c r="A20" s="156"/>
      <c r="B20" s="156"/>
      <c r="C20" s="156"/>
      <c r="D20" s="156"/>
    </row>
    <row r="21" spans="1:4">
      <c r="A21" s="156"/>
      <c r="B21" s="156"/>
      <c r="C21" s="156"/>
      <c r="D21" s="156"/>
    </row>
    <row r="22" spans="1:4">
      <c r="A22" s="156"/>
      <c r="B22" s="156"/>
      <c r="C22" s="156"/>
      <c r="D22" s="156"/>
    </row>
    <row r="23" spans="1:4">
      <c r="A23" s="156"/>
      <c r="B23" s="156"/>
      <c r="C23" s="156"/>
      <c r="D23" s="156"/>
    </row>
    <row r="24" spans="1:4">
      <c r="A24" s="156"/>
      <c r="B24" s="156"/>
      <c r="C24" s="156"/>
      <c r="D24" s="156"/>
    </row>
    <row r="25" spans="1:4">
      <c r="A25" s="156"/>
      <c r="B25" s="156"/>
      <c r="C25" s="156"/>
      <c r="D25" s="156"/>
    </row>
    <row r="26" spans="1:4">
      <c r="A26" s="156"/>
      <c r="B26" s="156"/>
      <c r="C26" s="156"/>
      <c r="D26" s="156"/>
    </row>
    <row r="27" spans="1:4">
      <c r="A27" s="156"/>
      <c r="B27" s="156"/>
      <c r="C27" s="156"/>
      <c r="D27" s="156"/>
    </row>
    <row r="28" spans="1:4">
      <c r="A28" s="156"/>
      <c r="B28" s="156"/>
      <c r="C28" s="156"/>
      <c r="D28" s="156"/>
    </row>
    <row r="29" spans="1:4">
      <c r="A29" s="156"/>
      <c r="B29" s="156"/>
      <c r="C29" s="156"/>
      <c r="D29" s="156"/>
    </row>
    <row r="32" spans="1:4">
      <c r="A32" s="1" t="s">
        <v>56</v>
      </c>
    </row>
    <row r="33" spans="1:2">
      <c r="A33" s="41" t="s">
        <v>57</v>
      </c>
      <c r="B33" s="41" t="s">
        <v>58</v>
      </c>
    </row>
    <row r="34" spans="1:2">
      <c r="A34" s="156"/>
      <c r="B34" s="156"/>
    </row>
    <row r="35" spans="1:2">
      <c r="A35" s="156"/>
      <c r="B35" s="156"/>
    </row>
    <row r="36" spans="1:2">
      <c r="A36" s="156"/>
      <c r="B36" s="156"/>
    </row>
    <row r="37" spans="1:2">
      <c r="A37" s="156"/>
      <c r="B37" s="156"/>
    </row>
    <row r="38" spans="1:2">
      <c r="A38" s="156"/>
      <c r="B38" s="156"/>
    </row>
    <row r="39" spans="1:2">
      <c r="A39" s="156"/>
      <c r="B39" s="156"/>
    </row>
    <row r="40" spans="1:2">
      <c r="A40" s="156"/>
      <c r="B40" s="156"/>
    </row>
    <row r="41" spans="1:2">
      <c r="A41" s="156"/>
      <c r="B41" s="156"/>
    </row>
    <row r="42" spans="1:2">
      <c r="A42" s="156"/>
      <c r="B42" s="156"/>
    </row>
    <row r="1048435" spans="7:7">
      <c r="G1048435" s="35"/>
    </row>
  </sheetData>
  <sheetProtection algorithmName="SHA-512" hashValue="fECaASRv7DV3G3O3tUFktwcw6/EE3QCG7CQAlAoi2QMkR/IcQTxFaR/HmId7WxdSnKIEddEYVATogUOwY3p4ZQ==" saltValue="T1burTbTfJU4Xryltls7XA==" spinCount="100000" sheet="1" objects="1" scenarios="1" selectLockedCells="1"/>
  <customSheetViews>
    <customSheetView guid="{02A4D8BA-A5D4-4462-A33A-4374A27CE5F5}" showGridLines="0">
      <selection activeCell="A9" sqref="A9:D9"/>
      <rowBreaks count="2" manualBreakCount="2">
        <brk id="14" max="16383" man="1"/>
        <brk id="30" max="16383" man="1"/>
      </rowBreaks>
      <pageMargins left="0" right="0" top="0" bottom="0" header="0" footer="0"/>
      <pageSetup fitToHeight="0" orientation="landscape" cellComments="asDisplayed" r:id="rId1"/>
      <headerFooter>
        <oddFooter>&amp;L&amp;A&amp;C&amp;P of &amp;N</oddFooter>
      </headerFooter>
    </customSheetView>
    <customSheetView guid="{957F43B4-A2A6-46E6-B5D3-E1F833D949D8}" showGridLines="0">
      <selection activeCell="A9" sqref="A9:D9"/>
      <rowBreaks count="2" manualBreakCount="2">
        <brk id="14" max="16383" man="1"/>
        <brk id="30" max="16383" man="1"/>
      </rowBreaks>
      <pageMargins left="0" right="0" top="0" bottom="0" header="0" footer="0"/>
      <pageSetup fitToHeight="0" orientation="landscape" cellComments="asDisplayed" r:id="rId2"/>
      <headerFooter>
        <oddFooter>&amp;L&amp;A&amp;C&amp;P of &amp;N</oddFooter>
      </headerFooter>
    </customSheetView>
    <customSheetView guid="{5498557B-59B7-4E52-9D78-15694B69D002}" showPageBreaks="1" showGridLines="0">
      <selection activeCell="A9" sqref="A9:D9"/>
      <rowBreaks count="1" manualBreakCount="1">
        <brk id="30" max="16383" man="1"/>
      </rowBreaks>
      <pageMargins left="0" right="0" top="0" bottom="0" header="0" footer="0"/>
      <pageSetup fitToHeight="0" orientation="landscape" cellComments="asDisplayed" r:id="rId3"/>
      <headerFooter>
        <oddFooter>&amp;L&amp;A&amp;C&amp;P of &amp;N</oddFooter>
      </headerFooter>
    </customSheetView>
    <customSheetView guid="{2F8FAEE0-9F06-429D-AA34-585B3914158C}" showPageBreaks="1" showGridLines="0">
      <selection activeCell="A9" sqref="A9:D9"/>
      <rowBreaks count="2" manualBreakCount="2">
        <brk id="14" max="16383" man="1"/>
        <brk id="30" max="16383" man="1"/>
      </rowBreaks>
      <pageMargins left="0" right="0" top="0" bottom="0" header="0" footer="0"/>
      <pageSetup fitToHeight="0" orientation="landscape" cellComments="asDisplayed" r:id="rId4"/>
      <headerFooter>
        <oddFooter>&amp;L&amp;A&amp;C&amp;P of &amp;N</oddFooter>
      </headerFooter>
    </customSheetView>
    <customSheetView guid="{2E5ABD06-C6DC-4B4F-A93B-2743555937FE}" showPageBreaks="1" showGridLines="0">
      <selection activeCell="A9" sqref="A9:D9"/>
      <rowBreaks count="2" manualBreakCount="2">
        <brk id="14" max="16383" man="1"/>
        <brk id="30" max="16383" man="1"/>
      </rowBreaks>
      <pageMargins left="0" right="0" top="0" bottom="0" header="0" footer="0"/>
      <pageSetup fitToHeight="0" orientation="landscape" cellComments="asDisplayed" r:id="rId5"/>
      <headerFooter>
        <oddFooter>&amp;L&amp;A&amp;C&amp;P of &amp;N</oddFooter>
      </headerFooter>
    </customSheetView>
  </customSheetViews>
  <mergeCells count="2">
    <mergeCell ref="B6:C6"/>
    <mergeCell ref="A8:D8"/>
  </mergeCells>
  <pageMargins left="0.25" right="0.25" top="0.75" bottom="0.75" header="0.3" footer="0.3"/>
  <pageSetup fitToHeight="0" orientation="landscape" cellComments="asDisplayed" r:id="rId6"/>
  <headerFooter>
    <oddFooter>&amp;L&amp;A&amp;C&amp;P of &amp;N</oddFooter>
  </headerFooter>
  <rowBreaks count="2" manualBreakCount="2">
    <brk id="13" max="16383" man="1"/>
    <brk id="29"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9"/>
  <sheetViews>
    <sheetView showGridLines="0" topLeftCell="A31" zoomScaleNormal="100" zoomScalePageLayoutView="70" workbookViewId="0">
      <selection activeCell="A44" sqref="A44"/>
    </sheetView>
  </sheetViews>
  <sheetFormatPr defaultRowHeight="12.75"/>
  <cols>
    <col min="1" max="1" width="40" style="159" customWidth="1"/>
    <col min="2" max="2" width="27.42578125" style="159" customWidth="1"/>
    <col min="3" max="3" width="23.42578125" style="159" customWidth="1"/>
    <col min="4" max="4" width="24.140625" style="159" customWidth="1"/>
    <col min="5" max="5" width="24.42578125" style="159" customWidth="1"/>
    <col min="6" max="6" width="16.85546875" style="159" customWidth="1"/>
    <col min="7" max="16384" width="9.140625" style="159"/>
  </cols>
  <sheetData>
    <row r="1" spans="1:7" ht="18">
      <c r="A1" s="157" t="s">
        <v>0</v>
      </c>
      <c r="B1" s="158"/>
    </row>
    <row r="2" spans="1:7" ht="18">
      <c r="A2" s="157" t="s">
        <v>247</v>
      </c>
      <c r="B2" s="158"/>
      <c r="C2" s="158"/>
      <c r="D2" s="158"/>
      <c r="E2" s="158"/>
      <c r="G2" s="160"/>
    </row>
    <row r="3" spans="1:7" ht="18">
      <c r="A3" s="161" t="s">
        <v>59</v>
      </c>
      <c r="B3" s="158"/>
      <c r="C3" s="158"/>
      <c r="D3" s="158"/>
      <c r="E3" s="158"/>
      <c r="F3" s="158"/>
      <c r="G3" s="162"/>
    </row>
    <row r="4" spans="1:7" ht="13.35" customHeight="1">
      <c r="A4" s="161"/>
      <c r="B4" s="158"/>
      <c r="C4" s="158"/>
      <c r="D4" s="158"/>
      <c r="E4" s="158"/>
      <c r="F4" s="158"/>
      <c r="G4" s="163"/>
    </row>
    <row r="5" spans="1:7">
      <c r="A5" s="164"/>
      <c r="G5" s="163"/>
    </row>
    <row r="6" spans="1:7">
      <c r="A6" s="165" t="s">
        <v>2</v>
      </c>
      <c r="B6" s="228"/>
      <c r="C6" s="229"/>
      <c r="D6" s="166"/>
    </row>
    <row r="7" spans="1:7">
      <c r="A7" s="167"/>
      <c r="B7" s="167"/>
    </row>
    <row r="8" spans="1:7" ht="63.6" customHeight="1">
      <c r="A8" s="244" t="s">
        <v>249</v>
      </c>
      <c r="B8" s="244"/>
      <c r="C8" s="244"/>
      <c r="D8" s="244"/>
      <c r="E8" s="244"/>
      <c r="F8" s="244"/>
      <c r="G8" s="168"/>
    </row>
    <row r="9" spans="1:7" ht="15" customHeight="1">
      <c r="A9" s="169"/>
      <c r="B9" s="169"/>
      <c r="C9" s="169"/>
      <c r="D9" s="169"/>
      <c r="E9" s="169"/>
      <c r="F9" s="168"/>
    </row>
    <row r="10" spans="1:7" ht="54" customHeight="1">
      <c r="A10" s="245" t="s">
        <v>60</v>
      </c>
      <c r="B10" s="245"/>
      <c r="C10" s="245"/>
      <c r="D10" s="245"/>
      <c r="E10" s="245"/>
      <c r="F10" s="245"/>
    </row>
    <row r="11" spans="1:7" ht="15" customHeight="1">
      <c r="A11" s="169"/>
      <c r="B11" s="169"/>
      <c r="C11" s="169"/>
      <c r="D11" s="169"/>
      <c r="E11" s="169"/>
      <c r="F11" s="168"/>
    </row>
    <row r="12" spans="1:7">
      <c r="A12" s="235" t="s">
        <v>61</v>
      </c>
      <c r="B12" s="236"/>
      <c r="C12" s="236"/>
      <c r="D12" s="236"/>
      <c r="E12" s="236"/>
      <c r="F12" s="237"/>
    </row>
    <row r="13" spans="1:7" s="173" customFormat="1" ht="22.35" customHeight="1">
      <c r="A13" s="170" t="s">
        <v>62</v>
      </c>
      <c r="B13" s="171"/>
      <c r="C13" s="171"/>
      <c r="D13" s="171"/>
      <c r="E13" s="171"/>
      <c r="F13" s="172"/>
    </row>
    <row r="14" spans="1:7" ht="23.1" customHeight="1">
      <c r="A14" s="174" t="s">
        <v>63</v>
      </c>
      <c r="B14" s="175"/>
      <c r="C14" s="175"/>
      <c r="D14" s="175"/>
      <c r="E14" s="175"/>
      <c r="F14" s="176"/>
    </row>
    <row r="15" spans="1:7" ht="51" customHeight="1">
      <c r="A15" s="241" t="s">
        <v>64</v>
      </c>
      <c r="B15" s="242"/>
      <c r="C15" s="242"/>
      <c r="D15" s="242"/>
      <c r="E15" s="242"/>
      <c r="F15" s="243"/>
    </row>
    <row r="16" spans="1:7" ht="45" customHeight="1">
      <c r="A16" s="241" t="s">
        <v>65</v>
      </c>
      <c r="B16" s="242"/>
      <c r="C16" s="242"/>
      <c r="D16" s="242"/>
      <c r="E16" s="242"/>
      <c r="F16" s="243"/>
    </row>
    <row r="17" spans="1:6" s="173" customFormat="1" ht="28.35" customHeight="1">
      <c r="A17" s="238" t="s">
        <v>66</v>
      </c>
      <c r="B17" s="239"/>
      <c r="C17" s="239"/>
      <c r="D17" s="239"/>
      <c r="E17" s="239"/>
      <c r="F17" s="240"/>
    </row>
    <row r="18" spans="1:6">
      <c r="A18" s="234"/>
      <c r="B18" s="234"/>
      <c r="C18" s="234"/>
      <c r="D18" s="234"/>
      <c r="E18" s="234"/>
      <c r="F18" s="234"/>
    </row>
    <row r="19" spans="1:6">
      <c r="A19" s="234"/>
      <c r="B19" s="234"/>
      <c r="C19" s="234"/>
      <c r="D19" s="234"/>
      <c r="E19" s="234"/>
      <c r="F19" s="234"/>
    </row>
    <row r="20" spans="1:6">
      <c r="A20" s="234"/>
      <c r="B20" s="234"/>
      <c r="C20" s="234"/>
      <c r="D20" s="234"/>
      <c r="E20" s="234"/>
      <c r="F20" s="234"/>
    </row>
    <row r="21" spans="1:6">
      <c r="A21" s="234"/>
      <c r="B21" s="234"/>
      <c r="C21" s="234"/>
      <c r="D21" s="234"/>
      <c r="E21" s="234"/>
      <c r="F21" s="234"/>
    </row>
    <row r="22" spans="1:6">
      <c r="A22" s="234"/>
      <c r="B22" s="234"/>
      <c r="C22" s="234"/>
      <c r="D22" s="234"/>
      <c r="E22" s="234"/>
      <c r="F22" s="234"/>
    </row>
    <row r="23" spans="1:6" s="179" customFormat="1">
      <c r="A23" s="177"/>
      <c r="B23" s="178"/>
      <c r="C23" s="178"/>
      <c r="D23" s="178"/>
      <c r="E23" s="160"/>
      <c r="F23" s="160"/>
    </row>
    <row r="24" spans="1:6">
      <c r="A24" s="180"/>
      <c r="B24" s="184" t="s">
        <v>67</v>
      </c>
      <c r="C24" s="184" t="s">
        <v>68</v>
      </c>
      <c r="D24" s="184" t="s">
        <v>69</v>
      </c>
      <c r="E24" s="184" t="s">
        <v>70</v>
      </c>
      <c r="F24" s="168"/>
    </row>
    <row r="25" spans="1:6">
      <c r="A25" s="181" t="s">
        <v>71</v>
      </c>
      <c r="B25" s="190"/>
      <c r="C25" s="190"/>
      <c r="D25" s="190"/>
      <c r="E25" s="190"/>
      <c r="F25" s="168"/>
    </row>
    <row r="26" spans="1:6" ht="15" customHeight="1">
      <c r="A26" s="169"/>
      <c r="B26" s="169"/>
      <c r="C26" s="168"/>
      <c r="D26" s="168"/>
      <c r="E26" s="168"/>
      <c r="F26" s="168"/>
    </row>
    <row r="27" spans="1:6">
      <c r="A27" s="182"/>
      <c r="B27" s="168"/>
      <c r="C27" s="168"/>
      <c r="D27" s="168"/>
      <c r="E27" s="168"/>
      <c r="F27" s="168"/>
    </row>
    <row r="28" spans="1:6">
      <c r="A28" s="183"/>
      <c r="B28" s="233" t="s">
        <v>72</v>
      </c>
      <c r="C28" s="233"/>
      <c r="D28" s="233"/>
      <c r="E28" s="233"/>
      <c r="F28" s="233"/>
    </row>
    <row r="29" spans="1:6">
      <c r="A29" s="185" t="s">
        <v>73</v>
      </c>
      <c r="B29" s="232"/>
      <c r="C29" s="232"/>
      <c r="D29" s="232"/>
      <c r="E29" s="232"/>
      <c r="F29" s="232"/>
    </row>
    <row r="30" spans="1:6" ht="25.5">
      <c r="A30" s="185" t="s">
        <v>74</v>
      </c>
      <c r="B30" s="232"/>
      <c r="C30" s="232"/>
      <c r="D30" s="232"/>
      <c r="E30" s="232"/>
      <c r="F30" s="232"/>
    </row>
    <row r="31" spans="1:6">
      <c r="A31" s="185" t="s">
        <v>75</v>
      </c>
      <c r="B31" s="232"/>
      <c r="C31" s="232"/>
      <c r="D31" s="232"/>
      <c r="E31" s="232"/>
      <c r="F31" s="232"/>
    </row>
    <row r="32" spans="1:6">
      <c r="A32" s="185" t="s">
        <v>76</v>
      </c>
      <c r="B32" s="232"/>
      <c r="C32" s="232"/>
      <c r="D32" s="232"/>
      <c r="E32" s="232"/>
      <c r="F32" s="232"/>
    </row>
    <row r="33" spans="1:8" ht="25.5">
      <c r="A33" s="185" t="s">
        <v>77</v>
      </c>
      <c r="B33" s="232"/>
      <c r="C33" s="232"/>
      <c r="D33" s="232"/>
      <c r="E33" s="232"/>
      <c r="F33" s="232"/>
    </row>
    <row r="34" spans="1:8">
      <c r="A34" s="185" t="s">
        <v>78</v>
      </c>
      <c r="B34" s="232"/>
      <c r="C34" s="232"/>
      <c r="D34" s="232"/>
      <c r="E34" s="232"/>
      <c r="F34" s="232"/>
    </row>
    <row r="35" spans="1:8">
      <c r="A35" s="185" t="s">
        <v>79</v>
      </c>
      <c r="B35" s="232"/>
      <c r="C35" s="232"/>
      <c r="D35" s="232"/>
      <c r="E35" s="232"/>
      <c r="F35" s="232"/>
    </row>
    <row r="36" spans="1:8">
      <c r="A36" s="185" t="s">
        <v>80</v>
      </c>
      <c r="B36" s="232"/>
      <c r="C36" s="232"/>
      <c r="D36" s="232"/>
      <c r="E36" s="232"/>
      <c r="F36" s="232"/>
    </row>
    <row r="37" spans="1:8">
      <c r="A37" s="185" t="s">
        <v>81</v>
      </c>
      <c r="B37" s="232"/>
      <c r="C37" s="232"/>
      <c r="D37" s="232"/>
      <c r="E37" s="232"/>
      <c r="F37" s="232"/>
    </row>
    <row r="38" spans="1:8">
      <c r="A38" s="185" t="s">
        <v>82</v>
      </c>
      <c r="B38" s="232"/>
      <c r="C38" s="232"/>
      <c r="D38" s="232"/>
      <c r="E38" s="232"/>
      <c r="F38" s="232"/>
    </row>
    <row r="39" spans="1:8">
      <c r="A39" s="185" t="s">
        <v>83</v>
      </c>
      <c r="B39" s="232"/>
      <c r="C39" s="232"/>
      <c r="D39" s="232"/>
      <c r="E39" s="232"/>
      <c r="F39" s="232"/>
    </row>
    <row r="40" spans="1:8">
      <c r="A40" s="186" t="s">
        <v>84</v>
      </c>
      <c r="B40" s="232"/>
      <c r="C40" s="232"/>
      <c r="D40" s="232"/>
      <c r="E40" s="232"/>
      <c r="F40" s="232"/>
    </row>
    <row r="41" spans="1:8">
      <c r="A41" s="186" t="s">
        <v>85</v>
      </c>
      <c r="B41" s="232"/>
      <c r="C41" s="232"/>
      <c r="D41" s="232"/>
      <c r="E41" s="232"/>
      <c r="F41" s="232"/>
    </row>
    <row r="42" spans="1:8" ht="25.5">
      <c r="A42" s="186" t="s">
        <v>86</v>
      </c>
      <c r="B42" s="232"/>
      <c r="C42" s="232"/>
      <c r="D42" s="232"/>
      <c r="E42" s="232"/>
      <c r="F42" s="232"/>
    </row>
    <row r="43" spans="1:8">
      <c r="A43" s="186" t="s">
        <v>87</v>
      </c>
      <c r="B43" s="232"/>
      <c r="C43" s="232"/>
      <c r="D43" s="232"/>
      <c r="E43" s="232"/>
      <c r="F43" s="232"/>
    </row>
    <row r="44" spans="1:8">
      <c r="A44" s="216" t="s">
        <v>88</v>
      </c>
      <c r="B44" s="232"/>
      <c r="C44" s="232"/>
      <c r="D44" s="232"/>
      <c r="E44" s="232"/>
      <c r="F44" s="232"/>
    </row>
    <row r="45" spans="1:8">
      <c r="A45" s="216" t="s">
        <v>88</v>
      </c>
      <c r="B45" s="231"/>
      <c r="C45" s="231"/>
      <c r="D45" s="231"/>
      <c r="E45" s="231"/>
      <c r="F45" s="231"/>
    </row>
    <row r="46" spans="1:8">
      <c r="A46" s="216" t="s">
        <v>88</v>
      </c>
      <c r="B46" s="231"/>
      <c r="C46" s="231"/>
      <c r="D46" s="231"/>
      <c r="E46" s="231"/>
      <c r="F46" s="231"/>
    </row>
    <row r="47" spans="1:8">
      <c r="A47" s="216" t="s">
        <v>88</v>
      </c>
      <c r="B47" s="232"/>
      <c r="C47" s="232"/>
      <c r="D47" s="232"/>
      <c r="E47" s="232"/>
      <c r="F47" s="232"/>
    </row>
    <row r="48" spans="1:8">
      <c r="A48" s="187"/>
      <c r="B48" s="188"/>
      <c r="C48" s="188"/>
      <c r="D48" s="188"/>
      <c r="E48" s="188"/>
      <c r="F48" s="189"/>
      <c r="G48" s="163"/>
      <c r="H48" s="163"/>
    </row>
    <row r="49" spans="1:5" ht="15" customHeight="1">
      <c r="A49" s="169"/>
      <c r="B49" s="169"/>
      <c r="C49" s="169"/>
      <c r="D49" s="169"/>
      <c r="E49" s="169"/>
    </row>
  </sheetData>
  <sheetProtection algorithmName="SHA-512" hashValue="74zZGQawiP91woQwW7/qMBFzaDaBfskreY89odLepTr3XA3pMTMl93JH/qEwrJaRdYXE5DhbugsE2L8WoyDOdw==" saltValue="rK457z/w8wIN8XwtDxtHCA==" spinCount="100000" sheet="1" objects="1" scenarios="1" selectLockedCells="1"/>
  <customSheetViews>
    <customSheetView guid="{02A4D8BA-A5D4-4462-A33A-4374A27CE5F5}" showGridLines="0">
      <pageMargins left="0" right="0" top="0" bottom="0" header="0" footer="0"/>
      <pageSetup fitToHeight="0" orientation="landscape" cellComments="asDisplayed" r:id="rId1"/>
      <headerFooter>
        <oddFooter>&amp;L&amp;A&amp;C&amp;P of &amp;N</oddFooter>
      </headerFooter>
    </customSheetView>
    <customSheetView guid="{957F43B4-A2A6-46E6-B5D3-E1F833D949D8}" showGridLines="0" topLeftCell="A27">
      <pageMargins left="0" right="0" top="0" bottom="0" header="0" footer="0"/>
      <pageSetup fitToHeight="0" orientation="landscape" cellComments="asDisplayed" r:id="rId2"/>
      <headerFooter>
        <oddFooter>&amp;L&amp;A&amp;C&amp;P of &amp;N</oddFooter>
      </headerFooter>
    </customSheetView>
    <customSheetView guid="{5498557B-59B7-4E52-9D78-15694B69D002}" showPageBreaks="1" showGridLines="0" topLeftCell="A10">
      <selection activeCell="A16" sqref="A16:F16"/>
      <rowBreaks count="1" manualBreakCount="1">
        <brk id="27" max="16383" man="1"/>
      </rowBreaks>
      <pageMargins left="0" right="0" top="0" bottom="0" header="0" footer="0"/>
      <pageSetup fitToHeight="0" orientation="landscape" cellComments="asDisplayed" r:id="rId3"/>
      <headerFooter>
        <oddFooter>&amp;L&amp;A&amp;C&amp;P of &amp;N</oddFooter>
      </headerFooter>
    </customSheetView>
    <customSheetView guid="{2F8FAEE0-9F06-429D-AA34-585B3914158C}" showPageBreaks="1" showGridLines="0" topLeftCell="A10">
      <selection activeCell="A2" sqref="A2:XFD2"/>
      <pageMargins left="0" right="0" top="0" bottom="0" header="0" footer="0"/>
      <pageSetup fitToHeight="0" orientation="landscape" cellComments="asDisplayed" r:id="rId4"/>
      <headerFooter>
        <oddFooter>&amp;L&amp;A&amp;C&amp;P of &amp;N</oddFooter>
      </headerFooter>
    </customSheetView>
    <customSheetView guid="{2E5ABD06-C6DC-4B4F-A93B-2743555937FE}" showPageBreaks="1" showGridLines="0">
      <selection activeCell="A2" sqref="A2:XFD2"/>
      <pageMargins left="0" right="0" top="0" bottom="0" header="0" footer="0"/>
      <pageSetup fitToHeight="0" orientation="landscape" cellComments="asDisplayed" r:id="rId5"/>
      <headerFooter>
        <oddFooter>&amp;L&amp;A&amp;C&amp;P of &amp;N</oddFooter>
      </headerFooter>
    </customSheetView>
  </customSheetViews>
  <mergeCells count="28">
    <mergeCell ref="B6:C6"/>
    <mergeCell ref="A18:F22"/>
    <mergeCell ref="A12:F12"/>
    <mergeCell ref="A17:F17"/>
    <mergeCell ref="A15:F15"/>
    <mergeCell ref="A8:F8"/>
    <mergeCell ref="A10:F10"/>
    <mergeCell ref="A16:F16"/>
    <mergeCell ref="B28:F28"/>
    <mergeCell ref="B29:F29"/>
    <mergeCell ref="B30:F30"/>
    <mergeCell ref="B31:F31"/>
    <mergeCell ref="B32:F32"/>
    <mergeCell ref="B38:F38"/>
    <mergeCell ref="B39:F39"/>
    <mergeCell ref="B40:F40"/>
    <mergeCell ref="B33:F33"/>
    <mergeCell ref="B34:F34"/>
    <mergeCell ref="B35:F35"/>
    <mergeCell ref="B36:F36"/>
    <mergeCell ref="B37:F37"/>
    <mergeCell ref="B45:F45"/>
    <mergeCell ref="B46:F46"/>
    <mergeCell ref="B47:F47"/>
    <mergeCell ref="B41:F41"/>
    <mergeCell ref="B42:F42"/>
    <mergeCell ref="B43:F43"/>
    <mergeCell ref="B44:F44"/>
  </mergeCells>
  <pageMargins left="0.25" right="0.25" top="0.75" bottom="0.75" header="0.3" footer="0.3"/>
  <pageSetup fitToHeight="0" orientation="landscape" cellComments="asDisplayed" r:id="rId6"/>
  <headerFooter>
    <oddFooter>&amp;L&amp;A&amp;C&amp;P of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138"/>
  <sheetViews>
    <sheetView showGridLines="0" topLeftCell="A11" zoomScaleNormal="100" zoomScalePageLayoutView="70" workbookViewId="0">
      <selection activeCell="B20" sqref="B20"/>
    </sheetView>
  </sheetViews>
  <sheetFormatPr defaultRowHeight="12.75"/>
  <cols>
    <col min="1" max="1" width="41.5703125" customWidth="1"/>
    <col min="2" max="5" width="20.5703125" customWidth="1"/>
    <col min="6" max="6" width="3.5703125" customWidth="1"/>
  </cols>
  <sheetData>
    <row r="1" spans="1:7" ht="18">
      <c r="A1" s="151" t="s">
        <v>0</v>
      </c>
      <c r="B1" s="5"/>
      <c r="C1" s="5"/>
      <c r="D1" s="5"/>
      <c r="E1" s="5"/>
      <c r="F1" s="5"/>
    </row>
    <row r="2" spans="1:7" ht="18">
      <c r="A2" s="151" t="s">
        <v>247</v>
      </c>
      <c r="B2" s="5"/>
      <c r="C2" s="5"/>
      <c r="D2" s="5"/>
      <c r="E2" s="5"/>
      <c r="G2" s="40"/>
    </row>
    <row r="3" spans="1:7" ht="18">
      <c r="A3" s="33" t="s">
        <v>89</v>
      </c>
      <c r="B3" s="5"/>
      <c r="C3" s="5"/>
      <c r="D3" s="5"/>
      <c r="E3" s="5"/>
      <c r="F3" s="5"/>
    </row>
    <row r="4" spans="1:7" ht="13.35" customHeight="1">
      <c r="A4" s="33"/>
      <c r="B4" s="5"/>
      <c r="C4" s="5"/>
      <c r="D4" s="5"/>
      <c r="E4" s="5"/>
      <c r="F4" s="5"/>
      <c r="G4" s="8"/>
    </row>
    <row r="5" spans="1:7">
      <c r="A5" s="2"/>
      <c r="G5" s="8"/>
    </row>
    <row r="6" spans="1:7">
      <c r="A6" s="3" t="s">
        <v>2</v>
      </c>
      <c r="B6" s="228"/>
      <c r="C6" s="229"/>
      <c r="D6" s="6"/>
    </row>
    <row r="7" spans="1:7">
      <c r="A7" s="4"/>
      <c r="B7" s="4"/>
    </row>
    <row r="8" spans="1:7" ht="66" customHeight="1">
      <c r="A8" s="248" t="s">
        <v>90</v>
      </c>
      <c r="B8" s="248"/>
      <c r="C8" s="248"/>
      <c r="D8" s="248"/>
      <c r="E8" s="248"/>
    </row>
    <row r="9" spans="1:7" ht="15" customHeight="1">
      <c r="A9" s="17"/>
      <c r="B9" s="17"/>
      <c r="C9" s="17"/>
      <c r="D9" s="17"/>
      <c r="E9" s="17"/>
    </row>
    <row r="10" spans="1:7" ht="41.45" customHeight="1">
      <c r="A10" s="249" t="s">
        <v>91</v>
      </c>
      <c r="B10" s="250"/>
      <c r="C10" s="250"/>
      <c r="D10" s="250"/>
      <c r="E10" s="250"/>
    </row>
    <row r="11" spans="1:7" ht="15" customHeight="1">
      <c r="A11" s="17"/>
      <c r="B11" s="17"/>
      <c r="C11" s="17"/>
      <c r="D11" s="17"/>
      <c r="E11" s="17"/>
    </row>
    <row r="12" spans="1:7">
      <c r="A12" s="223" t="s">
        <v>4</v>
      </c>
      <c r="B12" s="223"/>
      <c r="C12" s="223"/>
      <c r="D12" s="223"/>
      <c r="E12" s="223"/>
      <c r="F12" s="8"/>
      <c r="G12" s="35"/>
    </row>
    <row r="13" spans="1:7">
      <c r="A13" s="12"/>
      <c r="B13" s="225" t="s">
        <v>5</v>
      </c>
      <c r="C13" s="246"/>
      <c r="D13" s="246"/>
      <c r="E13" s="247"/>
      <c r="G13" s="35"/>
    </row>
    <row r="14" spans="1:7">
      <c r="A14" s="16"/>
      <c r="B14" s="141" t="s">
        <v>6</v>
      </c>
      <c r="C14" s="141" t="s">
        <v>7</v>
      </c>
      <c r="D14" s="141" t="s">
        <v>8</v>
      </c>
      <c r="E14" s="141" t="s">
        <v>54</v>
      </c>
      <c r="G14" s="35"/>
    </row>
    <row r="15" spans="1:7">
      <c r="A15" s="7" t="s">
        <v>92</v>
      </c>
      <c r="B15" s="191"/>
      <c r="C15" s="191"/>
      <c r="D15" s="18" t="s">
        <v>28</v>
      </c>
      <c r="E15" s="191"/>
      <c r="G15" s="35"/>
    </row>
    <row r="16" spans="1:7">
      <c r="A16" s="7" t="s">
        <v>93</v>
      </c>
      <c r="B16" s="191"/>
      <c r="C16" s="191"/>
      <c r="D16" s="191"/>
      <c r="E16" s="191"/>
      <c r="F16" s="8"/>
      <c r="G16" s="35"/>
    </row>
    <row r="17" spans="1:7">
      <c r="A17" s="7" t="s">
        <v>94</v>
      </c>
      <c r="B17" s="192"/>
      <c r="C17" s="192"/>
      <c r="D17" s="192"/>
      <c r="E17" s="191"/>
      <c r="F17" s="8"/>
    </row>
    <row r="18" spans="1:7">
      <c r="A18" s="16"/>
      <c r="B18" s="225" t="s">
        <v>95</v>
      </c>
      <c r="C18" s="246"/>
      <c r="D18" s="246"/>
      <c r="E18" s="247"/>
      <c r="F18" s="8"/>
    </row>
    <row r="19" spans="1:7">
      <c r="A19" s="7" t="s">
        <v>96</v>
      </c>
      <c r="B19" s="191"/>
      <c r="C19" s="191"/>
      <c r="D19" s="191"/>
      <c r="E19" s="191"/>
      <c r="F19" s="8"/>
      <c r="G19" s="8"/>
    </row>
    <row r="20" spans="1:7">
      <c r="A20" s="7" t="s">
        <v>97</v>
      </c>
      <c r="B20" s="191"/>
      <c r="C20" s="191"/>
      <c r="D20" s="191"/>
      <c r="E20" s="191"/>
      <c r="F20" s="8"/>
      <c r="G20" s="8"/>
    </row>
    <row r="21" spans="1:7">
      <c r="A21" s="7" t="s">
        <v>98</v>
      </c>
      <c r="B21" s="191"/>
      <c r="C21" s="191"/>
      <c r="D21" s="191"/>
      <c r="E21" s="191"/>
      <c r="F21" s="8"/>
      <c r="G21" s="8"/>
    </row>
    <row r="22" spans="1:7">
      <c r="A22" s="7" t="s">
        <v>99</v>
      </c>
      <c r="B22" s="191"/>
      <c r="C22" s="191"/>
      <c r="D22" s="191"/>
      <c r="E22" s="191"/>
      <c r="F22" s="8"/>
      <c r="G22" s="8"/>
    </row>
    <row r="23" spans="1:7" ht="15" customHeight="1">
      <c r="A23" s="17"/>
      <c r="B23" s="17"/>
      <c r="C23" s="17"/>
      <c r="D23" s="17"/>
      <c r="E23" s="17"/>
    </row>
    <row r="24" spans="1:7">
      <c r="A24" s="223" t="s">
        <v>32</v>
      </c>
      <c r="B24" s="223"/>
      <c r="C24" s="223"/>
      <c r="D24" s="223"/>
      <c r="E24" s="223"/>
      <c r="F24" s="8"/>
    </row>
    <row r="25" spans="1:7">
      <c r="A25" s="12"/>
      <c r="B25" s="225" t="s">
        <v>5</v>
      </c>
      <c r="C25" s="246"/>
      <c r="D25" s="246"/>
      <c r="E25" s="247"/>
    </row>
    <row r="26" spans="1:7">
      <c r="A26" s="16"/>
      <c r="B26" s="141" t="s">
        <v>6</v>
      </c>
      <c r="C26" s="141" t="s">
        <v>7</v>
      </c>
      <c r="D26" s="141" t="s">
        <v>8</v>
      </c>
      <c r="E26" s="141" t="s">
        <v>54</v>
      </c>
      <c r="G26" s="35"/>
    </row>
    <row r="27" spans="1:7">
      <c r="A27" s="7" t="s">
        <v>92</v>
      </c>
      <c r="B27" s="191"/>
      <c r="C27" s="191"/>
      <c r="D27" s="18" t="s">
        <v>28</v>
      </c>
      <c r="E27" s="191"/>
      <c r="G27" s="35"/>
    </row>
    <row r="28" spans="1:7">
      <c r="A28" s="7" t="s">
        <v>93</v>
      </c>
      <c r="B28" s="191"/>
      <c r="C28" s="191"/>
      <c r="D28" s="191"/>
      <c r="E28" s="191"/>
      <c r="F28" s="8"/>
      <c r="G28" s="35"/>
    </row>
    <row r="29" spans="1:7">
      <c r="A29" s="7" t="s">
        <v>94</v>
      </c>
      <c r="B29" s="192"/>
      <c r="C29" s="192"/>
      <c r="D29" s="192"/>
      <c r="E29" s="191"/>
      <c r="F29" s="8"/>
    </row>
    <row r="30" spans="1:7">
      <c r="A30" s="16"/>
      <c r="B30" s="225" t="s">
        <v>95</v>
      </c>
      <c r="C30" s="246"/>
      <c r="D30" s="246"/>
      <c r="E30" s="247"/>
      <c r="F30" s="8"/>
    </row>
    <row r="31" spans="1:7">
      <c r="A31" s="7" t="s">
        <v>96</v>
      </c>
      <c r="B31" s="191"/>
      <c r="C31" s="191"/>
      <c r="D31" s="191"/>
      <c r="E31" s="191"/>
      <c r="F31" s="8"/>
      <c r="G31" s="8"/>
    </row>
    <row r="32" spans="1:7">
      <c r="A32" s="7" t="s">
        <v>97</v>
      </c>
      <c r="B32" s="191"/>
      <c r="C32" s="191"/>
      <c r="D32" s="191"/>
      <c r="E32" s="191"/>
      <c r="F32" s="8"/>
      <c r="G32" s="8"/>
    </row>
    <row r="33" spans="1:7">
      <c r="A33" s="7" t="s">
        <v>98</v>
      </c>
      <c r="B33" s="191"/>
      <c r="C33" s="191"/>
      <c r="D33" s="191"/>
      <c r="E33" s="191"/>
      <c r="F33" s="8"/>
      <c r="G33" s="8"/>
    </row>
    <row r="34" spans="1:7">
      <c r="A34" s="7" t="s">
        <v>99</v>
      </c>
      <c r="B34" s="191"/>
      <c r="C34" s="191"/>
      <c r="D34" s="191"/>
      <c r="E34" s="191"/>
      <c r="F34" s="8"/>
      <c r="G34" s="8"/>
    </row>
    <row r="35" spans="1:7" ht="15" customHeight="1">
      <c r="A35" s="17"/>
      <c r="B35" s="17"/>
      <c r="C35" s="17"/>
      <c r="D35" s="17"/>
      <c r="E35" s="17"/>
    </row>
    <row r="36" spans="1:7">
      <c r="A36" s="223" t="s">
        <v>33</v>
      </c>
      <c r="B36" s="223"/>
      <c r="C36" s="223"/>
      <c r="D36" s="223"/>
      <c r="E36" s="223"/>
      <c r="F36" s="8"/>
    </row>
    <row r="37" spans="1:7">
      <c r="A37" s="12"/>
      <c r="B37" s="225" t="s">
        <v>5</v>
      </c>
      <c r="C37" s="246"/>
      <c r="D37" s="246"/>
      <c r="E37" s="247"/>
    </row>
    <row r="38" spans="1:7">
      <c r="A38" s="16"/>
      <c r="B38" s="141" t="s">
        <v>6</v>
      </c>
      <c r="C38" s="141" t="s">
        <v>7</v>
      </c>
      <c r="D38" s="141" t="s">
        <v>8</v>
      </c>
      <c r="E38" s="141" t="s">
        <v>54</v>
      </c>
      <c r="G38" s="35"/>
    </row>
    <row r="39" spans="1:7">
      <c r="A39" s="7" t="s">
        <v>92</v>
      </c>
      <c r="B39" s="191"/>
      <c r="C39" s="191"/>
      <c r="D39" s="193" t="s">
        <v>28</v>
      </c>
      <c r="E39" s="191"/>
      <c r="G39" s="35"/>
    </row>
    <row r="40" spans="1:7">
      <c r="A40" s="7" t="s">
        <v>93</v>
      </c>
      <c r="B40" s="191"/>
      <c r="C40" s="191"/>
      <c r="D40" s="191"/>
      <c r="E40" s="191"/>
      <c r="F40" s="8"/>
      <c r="G40" s="35"/>
    </row>
    <row r="41" spans="1:7">
      <c r="A41" s="7" t="s">
        <v>94</v>
      </c>
      <c r="B41" s="192"/>
      <c r="C41" s="192"/>
      <c r="D41" s="192"/>
      <c r="E41" s="191"/>
      <c r="F41" s="8"/>
    </row>
    <row r="42" spans="1:7">
      <c r="A42" s="16"/>
      <c r="B42" s="225" t="s">
        <v>95</v>
      </c>
      <c r="C42" s="246"/>
      <c r="D42" s="246"/>
      <c r="E42" s="247"/>
      <c r="F42" s="8"/>
    </row>
    <row r="43" spans="1:7">
      <c r="A43" s="7" t="s">
        <v>96</v>
      </c>
      <c r="B43" s="191"/>
      <c r="C43" s="191"/>
      <c r="D43" s="191"/>
      <c r="E43" s="191"/>
      <c r="F43" s="8"/>
      <c r="G43" s="8"/>
    </row>
    <row r="44" spans="1:7">
      <c r="A44" s="7" t="s">
        <v>97</v>
      </c>
      <c r="B44" s="191"/>
      <c r="C44" s="191"/>
      <c r="D44" s="191"/>
      <c r="E44" s="191"/>
      <c r="F44" s="8"/>
      <c r="G44" s="8"/>
    </row>
    <row r="45" spans="1:7">
      <c r="A45" s="7" t="s">
        <v>98</v>
      </c>
      <c r="B45" s="191"/>
      <c r="C45" s="191"/>
      <c r="D45" s="191"/>
      <c r="E45" s="191"/>
      <c r="F45" s="8"/>
      <c r="G45" s="8"/>
    </row>
    <row r="46" spans="1:7">
      <c r="A46" s="7" t="s">
        <v>99</v>
      </c>
      <c r="B46" s="191"/>
      <c r="C46" s="191"/>
      <c r="D46" s="191"/>
      <c r="E46" s="191"/>
      <c r="F46" s="8"/>
      <c r="G46" s="8"/>
    </row>
    <row r="47" spans="1:7" ht="15" customHeight="1">
      <c r="A47" s="17"/>
      <c r="B47" s="17"/>
      <c r="C47" s="17"/>
      <c r="D47" s="17"/>
      <c r="E47" s="17"/>
    </row>
    <row r="48" spans="1:7">
      <c r="A48" s="223" t="s">
        <v>34</v>
      </c>
      <c r="B48" s="223"/>
      <c r="C48" s="223"/>
      <c r="D48" s="223"/>
      <c r="E48" s="223"/>
      <c r="F48" s="8"/>
    </row>
    <row r="49" spans="1:7">
      <c r="A49" s="12"/>
      <c r="B49" s="225" t="s">
        <v>5</v>
      </c>
      <c r="C49" s="246"/>
      <c r="D49" s="246"/>
      <c r="E49" s="247"/>
    </row>
    <row r="50" spans="1:7">
      <c r="A50" s="16"/>
      <c r="B50" s="141" t="s">
        <v>6</v>
      </c>
      <c r="C50" s="141" t="s">
        <v>7</v>
      </c>
      <c r="D50" s="141" t="s">
        <v>8</v>
      </c>
      <c r="E50" s="141" t="s">
        <v>54</v>
      </c>
      <c r="G50" s="35"/>
    </row>
    <row r="51" spans="1:7">
      <c r="A51" s="7" t="s">
        <v>92</v>
      </c>
      <c r="B51" s="191"/>
      <c r="C51" s="191"/>
      <c r="D51" s="193" t="s">
        <v>28</v>
      </c>
      <c r="E51" s="191"/>
      <c r="G51" s="35"/>
    </row>
    <row r="52" spans="1:7">
      <c r="A52" s="7" t="s">
        <v>93</v>
      </c>
      <c r="B52" s="191"/>
      <c r="C52" s="191"/>
      <c r="D52" s="191"/>
      <c r="E52" s="191"/>
      <c r="F52" s="8"/>
      <c r="G52" s="35"/>
    </row>
    <row r="53" spans="1:7">
      <c r="A53" s="7" t="s">
        <v>94</v>
      </c>
      <c r="B53" s="192"/>
      <c r="C53" s="192"/>
      <c r="D53" s="192"/>
      <c r="E53" s="191"/>
      <c r="F53" s="8"/>
    </row>
    <row r="54" spans="1:7">
      <c r="A54" s="16"/>
      <c r="B54" s="225" t="s">
        <v>95</v>
      </c>
      <c r="C54" s="246"/>
      <c r="D54" s="246"/>
      <c r="E54" s="247"/>
      <c r="F54" s="8"/>
    </row>
    <row r="55" spans="1:7">
      <c r="A55" s="7" t="s">
        <v>96</v>
      </c>
      <c r="B55" s="191"/>
      <c r="C55" s="191"/>
      <c r="D55" s="191"/>
      <c r="E55" s="191"/>
      <c r="F55" s="8"/>
      <c r="G55" s="8"/>
    </row>
    <row r="56" spans="1:7">
      <c r="A56" s="7" t="s">
        <v>97</v>
      </c>
      <c r="B56" s="191"/>
      <c r="C56" s="191"/>
      <c r="D56" s="191"/>
      <c r="E56" s="191"/>
      <c r="F56" s="8"/>
      <c r="G56" s="8"/>
    </row>
    <row r="57" spans="1:7">
      <c r="A57" s="7" t="s">
        <v>98</v>
      </c>
      <c r="B57" s="191"/>
      <c r="C57" s="191"/>
      <c r="D57" s="191"/>
      <c r="E57" s="191"/>
      <c r="F57" s="8"/>
      <c r="G57" s="8"/>
    </row>
    <row r="58" spans="1:7">
      <c r="A58" s="7" t="s">
        <v>99</v>
      </c>
      <c r="B58" s="191"/>
      <c r="C58" s="191"/>
      <c r="D58" s="191"/>
      <c r="E58" s="191"/>
      <c r="F58" s="8"/>
      <c r="G58" s="8"/>
    </row>
    <row r="59" spans="1:7" ht="15" customHeight="1">
      <c r="A59" s="17"/>
      <c r="B59" s="17"/>
      <c r="C59" s="17"/>
      <c r="D59" s="17"/>
      <c r="E59" s="17"/>
    </row>
    <row r="60" spans="1:7">
      <c r="A60" s="223" t="s">
        <v>35</v>
      </c>
      <c r="B60" s="223"/>
      <c r="C60" s="223"/>
      <c r="D60" s="223"/>
      <c r="E60" s="223"/>
      <c r="F60" s="8"/>
    </row>
    <row r="61" spans="1:7">
      <c r="A61" s="12"/>
      <c r="B61" s="225" t="s">
        <v>5</v>
      </c>
      <c r="C61" s="246"/>
      <c r="D61" s="246"/>
      <c r="E61" s="247"/>
    </row>
    <row r="62" spans="1:7">
      <c r="A62" s="16"/>
      <c r="B62" s="141" t="s">
        <v>6</v>
      </c>
      <c r="C62" s="141" t="s">
        <v>7</v>
      </c>
      <c r="D62" s="141" t="s">
        <v>8</v>
      </c>
      <c r="E62" s="141" t="s">
        <v>54</v>
      </c>
      <c r="G62" s="35"/>
    </row>
    <row r="63" spans="1:7">
      <c r="A63" s="7" t="s">
        <v>92</v>
      </c>
      <c r="B63" s="191"/>
      <c r="C63" s="191"/>
      <c r="D63" s="193" t="s">
        <v>28</v>
      </c>
      <c r="E63" s="191"/>
      <c r="G63" s="35"/>
    </row>
    <row r="64" spans="1:7">
      <c r="A64" s="7" t="s">
        <v>93</v>
      </c>
      <c r="B64" s="191"/>
      <c r="C64" s="191"/>
      <c r="D64" s="191"/>
      <c r="E64" s="191"/>
      <c r="F64" s="8"/>
      <c r="G64" s="35"/>
    </row>
    <row r="65" spans="1:7">
      <c r="A65" s="7" t="s">
        <v>94</v>
      </c>
      <c r="B65" s="192"/>
      <c r="C65" s="192"/>
      <c r="D65" s="192"/>
      <c r="E65" s="191"/>
      <c r="F65" s="8"/>
    </row>
    <row r="66" spans="1:7">
      <c r="A66" s="16"/>
      <c r="B66" s="225" t="s">
        <v>95</v>
      </c>
      <c r="C66" s="246"/>
      <c r="D66" s="246"/>
      <c r="E66" s="247"/>
      <c r="F66" s="8"/>
    </row>
    <row r="67" spans="1:7">
      <c r="A67" s="7" t="s">
        <v>96</v>
      </c>
      <c r="B67" s="191"/>
      <c r="C67" s="191"/>
      <c r="D67" s="191"/>
      <c r="E67" s="191"/>
      <c r="F67" s="8"/>
      <c r="G67" s="8"/>
    </row>
    <row r="68" spans="1:7">
      <c r="A68" s="7" t="s">
        <v>97</v>
      </c>
      <c r="B68" s="191"/>
      <c r="C68" s="191"/>
      <c r="D68" s="191"/>
      <c r="E68" s="191"/>
      <c r="F68" s="8"/>
      <c r="G68" s="8"/>
    </row>
    <row r="69" spans="1:7">
      <c r="A69" s="7" t="s">
        <v>98</v>
      </c>
      <c r="B69" s="191"/>
      <c r="C69" s="191"/>
      <c r="D69" s="191"/>
      <c r="E69" s="191"/>
      <c r="F69" s="8"/>
      <c r="G69" s="8"/>
    </row>
    <row r="70" spans="1:7">
      <c r="A70" s="7" t="s">
        <v>99</v>
      </c>
      <c r="B70" s="191"/>
      <c r="C70" s="191"/>
      <c r="D70" s="191"/>
      <c r="E70" s="191"/>
      <c r="F70" s="8"/>
      <c r="G70" s="8"/>
    </row>
    <row r="71" spans="1:7" ht="15" customHeight="1">
      <c r="A71" s="17"/>
      <c r="B71" s="17"/>
      <c r="C71" s="17"/>
      <c r="D71" s="17"/>
      <c r="E71" s="17"/>
    </row>
    <row r="72" spans="1:7">
      <c r="A72" s="223" t="s">
        <v>36</v>
      </c>
      <c r="B72" s="223"/>
      <c r="C72" s="223"/>
      <c r="D72" s="223"/>
      <c r="E72" s="223"/>
      <c r="F72" s="8"/>
    </row>
    <row r="73" spans="1:7">
      <c r="A73" s="12"/>
      <c r="B73" s="225" t="s">
        <v>5</v>
      </c>
      <c r="C73" s="246"/>
      <c r="D73" s="246"/>
      <c r="E73" s="247"/>
    </row>
    <row r="74" spans="1:7">
      <c r="A74" s="16"/>
      <c r="B74" s="141" t="s">
        <v>6</v>
      </c>
      <c r="C74" s="141" t="s">
        <v>7</v>
      </c>
      <c r="D74" s="141" t="s">
        <v>8</v>
      </c>
      <c r="E74" s="141" t="s">
        <v>54</v>
      </c>
      <c r="G74" s="35"/>
    </row>
    <row r="75" spans="1:7">
      <c r="A75" s="7" t="s">
        <v>92</v>
      </c>
      <c r="B75" s="191"/>
      <c r="C75" s="191"/>
      <c r="D75" s="193" t="s">
        <v>28</v>
      </c>
      <c r="E75" s="191"/>
      <c r="G75" s="35"/>
    </row>
    <row r="76" spans="1:7">
      <c r="A76" s="7" t="s">
        <v>93</v>
      </c>
      <c r="B76" s="191"/>
      <c r="C76" s="191"/>
      <c r="D76" s="191"/>
      <c r="E76" s="191"/>
      <c r="F76" s="8"/>
      <c r="G76" s="35"/>
    </row>
    <row r="77" spans="1:7">
      <c r="A77" s="7" t="s">
        <v>94</v>
      </c>
      <c r="B77" s="192"/>
      <c r="C77" s="192"/>
      <c r="D77" s="192"/>
      <c r="E77" s="191"/>
      <c r="F77" s="8"/>
    </row>
    <row r="78" spans="1:7">
      <c r="A78" s="16"/>
      <c r="B78" s="225" t="s">
        <v>95</v>
      </c>
      <c r="C78" s="246"/>
      <c r="D78" s="246"/>
      <c r="E78" s="247"/>
      <c r="F78" s="8"/>
    </row>
    <row r="79" spans="1:7">
      <c r="A79" s="7" t="s">
        <v>96</v>
      </c>
      <c r="B79" s="191"/>
      <c r="C79" s="191"/>
      <c r="D79" s="191"/>
      <c r="E79" s="191"/>
      <c r="F79" s="8"/>
      <c r="G79" s="8"/>
    </row>
    <row r="80" spans="1:7">
      <c r="A80" s="7" t="s">
        <v>97</v>
      </c>
      <c r="B80" s="191"/>
      <c r="C80" s="191"/>
      <c r="D80" s="191"/>
      <c r="E80" s="191"/>
      <c r="F80" s="8"/>
      <c r="G80" s="8"/>
    </row>
    <row r="81" spans="1:7">
      <c r="A81" s="7" t="s">
        <v>98</v>
      </c>
      <c r="B81" s="191"/>
      <c r="C81" s="191"/>
      <c r="D81" s="191"/>
      <c r="E81" s="191"/>
      <c r="F81" s="8"/>
      <c r="G81" s="8"/>
    </row>
    <row r="82" spans="1:7">
      <c r="A82" s="7" t="s">
        <v>99</v>
      </c>
      <c r="B82" s="191"/>
      <c r="C82" s="191"/>
      <c r="D82" s="191"/>
      <c r="E82" s="191"/>
      <c r="F82" s="8"/>
      <c r="G82" s="8"/>
    </row>
    <row r="83" spans="1:7" ht="15" customHeight="1">
      <c r="A83" s="17"/>
      <c r="B83" s="17"/>
      <c r="C83" s="17"/>
      <c r="D83" s="17"/>
      <c r="E83" s="17"/>
    </row>
    <row r="84" spans="1:7">
      <c r="A84" s="223" t="s">
        <v>37</v>
      </c>
      <c r="B84" s="223"/>
      <c r="C84" s="223"/>
      <c r="D84" s="223"/>
      <c r="E84" s="223"/>
      <c r="F84" s="8"/>
    </row>
    <row r="85" spans="1:7">
      <c r="A85" s="12"/>
      <c r="B85" s="225" t="s">
        <v>5</v>
      </c>
      <c r="C85" s="246"/>
      <c r="D85" s="246"/>
      <c r="E85" s="247"/>
    </row>
    <row r="86" spans="1:7">
      <c r="A86" s="16"/>
      <c r="B86" s="141" t="s">
        <v>6</v>
      </c>
      <c r="C86" s="141" t="s">
        <v>7</v>
      </c>
      <c r="D86" s="141" t="s">
        <v>8</v>
      </c>
      <c r="E86" s="141" t="s">
        <v>54</v>
      </c>
      <c r="G86" s="35"/>
    </row>
    <row r="87" spans="1:7">
      <c r="A87" s="7" t="s">
        <v>92</v>
      </c>
      <c r="B87" s="191"/>
      <c r="C87" s="191"/>
      <c r="D87" s="193" t="s">
        <v>28</v>
      </c>
      <c r="E87" s="191"/>
      <c r="G87" s="35"/>
    </row>
    <row r="88" spans="1:7">
      <c r="A88" s="7" t="s">
        <v>93</v>
      </c>
      <c r="B88" s="191"/>
      <c r="C88" s="191"/>
      <c r="D88" s="191"/>
      <c r="E88" s="191"/>
      <c r="F88" s="8"/>
      <c r="G88" s="35"/>
    </row>
    <row r="89" spans="1:7">
      <c r="A89" s="7" t="s">
        <v>94</v>
      </c>
      <c r="B89" s="192"/>
      <c r="C89" s="192"/>
      <c r="D89" s="192"/>
      <c r="E89" s="191"/>
      <c r="F89" s="8"/>
    </row>
    <row r="90" spans="1:7">
      <c r="A90" s="16"/>
      <c r="B90" s="225" t="s">
        <v>95</v>
      </c>
      <c r="C90" s="246"/>
      <c r="D90" s="246"/>
      <c r="E90" s="247"/>
      <c r="F90" s="8"/>
    </row>
    <row r="91" spans="1:7">
      <c r="A91" s="7" t="s">
        <v>96</v>
      </c>
      <c r="B91" s="191"/>
      <c r="C91" s="191"/>
      <c r="D91" s="191"/>
      <c r="E91" s="191"/>
      <c r="F91" s="8"/>
      <c r="G91" s="8"/>
    </row>
    <row r="92" spans="1:7">
      <c r="A92" s="7" t="s">
        <v>97</v>
      </c>
      <c r="B92" s="191"/>
      <c r="C92" s="191"/>
      <c r="D92" s="191"/>
      <c r="E92" s="191"/>
      <c r="F92" s="8"/>
      <c r="G92" s="8"/>
    </row>
    <row r="93" spans="1:7">
      <c r="A93" s="7" t="s">
        <v>98</v>
      </c>
      <c r="B93" s="191"/>
      <c r="C93" s="191"/>
      <c r="D93" s="191"/>
      <c r="E93" s="191"/>
      <c r="F93" s="8"/>
      <c r="G93" s="8"/>
    </row>
    <row r="94" spans="1:7">
      <c r="A94" s="7" t="s">
        <v>99</v>
      </c>
      <c r="B94" s="191"/>
      <c r="C94" s="191"/>
      <c r="D94" s="191"/>
      <c r="E94" s="191"/>
      <c r="F94" s="8"/>
      <c r="G94" s="8"/>
    </row>
    <row r="95" spans="1:7" ht="15" customHeight="1">
      <c r="A95" s="17"/>
      <c r="B95" s="17"/>
      <c r="C95" s="17"/>
      <c r="D95" s="17"/>
      <c r="E95" s="17"/>
    </row>
    <row r="96" spans="1:7">
      <c r="A96" s="223" t="s">
        <v>38</v>
      </c>
      <c r="B96" s="223"/>
      <c r="C96" s="223"/>
      <c r="D96" s="223"/>
      <c r="E96" s="223"/>
      <c r="F96" s="8"/>
    </row>
    <row r="97" spans="1:7">
      <c r="A97" s="12"/>
      <c r="B97" s="225" t="s">
        <v>5</v>
      </c>
      <c r="C97" s="246"/>
      <c r="D97" s="246"/>
      <c r="E97" s="247"/>
    </row>
    <row r="98" spans="1:7">
      <c r="A98" s="16"/>
      <c r="B98" s="141" t="s">
        <v>6</v>
      </c>
      <c r="C98" s="141" t="s">
        <v>7</v>
      </c>
      <c r="D98" s="141" t="s">
        <v>8</v>
      </c>
      <c r="E98" s="141" t="s">
        <v>54</v>
      </c>
      <c r="G98" s="35"/>
    </row>
    <row r="99" spans="1:7">
      <c r="A99" s="7" t="s">
        <v>92</v>
      </c>
      <c r="B99" s="191"/>
      <c r="C99" s="191"/>
      <c r="D99" s="193" t="s">
        <v>28</v>
      </c>
      <c r="E99" s="191"/>
      <c r="G99" s="35"/>
    </row>
    <row r="100" spans="1:7">
      <c r="A100" s="7" t="s">
        <v>93</v>
      </c>
      <c r="B100" s="191"/>
      <c r="C100" s="191"/>
      <c r="D100" s="191"/>
      <c r="E100" s="191"/>
      <c r="F100" s="8"/>
      <c r="G100" s="35"/>
    </row>
    <row r="101" spans="1:7">
      <c r="A101" s="7" t="s">
        <v>94</v>
      </c>
      <c r="B101" s="192"/>
      <c r="C101" s="192"/>
      <c r="D101" s="192"/>
      <c r="E101" s="191"/>
      <c r="F101" s="8"/>
    </row>
    <row r="102" spans="1:7">
      <c r="A102" s="16"/>
      <c r="B102" s="225" t="s">
        <v>95</v>
      </c>
      <c r="C102" s="246"/>
      <c r="D102" s="246"/>
      <c r="E102" s="247"/>
      <c r="F102" s="8"/>
    </row>
    <row r="103" spans="1:7">
      <c r="A103" s="7" t="s">
        <v>96</v>
      </c>
      <c r="B103" s="191"/>
      <c r="C103" s="191"/>
      <c r="D103" s="191"/>
      <c r="E103" s="191"/>
      <c r="F103" s="8"/>
      <c r="G103" s="8"/>
    </row>
    <row r="104" spans="1:7">
      <c r="A104" s="7" t="s">
        <v>97</v>
      </c>
      <c r="B104" s="191"/>
      <c r="C104" s="191"/>
      <c r="D104" s="191"/>
      <c r="E104" s="191"/>
      <c r="F104" s="8"/>
      <c r="G104" s="8"/>
    </row>
    <row r="105" spans="1:7">
      <c r="A105" s="7" t="s">
        <v>98</v>
      </c>
      <c r="B105" s="191"/>
      <c r="C105" s="191"/>
      <c r="D105" s="191"/>
      <c r="E105" s="191"/>
      <c r="F105" s="8"/>
      <c r="G105" s="8"/>
    </row>
    <row r="106" spans="1:7">
      <c r="A106" s="7" t="s">
        <v>99</v>
      </c>
      <c r="B106" s="191"/>
      <c r="C106" s="191"/>
      <c r="D106" s="191"/>
      <c r="E106" s="191"/>
      <c r="F106" s="8"/>
      <c r="G106" s="8"/>
    </row>
    <row r="107" spans="1:7" ht="15" customHeight="1">
      <c r="A107" s="17"/>
      <c r="B107" s="17"/>
      <c r="C107" s="17"/>
      <c r="D107" s="17"/>
      <c r="E107" s="17"/>
    </row>
    <row r="108" spans="1:7">
      <c r="A108" s="223" t="s">
        <v>39</v>
      </c>
      <c r="B108" s="223"/>
      <c r="C108" s="223"/>
      <c r="D108" s="223"/>
      <c r="E108" s="223"/>
      <c r="F108" s="8"/>
    </row>
    <row r="109" spans="1:7">
      <c r="A109" s="12"/>
      <c r="B109" s="225" t="s">
        <v>5</v>
      </c>
      <c r="C109" s="246"/>
      <c r="D109" s="246"/>
      <c r="E109" s="247"/>
    </row>
    <row r="110" spans="1:7">
      <c r="A110" s="16"/>
      <c r="B110" s="141" t="s">
        <v>6</v>
      </c>
      <c r="C110" s="141" t="s">
        <v>7</v>
      </c>
      <c r="D110" s="141" t="s">
        <v>8</v>
      </c>
      <c r="E110" s="141" t="s">
        <v>54</v>
      </c>
      <c r="G110" s="35"/>
    </row>
    <row r="111" spans="1:7">
      <c r="A111" s="7" t="s">
        <v>92</v>
      </c>
      <c r="B111" s="191"/>
      <c r="C111" s="191"/>
      <c r="D111" s="193" t="s">
        <v>28</v>
      </c>
      <c r="E111" s="191"/>
      <c r="G111" s="35"/>
    </row>
    <row r="112" spans="1:7">
      <c r="A112" s="7" t="s">
        <v>93</v>
      </c>
      <c r="B112" s="191"/>
      <c r="C112" s="191"/>
      <c r="D112" s="191"/>
      <c r="E112" s="191"/>
      <c r="F112" s="8"/>
      <c r="G112" s="35"/>
    </row>
    <row r="113" spans="1:7">
      <c r="A113" s="7" t="s">
        <v>94</v>
      </c>
      <c r="B113" s="192"/>
      <c r="C113" s="192"/>
      <c r="D113" s="192"/>
      <c r="E113" s="191"/>
      <c r="F113" s="8"/>
    </row>
    <row r="114" spans="1:7">
      <c r="A114" s="16"/>
      <c r="B114" s="225" t="s">
        <v>95</v>
      </c>
      <c r="C114" s="246"/>
      <c r="D114" s="246"/>
      <c r="E114" s="247"/>
      <c r="F114" s="8"/>
    </row>
    <row r="115" spans="1:7">
      <c r="A115" s="7" t="s">
        <v>96</v>
      </c>
      <c r="B115" s="191"/>
      <c r="C115" s="191"/>
      <c r="D115" s="191"/>
      <c r="E115" s="191"/>
      <c r="F115" s="8"/>
      <c r="G115" s="8"/>
    </row>
    <row r="116" spans="1:7">
      <c r="A116" s="7" t="s">
        <v>97</v>
      </c>
      <c r="B116" s="191"/>
      <c r="C116" s="191"/>
      <c r="D116" s="191"/>
      <c r="E116" s="191"/>
      <c r="F116" s="8"/>
      <c r="G116" s="8"/>
    </row>
    <row r="117" spans="1:7">
      <c r="A117" s="7" t="s">
        <v>98</v>
      </c>
      <c r="B117" s="191"/>
      <c r="C117" s="191"/>
      <c r="D117" s="191"/>
      <c r="E117" s="191"/>
      <c r="F117" s="8"/>
      <c r="G117" s="8"/>
    </row>
    <row r="118" spans="1:7">
      <c r="A118" s="7" t="s">
        <v>99</v>
      </c>
      <c r="B118" s="191"/>
      <c r="C118" s="191"/>
      <c r="D118" s="191"/>
      <c r="E118" s="191"/>
      <c r="F118" s="8"/>
      <c r="G118" s="8"/>
    </row>
    <row r="119" spans="1:7" ht="15" customHeight="1">
      <c r="A119" s="17"/>
      <c r="B119" s="17"/>
      <c r="C119" s="17"/>
      <c r="D119" s="17"/>
      <c r="E119" s="17"/>
    </row>
    <row r="120" spans="1:7">
      <c r="A120" s="223" t="s">
        <v>40</v>
      </c>
      <c r="B120" s="223"/>
      <c r="C120" s="223"/>
      <c r="D120" s="223"/>
      <c r="E120" s="223"/>
      <c r="F120" s="8"/>
    </row>
    <row r="121" spans="1:7">
      <c r="A121" s="12"/>
      <c r="B121" s="225" t="s">
        <v>5</v>
      </c>
      <c r="C121" s="246"/>
      <c r="D121" s="246"/>
      <c r="E121" s="247"/>
    </row>
    <row r="122" spans="1:7">
      <c r="A122" s="16"/>
      <c r="B122" s="141" t="s">
        <v>6</v>
      </c>
      <c r="C122" s="141" t="s">
        <v>7</v>
      </c>
      <c r="D122" s="141" t="s">
        <v>8</v>
      </c>
      <c r="E122" s="141" t="s">
        <v>54</v>
      </c>
      <c r="G122" s="35"/>
    </row>
    <row r="123" spans="1:7">
      <c r="A123" s="7" t="s">
        <v>92</v>
      </c>
      <c r="B123" s="191"/>
      <c r="C123" s="191"/>
      <c r="D123" s="193" t="s">
        <v>28</v>
      </c>
      <c r="E123" s="191"/>
      <c r="G123" s="35"/>
    </row>
    <row r="124" spans="1:7">
      <c r="A124" s="7" t="s">
        <v>93</v>
      </c>
      <c r="B124" s="191"/>
      <c r="C124" s="191"/>
      <c r="D124" s="191"/>
      <c r="E124" s="191"/>
      <c r="F124" s="8"/>
      <c r="G124" s="35"/>
    </row>
    <row r="125" spans="1:7">
      <c r="A125" s="7" t="s">
        <v>94</v>
      </c>
      <c r="B125" s="192"/>
      <c r="C125" s="192"/>
      <c r="D125" s="192"/>
      <c r="E125" s="191"/>
      <c r="F125" s="8"/>
    </row>
    <row r="126" spans="1:7">
      <c r="A126" s="16"/>
      <c r="B126" s="225" t="s">
        <v>95</v>
      </c>
      <c r="C126" s="246"/>
      <c r="D126" s="246"/>
      <c r="E126" s="247"/>
      <c r="F126" s="8"/>
    </row>
    <row r="127" spans="1:7">
      <c r="A127" s="7" t="s">
        <v>96</v>
      </c>
      <c r="B127" s="191"/>
      <c r="C127" s="191"/>
      <c r="D127" s="191"/>
      <c r="E127" s="191"/>
      <c r="F127" s="8"/>
      <c r="G127" s="8"/>
    </row>
    <row r="128" spans="1:7">
      <c r="A128" s="7" t="s">
        <v>97</v>
      </c>
      <c r="B128" s="191"/>
      <c r="C128" s="191"/>
      <c r="D128" s="191"/>
      <c r="E128" s="191"/>
      <c r="F128" s="8"/>
      <c r="G128" s="8"/>
    </row>
    <row r="129" spans="1:7">
      <c r="A129" s="7" t="s">
        <v>98</v>
      </c>
      <c r="B129" s="191"/>
      <c r="C129" s="191"/>
      <c r="D129" s="191"/>
      <c r="E129" s="191"/>
      <c r="F129" s="8"/>
      <c r="G129" s="8"/>
    </row>
    <row r="130" spans="1:7">
      <c r="A130" s="7" t="s">
        <v>99</v>
      </c>
      <c r="B130" s="191"/>
      <c r="C130" s="191"/>
      <c r="D130" s="191"/>
      <c r="E130" s="191"/>
      <c r="F130" s="8"/>
      <c r="G130" s="8"/>
    </row>
    <row r="131" spans="1:7" ht="37.5" customHeight="1">
      <c r="A131" s="221" t="s">
        <v>100</v>
      </c>
      <c r="B131" s="221"/>
      <c r="C131" s="221"/>
      <c r="D131" s="221"/>
      <c r="E131" s="221"/>
    </row>
    <row r="132" spans="1:7">
      <c r="A132" s="10"/>
    </row>
    <row r="133" spans="1:7">
      <c r="A133" s="2" t="s">
        <v>44</v>
      </c>
    </row>
    <row r="134" spans="1:7" ht="7.35" customHeight="1"/>
    <row r="135" spans="1:7" ht="23.1" customHeight="1">
      <c r="A135" s="252" t="s">
        <v>101</v>
      </c>
      <c r="B135" s="253"/>
      <c r="C135" s="253"/>
      <c r="D135" s="253"/>
      <c r="E135" s="254"/>
      <c r="F135" s="153"/>
    </row>
    <row r="136" spans="1:7" ht="49.35" customHeight="1">
      <c r="A136" s="255" t="s">
        <v>102</v>
      </c>
      <c r="B136" s="255"/>
      <c r="C136" s="255"/>
      <c r="D136" s="255"/>
      <c r="E136" s="255"/>
      <c r="F136" s="11"/>
    </row>
    <row r="137" spans="1:7" ht="72.599999999999994" customHeight="1">
      <c r="A137" s="251" t="s">
        <v>103</v>
      </c>
      <c r="B137" s="251"/>
      <c r="C137" s="251"/>
      <c r="D137" s="251"/>
      <c r="E137" s="251"/>
      <c r="F137" s="153"/>
    </row>
    <row r="138" spans="1:7">
      <c r="A138" s="15"/>
    </row>
  </sheetData>
  <sheetProtection algorithmName="SHA-512" hashValue="HLC/zEm7QCYBt7MDst7sp0OoyL9HKCxb+Vz5wd0Y1hvZDPme49XZV/j06xMoi7Vp6PWrw5PWt++R1u8xnZus+g==" saltValue="JYI0Np6EE9YJk+xcyMTSLQ==" spinCount="100000" sheet="1" objects="1" scenarios="1" selectLockedCells="1"/>
  <customSheetViews>
    <customSheetView guid="{02A4D8BA-A5D4-4462-A33A-4374A27CE5F5}" showGridLines="0">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pageMargins left="0" right="0" top="0" bottom="0" header="0" footer="0"/>
      <pageSetup fitToHeight="0" orientation="landscape" cellComments="asDisplayed" r:id="rId1"/>
      <headerFooter>
        <oddFooter>&amp;L&amp;A&amp;C&amp;P of &amp;N</oddFooter>
      </headerFooter>
    </customSheetView>
    <customSheetView guid="{957F43B4-A2A6-46E6-B5D3-E1F833D949D8}" showGridLines="0" topLeftCell="A126">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pageMargins left="0" right="0" top="0" bottom="0" header="0" footer="0"/>
      <pageSetup fitToHeight="0" orientation="landscape" cellComments="asDisplayed" r:id="rId2"/>
      <headerFooter>
        <oddFooter>&amp;L&amp;A&amp;C&amp;P of &amp;N</oddFooter>
      </headerFooter>
    </customSheetView>
    <customSheetView guid="{5498557B-59B7-4E52-9D78-15694B69D002}" showPageBreaks="1" showGridLines="0">
      <selection activeCell="A138" sqref="A138:E138"/>
      <rowBreaks count="3" manualBreakCount="3">
        <brk id="23" max="16383" man="1"/>
        <brk id="59" max="16383" man="1"/>
        <brk id="95" max="16383" man="1"/>
      </rowBreaks>
      <pageMargins left="0" right="0" top="0" bottom="0" header="0" footer="0"/>
      <pageSetup fitToHeight="0" orientation="landscape" cellComments="asDisplayed" r:id="rId3"/>
      <headerFooter>
        <oddFooter>&amp;L&amp;A&amp;C&amp;P of &amp;N</oddFooter>
      </headerFooter>
    </customSheetView>
    <customSheetView guid="{2F8FAEE0-9F06-429D-AA34-585B3914158C}" showPageBreaks="1" showGridLines="0" topLeftCell="A121">
      <selection activeCell="A2" sqref="A2:XFD2"/>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pageMargins left="0" right="0" top="0" bottom="0" header="0" footer="0"/>
      <pageSetup fitToHeight="0" orientation="landscape" cellComments="asDisplayed" r:id="rId4"/>
      <headerFooter>
        <oddFooter>&amp;L&amp;A&amp;C&amp;P of &amp;N</oddFooter>
      </headerFooter>
    </customSheetView>
    <customSheetView guid="{2E5ABD06-C6DC-4B4F-A93B-2743555937FE}" showPageBreaks="1" showGridLines="0">
      <selection activeCell="A2" sqref="A2:XFD2"/>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pageMargins left="0" right="0" top="0" bottom="0" header="0" footer="0"/>
      <pageSetup fitToHeight="0" orientation="landscape" cellComments="asDisplayed" r:id="rId5"/>
      <headerFooter>
        <oddFooter>&amp;L&amp;A&amp;C&amp;P of &amp;N</oddFooter>
      </headerFooter>
    </customSheetView>
  </customSheetViews>
  <mergeCells count="37">
    <mergeCell ref="A12:E12"/>
    <mergeCell ref="A24:E24"/>
    <mergeCell ref="A36:E36"/>
    <mergeCell ref="A48:E48"/>
    <mergeCell ref="A60:E60"/>
    <mergeCell ref="A137:E137"/>
    <mergeCell ref="B13:E13"/>
    <mergeCell ref="A135:E135"/>
    <mergeCell ref="A136:E136"/>
    <mergeCell ref="B73:E73"/>
    <mergeCell ref="B85:E85"/>
    <mergeCell ref="B97:E97"/>
    <mergeCell ref="B109:E109"/>
    <mergeCell ref="B121:E121"/>
    <mergeCell ref="A131:E131"/>
    <mergeCell ref="B54:E54"/>
    <mergeCell ref="B66:E66"/>
    <mergeCell ref="B78:E78"/>
    <mergeCell ref="B49:E49"/>
    <mergeCell ref="B61:E61"/>
    <mergeCell ref="A84:E84"/>
    <mergeCell ref="B126:E126"/>
    <mergeCell ref="B6:C6"/>
    <mergeCell ref="A8:E8"/>
    <mergeCell ref="B25:E25"/>
    <mergeCell ref="B37:E37"/>
    <mergeCell ref="B18:E18"/>
    <mergeCell ref="B30:E30"/>
    <mergeCell ref="B42:E42"/>
    <mergeCell ref="B114:E114"/>
    <mergeCell ref="B90:E90"/>
    <mergeCell ref="B102:E102"/>
    <mergeCell ref="A72:E72"/>
    <mergeCell ref="A10:E10"/>
    <mergeCell ref="A96:E96"/>
    <mergeCell ref="A108:E108"/>
    <mergeCell ref="A120:E120"/>
  </mergeCells>
  <pageMargins left="0.25" right="0.25" top="0.75" bottom="0.75" header="0.3" footer="0.3"/>
  <pageSetup fitToHeight="0" orientation="landscape" cellComments="asDisplayed" r:id="rId6"/>
  <headerFooter>
    <oddFooter>&amp;L&amp;A&amp;C&amp;P of &amp;N</oddFooter>
  </headerFooter>
  <rowBreaks count="10" manualBreakCount="10">
    <brk id="22" max="16383" man="1"/>
    <brk id="35" max="16383" man="1"/>
    <brk id="47" max="16383" man="1"/>
    <brk id="58" max="16383" man="1"/>
    <brk id="71" max="16383" man="1"/>
    <brk id="83" max="16383" man="1"/>
    <brk id="94" max="16383" man="1"/>
    <brk id="107" max="16383" man="1"/>
    <brk id="119" max="16383" man="1"/>
    <brk id="13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8428"/>
  <sheetViews>
    <sheetView showGridLines="0" topLeftCell="A22" zoomScaleNormal="100" zoomScalePageLayoutView="60" workbookViewId="0">
      <selection activeCell="B6" sqref="B6:C6"/>
    </sheetView>
  </sheetViews>
  <sheetFormatPr defaultRowHeight="12.75"/>
  <cols>
    <col min="1" max="4" width="30.5703125" customWidth="1"/>
    <col min="5" max="5" width="4.5703125" customWidth="1"/>
  </cols>
  <sheetData>
    <row r="1" spans="1:7" ht="18">
      <c r="A1" s="151" t="s">
        <v>0</v>
      </c>
      <c r="B1" s="5"/>
      <c r="C1" s="5"/>
      <c r="D1" s="5"/>
    </row>
    <row r="2" spans="1:7" ht="18">
      <c r="A2" s="151" t="s">
        <v>247</v>
      </c>
      <c r="B2" s="5"/>
      <c r="C2" s="5"/>
      <c r="D2" s="5"/>
      <c r="E2" s="5"/>
      <c r="G2" s="40"/>
    </row>
    <row r="3" spans="1:7" ht="18">
      <c r="A3" s="33" t="s">
        <v>104</v>
      </c>
      <c r="B3" s="5"/>
      <c r="C3" s="5"/>
      <c r="D3" s="5"/>
      <c r="E3" s="8"/>
    </row>
    <row r="4" spans="1:7" ht="13.35" customHeight="1">
      <c r="A4" s="33"/>
      <c r="B4" s="5"/>
      <c r="C4" s="5"/>
      <c r="D4" s="5"/>
      <c r="E4" s="8"/>
    </row>
    <row r="5" spans="1:7">
      <c r="A5" s="2"/>
      <c r="E5" s="8"/>
    </row>
    <row r="6" spans="1:7">
      <c r="A6" s="3" t="s">
        <v>2</v>
      </c>
      <c r="B6" s="228"/>
      <c r="C6" s="229"/>
      <c r="D6" s="6"/>
      <c r="E6" s="8"/>
    </row>
    <row r="7" spans="1:7">
      <c r="A7" s="4"/>
      <c r="B7" s="4"/>
    </row>
    <row r="8" spans="1:7" ht="108.75" customHeight="1">
      <c r="A8" s="248" t="s">
        <v>244</v>
      </c>
      <c r="B8" s="248"/>
      <c r="C8" s="248"/>
      <c r="D8" s="248"/>
      <c r="E8" s="36"/>
    </row>
    <row r="9" spans="1:7">
      <c r="A9" s="1"/>
    </row>
    <row r="10" spans="1:7">
      <c r="A10" s="1" t="s">
        <v>105</v>
      </c>
    </row>
    <row r="11" spans="1:7">
      <c r="A11" s="41" t="s">
        <v>6</v>
      </c>
      <c r="B11" s="41" t="s">
        <v>7</v>
      </c>
      <c r="C11" s="41" t="s">
        <v>8</v>
      </c>
      <c r="D11" s="41" t="s">
        <v>54</v>
      </c>
    </row>
    <row r="12" spans="1:7">
      <c r="A12" s="210"/>
      <c r="B12" s="210"/>
      <c r="C12" s="210"/>
      <c r="D12" s="210"/>
    </row>
    <row r="13" spans="1:7">
      <c r="A13" s="210"/>
      <c r="B13" s="210"/>
      <c r="C13" s="210"/>
      <c r="D13" s="210"/>
    </row>
    <row r="14" spans="1:7">
      <c r="A14" s="210"/>
      <c r="B14" s="210"/>
      <c r="C14" s="210"/>
      <c r="D14" s="210"/>
    </row>
    <row r="15" spans="1:7">
      <c r="A15" s="210"/>
      <c r="B15" s="210"/>
      <c r="C15" s="210"/>
      <c r="D15" s="210"/>
    </row>
    <row r="16" spans="1:7">
      <c r="A16" s="210"/>
      <c r="B16" s="210"/>
      <c r="C16" s="210"/>
      <c r="D16" s="210"/>
    </row>
    <row r="17" spans="1:4">
      <c r="A17" s="210"/>
      <c r="B17" s="210"/>
      <c r="C17" s="210"/>
      <c r="D17" s="210"/>
    </row>
    <row r="18" spans="1:4">
      <c r="A18" s="210"/>
      <c r="B18" s="210"/>
      <c r="C18" s="210"/>
      <c r="D18" s="210"/>
    </row>
    <row r="19" spans="1:4">
      <c r="A19" s="210"/>
      <c r="B19" s="210"/>
      <c r="C19" s="210"/>
      <c r="D19" s="210"/>
    </row>
    <row r="20" spans="1:4">
      <c r="A20" s="210"/>
      <c r="B20" s="210"/>
      <c r="C20" s="210"/>
      <c r="D20" s="210"/>
    </row>
    <row r="21" spans="1:4">
      <c r="A21" s="210"/>
      <c r="B21" s="210"/>
      <c r="C21" s="210"/>
      <c r="D21" s="210"/>
    </row>
    <row r="22" spans="1:4">
      <c r="A22" s="210"/>
      <c r="B22" s="210"/>
      <c r="C22" s="210"/>
      <c r="D22" s="210"/>
    </row>
    <row r="23" spans="1:4">
      <c r="A23" s="210"/>
      <c r="B23" s="210"/>
      <c r="C23" s="210"/>
      <c r="D23" s="210"/>
    </row>
    <row r="24" spans="1:4">
      <c r="A24" s="210"/>
      <c r="B24" s="210"/>
      <c r="C24" s="210"/>
      <c r="D24" s="210"/>
    </row>
    <row r="25" spans="1:4">
      <c r="A25" s="210"/>
      <c r="B25" s="210"/>
      <c r="C25" s="210"/>
      <c r="D25" s="210"/>
    </row>
    <row r="27" spans="1:4">
      <c r="A27" s="1" t="s">
        <v>106</v>
      </c>
    </row>
    <row r="28" spans="1:4">
      <c r="A28" s="41" t="s">
        <v>107</v>
      </c>
      <c r="B28" s="41" t="s">
        <v>58</v>
      </c>
      <c r="C28" s="41" t="s">
        <v>108</v>
      </c>
    </row>
    <row r="29" spans="1:4">
      <c r="A29" s="210"/>
      <c r="B29" s="210"/>
      <c r="C29" s="211"/>
    </row>
    <row r="30" spans="1:4">
      <c r="A30" s="210"/>
      <c r="B30" s="210"/>
      <c r="C30" s="211"/>
    </row>
    <row r="31" spans="1:4">
      <c r="A31" s="210"/>
      <c r="B31" s="210"/>
      <c r="C31" s="211"/>
    </row>
    <row r="32" spans="1:4">
      <c r="A32" s="210"/>
      <c r="B32" s="210"/>
      <c r="C32" s="211"/>
    </row>
    <row r="33" spans="1:3">
      <c r="A33" s="210"/>
      <c r="B33" s="210"/>
      <c r="C33" s="211"/>
    </row>
    <row r="34" spans="1:3">
      <c r="A34" s="210"/>
      <c r="B34" s="210"/>
      <c r="C34" s="211"/>
    </row>
    <row r="35" spans="1:3">
      <c r="A35" s="210"/>
      <c r="B35" s="210"/>
      <c r="C35" s="211"/>
    </row>
    <row r="1048428" spans="5:5">
      <c r="E1048428" s="35"/>
    </row>
  </sheetData>
  <sheetProtection algorithmName="SHA-512" hashValue="elB0WDg/tTvnwtXYwBFC5/HoRBI0RrXGQdHUIPz1CO3HeEn2Si50JXYQkrK+jtKTMN8IB+9Nw5oGdJB3+L1CmA==" saltValue="ZhXpoTPKZBTFzruXMvZfVw==" spinCount="100000" sheet="1" objects="1" scenarios="1" selectLockedCells="1"/>
  <customSheetViews>
    <customSheetView guid="{02A4D8BA-A5D4-4462-A33A-4374A27CE5F5}" showGridLines="0">
      <rowBreaks count="1" manualBreakCount="1">
        <brk id="26" max="16383" man="1"/>
      </rowBreaks>
      <pageMargins left="0" right="0" top="0" bottom="0" header="0" footer="0"/>
      <pageSetup fitToHeight="0" orientation="landscape" r:id="rId1"/>
      <headerFooter>
        <oddFooter>&amp;L&amp;A&amp;C&amp;P of &amp;N</oddFooter>
      </headerFooter>
    </customSheetView>
    <customSheetView guid="{957F43B4-A2A6-46E6-B5D3-E1F833D949D8}" showGridLines="0" topLeftCell="B1">
      <rowBreaks count="1" manualBreakCount="1">
        <brk id="26" max="16383" man="1"/>
      </rowBreaks>
      <pageMargins left="0" right="0" top="0" bottom="0" header="0" footer="0"/>
      <pageSetup fitToHeight="0" orientation="landscape" r:id="rId2"/>
      <headerFooter>
        <oddFooter>&amp;L&amp;A&amp;C&amp;P of &amp;N</oddFooter>
      </headerFooter>
    </customSheetView>
    <customSheetView guid="{5498557B-59B7-4E52-9D78-15694B69D002}" showPageBreaks="1" showGridLines="0">
      <selection activeCell="F9" sqref="F9"/>
      <rowBreaks count="1" manualBreakCount="1">
        <brk id="26" max="16383" man="1"/>
      </rowBreaks>
      <pageMargins left="0" right="0" top="0" bottom="0" header="0" footer="0"/>
      <pageSetup fitToHeight="0" orientation="landscape" r:id="rId3"/>
      <headerFooter>
        <oddFooter>&amp;L&amp;A&amp;C&amp;P of &amp;N</oddFooter>
      </headerFooter>
    </customSheetView>
    <customSheetView guid="{2F8FAEE0-9F06-429D-AA34-585B3914158C}" showPageBreaks="1" showGridLines="0" topLeftCell="A67">
      <selection activeCell="A2" sqref="A2:XFD2"/>
      <rowBreaks count="1" manualBreakCount="1">
        <brk id="26" max="16383" man="1"/>
      </rowBreaks>
      <pageMargins left="0" right="0" top="0" bottom="0" header="0" footer="0"/>
      <pageSetup fitToHeight="0" orientation="landscape" r:id="rId4"/>
      <headerFooter>
        <oddFooter>&amp;L&amp;A&amp;C&amp;P of &amp;N</oddFooter>
      </headerFooter>
    </customSheetView>
    <customSheetView guid="{2E5ABD06-C6DC-4B4F-A93B-2743555937FE}" showPageBreaks="1" showGridLines="0">
      <selection activeCell="A2" sqref="A2:XFD2"/>
      <rowBreaks count="1" manualBreakCount="1">
        <brk id="26" max="16383" man="1"/>
      </rowBreaks>
      <pageMargins left="0" right="0" top="0" bottom="0" header="0" footer="0"/>
      <pageSetup fitToHeight="0" orientation="landscape" r:id="rId5"/>
      <headerFooter>
        <oddFooter>&amp;L&amp;A&amp;C&amp;P of &amp;N</oddFooter>
      </headerFooter>
    </customSheetView>
  </customSheetViews>
  <mergeCells count="2">
    <mergeCell ref="B6:C6"/>
    <mergeCell ref="A8:D8"/>
  </mergeCells>
  <pageMargins left="0.25" right="0.25" top="0.75" bottom="0.75" header="0.3" footer="0.3"/>
  <pageSetup fitToHeight="0" orientation="landscape" r:id="rId6"/>
  <headerFooter>
    <oddFooter>&amp;L&amp;A&amp;C&amp;P of &amp;N</oddFooter>
  </headerFooter>
  <rowBreaks count="1" manualBreakCount="1">
    <brk id="25"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4"/>
  <sheetViews>
    <sheetView showGridLines="0" zoomScaleNormal="100" zoomScalePageLayoutView="70" workbookViewId="0">
      <selection activeCell="B26" sqref="B26"/>
    </sheetView>
  </sheetViews>
  <sheetFormatPr defaultColWidth="9.140625" defaultRowHeight="12.75"/>
  <cols>
    <col min="1" max="1" width="47.140625" style="39" customWidth="1"/>
    <col min="2" max="2" width="44.140625" style="39" customWidth="1"/>
    <col min="3" max="6" width="23.5703125" style="39" customWidth="1"/>
    <col min="7" max="7" width="5.5703125" style="39" customWidth="1"/>
    <col min="8" max="8" width="11.42578125" style="39" bestFit="1" customWidth="1"/>
    <col min="9" max="16384" width="9.140625" style="39"/>
  </cols>
  <sheetData>
    <row r="1" spans="1:9" ht="18">
      <c r="A1" s="151" t="s">
        <v>0</v>
      </c>
      <c r="B1" s="130"/>
      <c r="C1" s="130"/>
      <c r="D1" s="130"/>
      <c r="E1" s="130"/>
    </row>
    <row r="2" spans="1:9" ht="18">
      <c r="A2" s="151" t="s">
        <v>247</v>
      </c>
      <c r="B2" s="130"/>
      <c r="C2" s="130"/>
      <c r="D2" s="130"/>
      <c r="E2" s="130"/>
      <c r="G2" s="40"/>
    </row>
    <row r="3" spans="1:9" ht="18">
      <c r="A3" s="33" t="s">
        <v>109</v>
      </c>
      <c r="B3" s="130"/>
      <c r="C3" s="130"/>
      <c r="D3" s="130"/>
      <c r="E3" s="40"/>
      <c r="I3" s="1"/>
    </row>
    <row r="4" spans="1:9" ht="13.35" customHeight="1">
      <c r="A4" s="33"/>
      <c r="B4" s="130"/>
      <c r="C4" s="130"/>
      <c r="D4" s="130"/>
      <c r="E4" s="130"/>
      <c r="F4" s="130"/>
    </row>
    <row r="5" spans="1:9">
      <c r="A5" s="2"/>
    </row>
    <row r="6" spans="1:9">
      <c r="A6" s="3" t="s">
        <v>2</v>
      </c>
      <c r="B6" s="228"/>
      <c r="C6" s="229"/>
      <c r="D6" s="10"/>
      <c r="G6" s="40"/>
      <c r="I6" s="131"/>
    </row>
    <row r="7" spans="1:9" s="40" customFormat="1">
      <c r="A7" s="14"/>
      <c r="B7" s="132"/>
      <c r="C7" s="132"/>
      <c r="D7" s="132"/>
      <c r="I7" s="39"/>
    </row>
    <row r="8" spans="1:9" s="40" customFormat="1" ht="93" customHeight="1">
      <c r="A8" s="248" t="s">
        <v>250</v>
      </c>
      <c r="B8" s="248"/>
      <c r="C8" s="248"/>
      <c r="D8" s="248"/>
      <c r="E8" s="248"/>
      <c r="F8" s="248"/>
      <c r="I8" s="39"/>
    </row>
    <row r="9" spans="1:9" s="40" customFormat="1" ht="12.6" customHeight="1">
      <c r="A9" s="152"/>
      <c r="B9" s="152"/>
      <c r="C9" s="152"/>
      <c r="D9" s="152"/>
      <c r="E9" s="152"/>
      <c r="F9" s="152"/>
      <c r="I9" s="39"/>
    </row>
    <row r="10" spans="1:9" s="40" customFormat="1">
      <c r="A10" s="57" t="s">
        <v>110</v>
      </c>
      <c r="B10" s="152"/>
      <c r="C10" s="152"/>
      <c r="D10" s="152"/>
      <c r="E10" s="152"/>
      <c r="I10" s="1"/>
    </row>
    <row r="11" spans="1:9" s="40" customFormat="1" ht="38.25" customHeight="1">
      <c r="A11" s="16"/>
      <c r="B11" s="154" t="s">
        <v>111</v>
      </c>
      <c r="C11" s="260" t="s">
        <v>112</v>
      </c>
      <c r="D11" s="260"/>
      <c r="E11" s="260"/>
      <c r="F11" s="260"/>
      <c r="H11" s="133"/>
    </row>
    <row r="12" spans="1:9" s="40" customFormat="1">
      <c r="A12" s="48" t="s">
        <v>113</v>
      </c>
      <c r="B12" s="91">
        <v>500000</v>
      </c>
      <c r="C12" s="261"/>
      <c r="D12" s="261"/>
      <c r="E12" s="261"/>
      <c r="F12" s="261"/>
      <c r="H12" s="1"/>
    </row>
    <row r="13" spans="1:9" s="40" customFormat="1" ht="25.5">
      <c r="A13" s="48" t="s">
        <v>114</v>
      </c>
      <c r="B13" s="58" t="s">
        <v>115</v>
      </c>
      <c r="C13" s="261"/>
      <c r="D13" s="261"/>
      <c r="E13" s="261"/>
      <c r="F13" s="261"/>
      <c r="H13" s="1"/>
    </row>
    <row r="14" spans="1:9" s="40" customFormat="1">
      <c r="A14" s="48" t="s">
        <v>116</v>
      </c>
      <c r="B14" s="91">
        <v>250000</v>
      </c>
      <c r="C14" s="261"/>
      <c r="D14" s="261"/>
      <c r="E14" s="261"/>
      <c r="F14" s="261"/>
      <c r="H14" s="1"/>
    </row>
    <row r="15" spans="1:9" s="40" customFormat="1">
      <c r="A15" s="48" t="s">
        <v>117</v>
      </c>
      <c r="B15" s="91">
        <v>250000</v>
      </c>
      <c r="C15" s="261"/>
      <c r="D15" s="261"/>
      <c r="E15" s="261"/>
      <c r="F15" s="261"/>
      <c r="H15" s="1"/>
    </row>
    <row r="16" spans="1:9" s="40" customFormat="1">
      <c r="A16" s="49" t="s">
        <v>118</v>
      </c>
      <c r="B16" s="92">
        <v>250000</v>
      </c>
      <c r="C16" s="261"/>
      <c r="D16" s="261"/>
      <c r="E16" s="261"/>
      <c r="F16" s="261"/>
      <c r="H16" s="1"/>
    </row>
    <row r="17" spans="1:9" s="40" customFormat="1">
      <c r="A17" s="214" t="s">
        <v>31</v>
      </c>
      <c r="B17" s="91" t="s">
        <v>28</v>
      </c>
      <c r="C17" s="261"/>
      <c r="D17" s="261"/>
      <c r="E17" s="261"/>
      <c r="F17" s="261"/>
      <c r="H17" s="1"/>
    </row>
    <row r="18" spans="1:9" s="40" customFormat="1" ht="18" customHeight="1">
      <c r="A18" s="139" t="s">
        <v>119</v>
      </c>
      <c r="I18" s="1"/>
    </row>
    <row r="19" spans="1:9" s="132" customFormat="1" ht="17.25" customHeight="1">
      <c r="A19" s="140" t="s">
        <v>120</v>
      </c>
      <c r="I19" s="4"/>
    </row>
    <row r="20" spans="1:9" s="40" customFormat="1" ht="30" customHeight="1">
      <c r="A20" s="262" t="s">
        <v>246</v>
      </c>
      <c r="B20" s="262"/>
      <c r="C20" s="262"/>
      <c r="D20" s="262"/>
      <c r="E20" s="262"/>
      <c r="F20" s="262"/>
      <c r="I20" s="1"/>
    </row>
    <row r="21" spans="1:9" s="40" customFormat="1" ht="30" customHeight="1">
      <c r="A21" s="249" t="s">
        <v>245</v>
      </c>
      <c r="B21" s="249"/>
      <c r="C21" s="249"/>
      <c r="D21" s="249"/>
      <c r="E21" s="249"/>
      <c r="F21" s="249"/>
      <c r="I21" s="1"/>
    </row>
    <row r="22" spans="1:9" s="40" customFormat="1" ht="29.45" customHeight="1">
      <c r="A22" s="259" t="s">
        <v>121</v>
      </c>
      <c r="B22" s="259"/>
      <c r="C22" s="259"/>
      <c r="D22" s="259"/>
      <c r="E22" s="259"/>
      <c r="F22" s="259"/>
      <c r="I22" s="1"/>
    </row>
    <row r="23" spans="1:9" s="40" customFormat="1">
      <c r="A23" s="152"/>
      <c r="B23" s="152"/>
      <c r="C23" s="152"/>
      <c r="D23" s="152"/>
      <c r="E23" s="152"/>
      <c r="I23" s="1"/>
    </row>
    <row r="24" spans="1:9" s="40" customFormat="1">
      <c r="A24" s="256" t="s">
        <v>4</v>
      </c>
      <c r="B24" s="256"/>
      <c r="C24" s="256"/>
      <c r="D24" s="256"/>
      <c r="E24" s="256"/>
      <c r="F24" s="256"/>
      <c r="I24" s="39"/>
    </row>
    <row r="25" spans="1:9">
      <c r="A25" s="16"/>
      <c r="B25" s="141" t="s">
        <v>122</v>
      </c>
      <c r="C25" s="141" t="s">
        <v>67</v>
      </c>
      <c r="D25" s="141" t="s">
        <v>123</v>
      </c>
      <c r="E25" s="141" t="s">
        <v>124</v>
      </c>
      <c r="F25" s="141" t="s">
        <v>70</v>
      </c>
    </row>
    <row r="26" spans="1:9">
      <c r="A26" s="199" t="s">
        <v>125</v>
      </c>
      <c r="B26" s="200"/>
      <c r="C26" s="201"/>
      <c r="D26" s="201"/>
      <c r="E26" s="201"/>
      <c r="F26" s="201"/>
    </row>
    <row r="27" spans="1:9">
      <c r="A27" s="199" t="s">
        <v>126</v>
      </c>
      <c r="B27" s="200"/>
      <c r="C27" s="200"/>
      <c r="D27" s="200"/>
      <c r="E27" s="200"/>
      <c r="F27" s="200"/>
    </row>
    <row r="28" spans="1:9">
      <c r="A28" s="199" t="s">
        <v>116</v>
      </c>
      <c r="B28" s="200"/>
      <c r="C28" s="200"/>
      <c r="D28" s="200"/>
      <c r="E28" s="200"/>
      <c r="F28" s="200"/>
    </row>
    <row r="29" spans="1:9">
      <c r="A29" s="199" t="s">
        <v>117</v>
      </c>
      <c r="B29" s="200"/>
      <c r="C29" s="200"/>
      <c r="D29" s="200"/>
      <c r="E29" s="200"/>
      <c r="F29" s="200"/>
    </row>
    <row r="30" spans="1:9" s="40" customFormat="1">
      <c r="A30" s="202" t="s">
        <v>127</v>
      </c>
      <c r="B30" s="200"/>
      <c r="C30" s="200"/>
      <c r="D30" s="200"/>
      <c r="E30" s="200"/>
      <c r="F30" s="200"/>
      <c r="I30" s="1"/>
    </row>
    <row r="31" spans="1:9" s="40" customFormat="1">
      <c r="A31" s="203" t="str">
        <f>$A$17</f>
        <v>Other (Specify)</v>
      </c>
      <c r="B31" s="200"/>
      <c r="C31" s="200"/>
      <c r="D31" s="200"/>
      <c r="E31" s="200"/>
      <c r="F31" s="200"/>
      <c r="I31" s="1"/>
    </row>
    <row r="32" spans="1:9">
      <c r="A32" s="204" t="s">
        <v>128</v>
      </c>
      <c r="B32" s="212">
        <f>SUM(B26:B31)</f>
        <v>0</v>
      </c>
      <c r="C32" s="212">
        <f t="shared" ref="C32:F32" si="0">SUM(C26:C31)</f>
        <v>0</v>
      </c>
      <c r="D32" s="212">
        <f t="shared" si="0"/>
        <v>0</v>
      </c>
      <c r="E32" s="212">
        <f t="shared" si="0"/>
        <v>0</v>
      </c>
      <c r="F32" s="212">
        <f t="shared" si="0"/>
        <v>0</v>
      </c>
    </row>
    <row r="33" spans="1:9" s="40" customFormat="1">
      <c r="A33" s="205"/>
      <c r="B33" s="205"/>
      <c r="C33" s="205"/>
      <c r="D33" s="205"/>
      <c r="E33" s="205"/>
      <c r="F33" s="206"/>
    </row>
    <row r="34" spans="1:9" s="40" customFormat="1">
      <c r="A34" s="257" t="s">
        <v>32</v>
      </c>
      <c r="B34" s="257"/>
      <c r="C34" s="257"/>
      <c r="D34" s="257"/>
      <c r="E34" s="257"/>
      <c r="F34" s="257"/>
    </row>
    <row r="35" spans="1:9">
      <c r="A35" s="207"/>
      <c r="B35" s="208" t="s">
        <v>122</v>
      </c>
      <c r="C35" s="208" t="s">
        <v>67</v>
      </c>
      <c r="D35" s="208" t="s">
        <v>123</v>
      </c>
      <c r="E35" s="208" t="s">
        <v>124</v>
      </c>
      <c r="F35" s="208" t="s">
        <v>70</v>
      </c>
    </row>
    <row r="36" spans="1:9">
      <c r="A36" s="199" t="s">
        <v>125</v>
      </c>
      <c r="B36" s="200"/>
      <c r="C36" s="201"/>
      <c r="D36" s="201"/>
      <c r="E36" s="201"/>
      <c r="F36" s="201"/>
    </row>
    <row r="37" spans="1:9">
      <c r="A37" s="199" t="s">
        <v>126</v>
      </c>
      <c r="B37" s="200"/>
      <c r="C37" s="200"/>
      <c r="D37" s="200"/>
      <c r="E37" s="200"/>
      <c r="F37" s="200"/>
    </row>
    <row r="38" spans="1:9">
      <c r="A38" s="199" t="s">
        <v>116</v>
      </c>
      <c r="B38" s="200"/>
      <c r="C38" s="200"/>
      <c r="D38" s="200"/>
      <c r="E38" s="200"/>
      <c r="F38" s="200"/>
    </row>
    <row r="39" spans="1:9">
      <c r="A39" s="199" t="s">
        <v>117</v>
      </c>
      <c r="B39" s="200"/>
      <c r="C39" s="200"/>
      <c r="D39" s="200"/>
      <c r="E39" s="200"/>
      <c r="F39" s="200"/>
    </row>
    <row r="40" spans="1:9" s="40" customFormat="1">
      <c r="A40" s="202" t="s">
        <v>127</v>
      </c>
      <c r="B40" s="200"/>
      <c r="C40" s="200"/>
      <c r="D40" s="200"/>
      <c r="E40" s="200"/>
      <c r="F40" s="200"/>
      <c r="I40" s="1"/>
    </row>
    <row r="41" spans="1:9" s="40" customFormat="1">
      <c r="A41" s="203" t="str">
        <f>$A$17</f>
        <v>Other (Specify)</v>
      </c>
      <c r="B41" s="200"/>
      <c r="C41" s="200"/>
      <c r="D41" s="200"/>
      <c r="E41" s="200"/>
      <c r="F41" s="200"/>
      <c r="I41" s="1"/>
    </row>
    <row r="42" spans="1:9">
      <c r="A42" s="204" t="s">
        <v>128</v>
      </c>
      <c r="B42" s="212">
        <f>SUM(B36:B41)</f>
        <v>0</v>
      </c>
      <c r="C42" s="212">
        <f t="shared" ref="C42" si="1">SUM(C36:C41)</f>
        <v>0</v>
      </c>
      <c r="D42" s="212">
        <f t="shared" ref="D42" si="2">SUM(D36:D41)</f>
        <v>0</v>
      </c>
      <c r="E42" s="212">
        <f t="shared" ref="E42" si="3">SUM(E36:E41)</f>
        <v>0</v>
      </c>
      <c r="F42" s="212">
        <f t="shared" ref="F42" si="4">SUM(F36:F41)</f>
        <v>0</v>
      </c>
    </row>
    <row r="43" spans="1:9" s="40" customFormat="1">
      <c r="A43" s="205"/>
      <c r="B43" s="205"/>
      <c r="C43" s="205"/>
      <c r="D43" s="205"/>
      <c r="E43" s="205"/>
      <c r="F43" s="206"/>
    </row>
    <row r="44" spans="1:9" s="40" customFormat="1">
      <c r="A44" s="257" t="s">
        <v>33</v>
      </c>
      <c r="B44" s="257"/>
      <c r="C44" s="257"/>
      <c r="D44" s="257"/>
      <c r="E44" s="257"/>
      <c r="F44" s="257"/>
    </row>
    <row r="45" spans="1:9">
      <c r="A45" s="207"/>
      <c r="B45" s="208" t="s">
        <v>122</v>
      </c>
      <c r="C45" s="208" t="s">
        <v>67</v>
      </c>
      <c r="D45" s="208" t="s">
        <v>123</v>
      </c>
      <c r="E45" s="208" t="s">
        <v>124</v>
      </c>
      <c r="F45" s="208" t="s">
        <v>70</v>
      </c>
    </row>
    <row r="46" spans="1:9">
      <c r="A46" s="199" t="s">
        <v>125</v>
      </c>
      <c r="B46" s="200"/>
      <c r="C46" s="201"/>
      <c r="D46" s="201"/>
      <c r="E46" s="201"/>
      <c r="F46" s="201"/>
    </row>
    <row r="47" spans="1:9">
      <c r="A47" s="199" t="s">
        <v>126</v>
      </c>
      <c r="B47" s="200"/>
      <c r="C47" s="200"/>
      <c r="D47" s="200"/>
      <c r="E47" s="200"/>
      <c r="F47" s="200"/>
    </row>
    <row r="48" spans="1:9">
      <c r="A48" s="199" t="s">
        <v>116</v>
      </c>
      <c r="B48" s="200"/>
      <c r="C48" s="200"/>
      <c r="D48" s="200"/>
      <c r="E48" s="200"/>
      <c r="F48" s="200"/>
    </row>
    <row r="49" spans="1:9">
      <c r="A49" s="199" t="s">
        <v>117</v>
      </c>
      <c r="B49" s="200"/>
      <c r="C49" s="200"/>
      <c r="D49" s="200"/>
      <c r="E49" s="200"/>
      <c r="F49" s="200"/>
    </row>
    <row r="50" spans="1:9" s="40" customFormat="1">
      <c r="A50" s="202" t="s">
        <v>127</v>
      </c>
      <c r="B50" s="200"/>
      <c r="C50" s="200"/>
      <c r="D50" s="200"/>
      <c r="E50" s="200"/>
      <c r="F50" s="200"/>
      <c r="I50" s="1"/>
    </row>
    <row r="51" spans="1:9" s="40" customFormat="1">
      <c r="A51" s="203" t="str">
        <f>$A$17</f>
        <v>Other (Specify)</v>
      </c>
      <c r="B51" s="200"/>
      <c r="C51" s="200"/>
      <c r="D51" s="200"/>
      <c r="E51" s="200"/>
      <c r="F51" s="200"/>
      <c r="I51" s="1"/>
    </row>
    <row r="52" spans="1:9">
      <c r="A52" s="204" t="s">
        <v>128</v>
      </c>
      <c r="B52" s="212">
        <f>SUM(B46:B51)</f>
        <v>0</v>
      </c>
      <c r="C52" s="212">
        <f t="shared" ref="C52" si="5">SUM(C46:C51)</f>
        <v>0</v>
      </c>
      <c r="D52" s="212">
        <f t="shared" ref="D52" si="6">SUM(D46:D51)</f>
        <v>0</v>
      </c>
      <c r="E52" s="212">
        <f t="shared" ref="E52" si="7">SUM(E46:E51)</f>
        <v>0</v>
      </c>
      <c r="F52" s="212">
        <f t="shared" ref="F52" si="8">SUM(F46:F51)</f>
        <v>0</v>
      </c>
    </row>
    <row r="53" spans="1:9" s="40" customFormat="1">
      <c r="A53" s="205"/>
      <c r="B53" s="205"/>
      <c r="C53" s="205"/>
      <c r="D53" s="205"/>
      <c r="E53" s="205"/>
      <c r="F53" s="206"/>
    </row>
    <row r="54" spans="1:9" s="40" customFormat="1">
      <c r="A54" s="257" t="s">
        <v>34</v>
      </c>
      <c r="B54" s="257"/>
      <c r="C54" s="257"/>
      <c r="D54" s="257"/>
      <c r="E54" s="257"/>
      <c r="F54" s="257"/>
    </row>
    <row r="55" spans="1:9">
      <c r="A55" s="207"/>
      <c r="B55" s="208" t="s">
        <v>122</v>
      </c>
      <c r="C55" s="208" t="s">
        <v>67</v>
      </c>
      <c r="D55" s="208" t="s">
        <v>123</v>
      </c>
      <c r="E55" s="208" t="s">
        <v>124</v>
      </c>
      <c r="F55" s="208" t="s">
        <v>70</v>
      </c>
    </row>
    <row r="56" spans="1:9">
      <c r="A56" s="199" t="s">
        <v>125</v>
      </c>
      <c r="B56" s="200"/>
      <c r="C56" s="201"/>
      <c r="D56" s="201"/>
      <c r="E56" s="201"/>
      <c r="F56" s="201"/>
    </row>
    <row r="57" spans="1:9">
      <c r="A57" s="199" t="s">
        <v>126</v>
      </c>
      <c r="B57" s="200"/>
      <c r="C57" s="200"/>
      <c r="D57" s="200"/>
      <c r="E57" s="200"/>
      <c r="F57" s="200"/>
    </row>
    <row r="58" spans="1:9">
      <c r="A58" s="199" t="s">
        <v>116</v>
      </c>
      <c r="B58" s="200"/>
      <c r="C58" s="200"/>
      <c r="D58" s="200"/>
      <c r="E58" s="200"/>
      <c r="F58" s="200"/>
    </row>
    <row r="59" spans="1:9">
      <c r="A59" s="199" t="s">
        <v>117</v>
      </c>
      <c r="B59" s="200"/>
      <c r="C59" s="200"/>
      <c r="D59" s="200"/>
      <c r="E59" s="200"/>
      <c r="F59" s="200"/>
    </row>
    <row r="60" spans="1:9" s="40" customFormat="1">
      <c r="A60" s="202" t="s">
        <v>127</v>
      </c>
      <c r="B60" s="200"/>
      <c r="C60" s="200"/>
      <c r="D60" s="200"/>
      <c r="E60" s="200"/>
      <c r="F60" s="200"/>
      <c r="I60" s="1"/>
    </row>
    <row r="61" spans="1:9" s="40" customFormat="1">
      <c r="A61" s="203" t="str">
        <f>$A$17</f>
        <v>Other (Specify)</v>
      </c>
      <c r="B61" s="200"/>
      <c r="C61" s="200"/>
      <c r="D61" s="200"/>
      <c r="E61" s="200"/>
      <c r="F61" s="200"/>
      <c r="I61" s="1"/>
    </row>
    <row r="62" spans="1:9">
      <c r="A62" s="204" t="s">
        <v>128</v>
      </c>
      <c r="B62" s="212">
        <f>SUM(B56:B61)</f>
        <v>0</v>
      </c>
      <c r="C62" s="212">
        <f t="shared" ref="C62" si="9">SUM(C56:C61)</f>
        <v>0</v>
      </c>
      <c r="D62" s="212">
        <f t="shared" ref="D62" si="10">SUM(D56:D61)</f>
        <v>0</v>
      </c>
      <c r="E62" s="212">
        <f t="shared" ref="E62" si="11">SUM(E56:E61)</f>
        <v>0</v>
      </c>
      <c r="F62" s="212">
        <f t="shared" ref="F62" si="12">SUM(F56:F61)</f>
        <v>0</v>
      </c>
    </row>
    <row r="63" spans="1:9" s="40" customFormat="1">
      <c r="A63" s="205"/>
      <c r="B63" s="205"/>
      <c r="C63" s="205"/>
      <c r="D63" s="205"/>
      <c r="E63" s="205"/>
      <c r="F63" s="206"/>
    </row>
    <row r="64" spans="1:9" s="40" customFormat="1">
      <c r="A64" s="257" t="s">
        <v>35</v>
      </c>
      <c r="B64" s="257"/>
      <c r="C64" s="257"/>
      <c r="D64" s="257"/>
      <c r="E64" s="257"/>
      <c r="F64" s="257"/>
    </row>
    <row r="65" spans="1:9">
      <c r="A65" s="207"/>
      <c r="B65" s="208" t="s">
        <v>122</v>
      </c>
      <c r="C65" s="208" t="s">
        <v>67</v>
      </c>
      <c r="D65" s="208" t="s">
        <v>123</v>
      </c>
      <c r="E65" s="208" t="s">
        <v>124</v>
      </c>
      <c r="F65" s="208" t="s">
        <v>70</v>
      </c>
    </row>
    <row r="66" spans="1:9">
      <c r="A66" s="199" t="s">
        <v>125</v>
      </c>
      <c r="B66" s="200"/>
      <c r="C66" s="201"/>
      <c r="D66" s="201"/>
      <c r="E66" s="201"/>
      <c r="F66" s="201"/>
    </row>
    <row r="67" spans="1:9">
      <c r="A67" s="199" t="s">
        <v>126</v>
      </c>
      <c r="B67" s="200"/>
      <c r="C67" s="200"/>
      <c r="D67" s="200"/>
      <c r="E67" s="200"/>
      <c r="F67" s="200"/>
    </row>
    <row r="68" spans="1:9">
      <c r="A68" s="199" t="s">
        <v>116</v>
      </c>
      <c r="B68" s="200"/>
      <c r="C68" s="200"/>
      <c r="D68" s="200"/>
      <c r="E68" s="200"/>
      <c r="F68" s="200"/>
    </row>
    <row r="69" spans="1:9">
      <c r="A69" s="199" t="s">
        <v>117</v>
      </c>
      <c r="B69" s="200"/>
      <c r="C69" s="200"/>
      <c r="D69" s="200"/>
      <c r="E69" s="200"/>
      <c r="F69" s="200"/>
    </row>
    <row r="70" spans="1:9" s="40" customFormat="1">
      <c r="A70" s="202" t="s">
        <v>127</v>
      </c>
      <c r="B70" s="200"/>
      <c r="C70" s="200"/>
      <c r="D70" s="200"/>
      <c r="E70" s="200"/>
      <c r="F70" s="200"/>
      <c r="I70" s="1"/>
    </row>
    <row r="71" spans="1:9" s="40" customFormat="1">
      <c r="A71" s="203" t="str">
        <f>$A$17</f>
        <v>Other (Specify)</v>
      </c>
      <c r="B71" s="200"/>
      <c r="C71" s="200"/>
      <c r="D71" s="200"/>
      <c r="E71" s="200"/>
      <c r="F71" s="200"/>
      <c r="I71" s="1"/>
    </row>
    <row r="72" spans="1:9">
      <c r="A72" s="204" t="s">
        <v>128</v>
      </c>
      <c r="B72" s="212">
        <f>SUM(B66:B71)</f>
        <v>0</v>
      </c>
      <c r="C72" s="212">
        <f t="shared" ref="C72" si="13">SUM(C66:C71)</f>
        <v>0</v>
      </c>
      <c r="D72" s="212">
        <f t="shared" ref="D72" si="14">SUM(D66:D71)</f>
        <v>0</v>
      </c>
      <c r="E72" s="212">
        <f t="shared" ref="E72" si="15">SUM(E66:E71)</f>
        <v>0</v>
      </c>
      <c r="F72" s="212">
        <f t="shared" ref="F72" si="16">SUM(F66:F71)</f>
        <v>0</v>
      </c>
    </row>
    <row r="73" spans="1:9" s="40" customFormat="1">
      <c r="A73" s="205"/>
      <c r="B73" s="205"/>
      <c r="C73" s="205"/>
      <c r="D73" s="205"/>
      <c r="E73" s="205"/>
      <c r="F73" s="206"/>
    </row>
    <row r="74" spans="1:9" s="40" customFormat="1">
      <c r="A74" s="257" t="s">
        <v>36</v>
      </c>
      <c r="B74" s="257"/>
      <c r="C74" s="257"/>
      <c r="D74" s="257"/>
      <c r="E74" s="257"/>
      <c r="F74" s="257"/>
    </row>
    <row r="75" spans="1:9">
      <c r="A75" s="207"/>
      <c r="B75" s="208" t="s">
        <v>122</v>
      </c>
      <c r="C75" s="208" t="s">
        <v>67</v>
      </c>
      <c r="D75" s="208" t="s">
        <v>123</v>
      </c>
      <c r="E75" s="208" t="s">
        <v>124</v>
      </c>
      <c r="F75" s="208" t="s">
        <v>70</v>
      </c>
    </row>
    <row r="76" spans="1:9">
      <c r="A76" s="199" t="s">
        <v>125</v>
      </c>
      <c r="B76" s="200"/>
      <c r="C76" s="201"/>
      <c r="D76" s="201"/>
      <c r="E76" s="201"/>
      <c r="F76" s="201"/>
    </row>
    <row r="77" spans="1:9">
      <c r="A77" s="199" t="s">
        <v>126</v>
      </c>
      <c r="B77" s="200"/>
      <c r="C77" s="200"/>
      <c r="D77" s="200"/>
      <c r="E77" s="200"/>
      <c r="F77" s="200"/>
    </row>
    <row r="78" spans="1:9">
      <c r="A78" s="199" t="s">
        <v>116</v>
      </c>
      <c r="B78" s="200"/>
      <c r="C78" s="200"/>
      <c r="D78" s="200"/>
      <c r="E78" s="200"/>
      <c r="F78" s="200"/>
    </row>
    <row r="79" spans="1:9">
      <c r="A79" s="199" t="s">
        <v>117</v>
      </c>
      <c r="B79" s="200"/>
      <c r="C79" s="200"/>
      <c r="D79" s="200"/>
      <c r="E79" s="200"/>
      <c r="F79" s="200"/>
    </row>
    <row r="80" spans="1:9" s="40" customFormat="1">
      <c r="A80" s="202" t="s">
        <v>127</v>
      </c>
      <c r="B80" s="200"/>
      <c r="C80" s="200"/>
      <c r="D80" s="200"/>
      <c r="E80" s="200"/>
      <c r="F80" s="200"/>
      <c r="I80" s="1"/>
    </row>
    <row r="81" spans="1:9" s="40" customFormat="1">
      <c r="A81" s="203" t="str">
        <f>$A$17</f>
        <v>Other (Specify)</v>
      </c>
      <c r="B81" s="200"/>
      <c r="C81" s="200"/>
      <c r="D81" s="200"/>
      <c r="E81" s="200"/>
      <c r="F81" s="200"/>
      <c r="I81" s="1"/>
    </row>
    <row r="82" spans="1:9">
      <c r="A82" s="204" t="s">
        <v>128</v>
      </c>
      <c r="B82" s="212">
        <f>SUM(B76:B81)</f>
        <v>0</v>
      </c>
      <c r="C82" s="212">
        <f t="shared" ref="C82" si="17">SUM(C76:C81)</f>
        <v>0</v>
      </c>
      <c r="D82" s="212">
        <f t="shared" ref="D82" si="18">SUM(D76:D81)</f>
        <v>0</v>
      </c>
      <c r="E82" s="212">
        <f t="shared" ref="E82" si="19">SUM(E76:E81)</f>
        <v>0</v>
      </c>
      <c r="F82" s="212">
        <f t="shared" ref="F82" si="20">SUM(F76:F81)</f>
        <v>0</v>
      </c>
    </row>
    <row r="83" spans="1:9" s="40" customFormat="1">
      <c r="A83" s="205"/>
      <c r="B83" s="205"/>
      <c r="C83" s="205"/>
      <c r="D83" s="205"/>
      <c r="E83" s="205"/>
      <c r="F83" s="206"/>
    </row>
    <row r="84" spans="1:9" s="40" customFormat="1">
      <c r="A84" s="257" t="s">
        <v>37</v>
      </c>
      <c r="B84" s="257"/>
      <c r="C84" s="257"/>
      <c r="D84" s="257"/>
      <c r="E84" s="257"/>
      <c r="F84" s="257"/>
    </row>
    <row r="85" spans="1:9">
      <c r="A85" s="207"/>
      <c r="B85" s="208" t="s">
        <v>122</v>
      </c>
      <c r="C85" s="208" t="s">
        <v>67</v>
      </c>
      <c r="D85" s="208" t="s">
        <v>123</v>
      </c>
      <c r="E85" s="208" t="s">
        <v>124</v>
      </c>
      <c r="F85" s="208" t="s">
        <v>70</v>
      </c>
    </row>
    <row r="86" spans="1:9">
      <c r="A86" s="199" t="s">
        <v>125</v>
      </c>
      <c r="B86" s="200"/>
      <c r="C86" s="201"/>
      <c r="D86" s="201"/>
      <c r="E86" s="201"/>
      <c r="F86" s="201"/>
    </row>
    <row r="87" spans="1:9">
      <c r="A87" s="199" t="s">
        <v>126</v>
      </c>
      <c r="B87" s="200"/>
      <c r="C87" s="200"/>
      <c r="D87" s="200"/>
      <c r="E87" s="200"/>
      <c r="F87" s="200"/>
    </row>
    <row r="88" spans="1:9">
      <c r="A88" s="199" t="s">
        <v>116</v>
      </c>
      <c r="B88" s="200"/>
      <c r="C88" s="200"/>
      <c r="D88" s="200"/>
      <c r="E88" s="200"/>
      <c r="F88" s="200"/>
    </row>
    <row r="89" spans="1:9">
      <c r="A89" s="199" t="s">
        <v>117</v>
      </c>
      <c r="B89" s="200"/>
      <c r="C89" s="200"/>
      <c r="D89" s="200"/>
      <c r="E89" s="200"/>
      <c r="F89" s="200"/>
    </row>
    <row r="90" spans="1:9" s="40" customFormat="1">
      <c r="A90" s="202" t="s">
        <v>127</v>
      </c>
      <c r="B90" s="200"/>
      <c r="C90" s="200"/>
      <c r="D90" s="200"/>
      <c r="E90" s="200"/>
      <c r="F90" s="200"/>
      <c r="I90" s="1"/>
    </row>
    <row r="91" spans="1:9" s="40" customFormat="1">
      <c r="A91" s="203" t="str">
        <f>$A$17</f>
        <v>Other (Specify)</v>
      </c>
      <c r="B91" s="200"/>
      <c r="C91" s="200"/>
      <c r="D91" s="200"/>
      <c r="E91" s="200"/>
      <c r="F91" s="200"/>
      <c r="I91" s="1"/>
    </row>
    <row r="92" spans="1:9">
      <c r="A92" s="204" t="s">
        <v>128</v>
      </c>
      <c r="B92" s="212">
        <f>SUM(B86:B91)</f>
        <v>0</v>
      </c>
      <c r="C92" s="212">
        <f t="shared" ref="C92" si="21">SUM(C86:C91)</f>
        <v>0</v>
      </c>
      <c r="D92" s="212">
        <f t="shared" ref="D92" si="22">SUM(D86:D91)</f>
        <v>0</v>
      </c>
      <c r="E92" s="212">
        <f t="shared" ref="E92" si="23">SUM(E86:E91)</f>
        <v>0</v>
      </c>
      <c r="F92" s="212">
        <f t="shared" ref="F92" si="24">SUM(F86:F91)</f>
        <v>0</v>
      </c>
    </row>
    <row r="93" spans="1:9" s="40" customFormat="1">
      <c r="A93" s="205"/>
      <c r="B93" s="205"/>
      <c r="C93" s="205"/>
      <c r="D93" s="205"/>
      <c r="E93" s="205"/>
      <c r="F93" s="206"/>
    </row>
    <row r="94" spans="1:9" s="40" customFormat="1">
      <c r="A94" s="257" t="s">
        <v>38</v>
      </c>
      <c r="B94" s="257"/>
      <c r="C94" s="257"/>
      <c r="D94" s="257"/>
      <c r="E94" s="257"/>
      <c r="F94" s="257"/>
    </row>
    <row r="95" spans="1:9">
      <c r="A95" s="207"/>
      <c r="B95" s="208" t="s">
        <v>122</v>
      </c>
      <c r="C95" s="208" t="s">
        <v>67</v>
      </c>
      <c r="D95" s="208" t="s">
        <v>123</v>
      </c>
      <c r="E95" s="208" t="s">
        <v>124</v>
      </c>
      <c r="F95" s="208" t="s">
        <v>70</v>
      </c>
    </row>
    <row r="96" spans="1:9">
      <c r="A96" s="199" t="s">
        <v>125</v>
      </c>
      <c r="B96" s="200"/>
      <c r="C96" s="201"/>
      <c r="D96" s="201"/>
      <c r="E96" s="201"/>
      <c r="F96" s="201"/>
    </row>
    <row r="97" spans="1:9">
      <c r="A97" s="199" t="s">
        <v>126</v>
      </c>
      <c r="B97" s="200"/>
      <c r="C97" s="200"/>
      <c r="D97" s="200"/>
      <c r="E97" s="200"/>
      <c r="F97" s="200"/>
    </row>
    <row r="98" spans="1:9">
      <c r="A98" s="199" t="s">
        <v>116</v>
      </c>
      <c r="B98" s="200"/>
      <c r="C98" s="200"/>
      <c r="D98" s="200"/>
      <c r="E98" s="200"/>
      <c r="F98" s="200"/>
    </row>
    <row r="99" spans="1:9">
      <c r="A99" s="199" t="s">
        <v>117</v>
      </c>
      <c r="B99" s="200"/>
      <c r="C99" s="200"/>
      <c r="D99" s="200"/>
      <c r="E99" s="200"/>
      <c r="F99" s="200"/>
    </row>
    <row r="100" spans="1:9" s="40" customFormat="1">
      <c r="A100" s="202" t="s">
        <v>127</v>
      </c>
      <c r="B100" s="200"/>
      <c r="C100" s="200"/>
      <c r="D100" s="200"/>
      <c r="E100" s="200"/>
      <c r="F100" s="200"/>
      <c r="I100" s="1"/>
    </row>
    <row r="101" spans="1:9" s="40" customFormat="1">
      <c r="A101" s="203" t="str">
        <f>$A$17</f>
        <v>Other (Specify)</v>
      </c>
      <c r="B101" s="200"/>
      <c r="C101" s="200"/>
      <c r="D101" s="200"/>
      <c r="E101" s="200"/>
      <c r="F101" s="200"/>
      <c r="I101" s="1"/>
    </row>
    <row r="102" spans="1:9">
      <c r="A102" s="204" t="s">
        <v>128</v>
      </c>
      <c r="B102" s="212">
        <f>SUM(B96:B101)</f>
        <v>0</v>
      </c>
      <c r="C102" s="212">
        <f t="shared" ref="C102" si="25">SUM(C96:C101)</f>
        <v>0</v>
      </c>
      <c r="D102" s="212">
        <f t="shared" ref="D102" si="26">SUM(D96:D101)</f>
        <v>0</v>
      </c>
      <c r="E102" s="212">
        <f t="shared" ref="E102" si="27">SUM(E96:E101)</f>
        <v>0</v>
      </c>
      <c r="F102" s="212">
        <f t="shared" ref="F102" si="28">SUM(F96:F101)</f>
        <v>0</v>
      </c>
    </row>
    <row r="103" spans="1:9" s="40" customFormat="1">
      <c r="A103" s="205"/>
      <c r="B103" s="205"/>
      <c r="C103" s="205"/>
      <c r="D103" s="205"/>
      <c r="E103" s="205"/>
      <c r="F103" s="206"/>
    </row>
    <row r="104" spans="1:9" s="40" customFormat="1">
      <c r="A104" s="257" t="s">
        <v>39</v>
      </c>
      <c r="B104" s="257"/>
      <c r="C104" s="257"/>
      <c r="D104" s="257"/>
      <c r="E104" s="257"/>
      <c r="F104" s="257"/>
    </row>
    <row r="105" spans="1:9">
      <c r="A105" s="207"/>
      <c r="B105" s="208" t="s">
        <v>122</v>
      </c>
      <c r="C105" s="208" t="s">
        <v>67</v>
      </c>
      <c r="D105" s="208" t="s">
        <v>123</v>
      </c>
      <c r="E105" s="208" t="s">
        <v>124</v>
      </c>
      <c r="F105" s="208" t="s">
        <v>70</v>
      </c>
    </row>
    <row r="106" spans="1:9">
      <c r="A106" s="199" t="s">
        <v>125</v>
      </c>
      <c r="B106" s="200"/>
      <c r="C106" s="201"/>
      <c r="D106" s="201"/>
      <c r="E106" s="201"/>
      <c r="F106" s="201"/>
    </row>
    <row r="107" spans="1:9">
      <c r="A107" s="199" t="s">
        <v>126</v>
      </c>
      <c r="B107" s="200"/>
      <c r="C107" s="200"/>
      <c r="D107" s="200"/>
      <c r="E107" s="200"/>
      <c r="F107" s="200"/>
    </row>
    <row r="108" spans="1:9">
      <c r="A108" s="199" t="s">
        <v>116</v>
      </c>
      <c r="B108" s="200"/>
      <c r="C108" s="200"/>
      <c r="D108" s="200"/>
      <c r="E108" s="200"/>
      <c r="F108" s="200"/>
    </row>
    <row r="109" spans="1:9">
      <c r="A109" s="199" t="s">
        <v>117</v>
      </c>
      <c r="B109" s="200"/>
      <c r="C109" s="200"/>
      <c r="D109" s="200"/>
      <c r="E109" s="200"/>
      <c r="F109" s="200"/>
    </row>
    <row r="110" spans="1:9" s="40" customFormat="1">
      <c r="A110" s="202" t="s">
        <v>127</v>
      </c>
      <c r="B110" s="200"/>
      <c r="C110" s="200"/>
      <c r="D110" s="200"/>
      <c r="E110" s="200"/>
      <c r="F110" s="200"/>
      <c r="I110" s="1"/>
    </row>
    <row r="111" spans="1:9" s="40" customFormat="1">
      <c r="A111" s="203" t="str">
        <f>$A$17</f>
        <v>Other (Specify)</v>
      </c>
      <c r="B111" s="200"/>
      <c r="C111" s="200"/>
      <c r="D111" s="200"/>
      <c r="E111" s="200"/>
      <c r="F111" s="200"/>
      <c r="I111" s="1"/>
    </row>
    <row r="112" spans="1:9">
      <c r="A112" s="204" t="s">
        <v>128</v>
      </c>
      <c r="B112" s="212">
        <f>SUM(B106:B111)</f>
        <v>0</v>
      </c>
      <c r="C112" s="212">
        <f t="shared" ref="C112" si="29">SUM(C106:C111)</f>
        <v>0</v>
      </c>
      <c r="D112" s="212">
        <f t="shared" ref="D112" si="30">SUM(D106:D111)</f>
        <v>0</v>
      </c>
      <c r="E112" s="212">
        <f t="shared" ref="E112" si="31">SUM(E106:E111)</f>
        <v>0</v>
      </c>
      <c r="F112" s="212">
        <f t="shared" ref="F112" si="32">SUM(F106:F111)</f>
        <v>0</v>
      </c>
    </row>
    <row r="113" spans="1:9" s="40" customFormat="1">
      <c r="A113" s="205"/>
      <c r="B113" s="205"/>
      <c r="C113" s="205"/>
      <c r="D113" s="205"/>
      <c r="E113" s="205"/>
      <c r="F113" s="206"/>
    </row>
    <row r="114" spans="1:9" s="40" customFormat="1">
      <c r="A114" s="209" t="s">
        <v>40</v>
      </c>
      <c r="B114" s="209"/>
      <c r="C114" s="209"/>
      <c r="D114" s="209"/>
      <c r="E114" s="209"/>
      <c r="F114" s="209"/>
    </row>
    <row r="115" spans="1:9">
      <c r="A115" s="207"/>
      <c r="B115" s="208" t="s">
        <v>122</v>
      </c>
      <c r="C115" s="208" t="s">
        <v>67</v>
      </c>
      <c r="D115" s="208" t="s">
        <v>123</v>
      </c>
      <c r="E115" s="208" t="s">
        <v>124</v>
      </c>
      <c r="F115" s="208" t="s">
        <v>70</v>
      </c>
    </row>
    <row r="116" spans="1:9">
      <c r="A116" s="199" t="s">
        <v>125</v>
      </c>
      <c r="B116" s="200"/>
      <c r="C116" s="201"/>
      <c r="D116" s="201"/>
      <c r="E116" s="201"/>
      <c r="F116" s="201"/>
    </row>
    <row r="117" spans="1:9">
      <c r="A117" s="199" t="s">
        <v>126</v>
      </c>
      <c r="B117" s="200"/>
      <c r="C117" s="200"/>
      <c r="D117" s="200"/>
      <c r="E117" s="200"/>
      <c r="F117" s="200"/>
    </row>
    <row r="118" spans="1:9">
      <c r="A118" s="199" t="s">
        <v>116</v>
      </c>
      <c r="B118" s="200"/>
      <c r="C118" s="200"/>
      <c r="D118" s="200"/>
      <c r="E118" s="200"/>
      <c r="F118" s="200"/>
    </row>
    <row r="119" spans="1:9">
      <c r="A119" s="199" t="s">
        <v>117</v>
      </c>
      <c r="B119" s="200"/>
      <c r="C119" s="200"/>
      <c r="D119" s="200"/>
      <c r="E119" s="200"/>
      <c r="F119" s="200"/>
    </row>
    <row r="120" spans="1:9" s="40" customFormat="1">
      <c r="A120" s="202" t="s">
        <v>127</v>
      </c>
      <c r="B120" s="200"/>
      <c r="C120" s="200"/>
      <c r="D120" s="200"/>
      <c r="E120" s="200"/>
      <c r="F120" s="200"/>
      <c r="I120" s="1"/>
    </row>
    <row r="121" spans="1:9" s="40" customFormat="1">
      <c r="A121" s="203" t="str">
        <f>$A$17</f>
        <v>Other (Specify)</v>
      </c>
      <c r="B121" s="200"/>
      <c r="C121" s="200"/>
      <c r="D121" s="200"/>
      <c r="E121" s="200"/>
      <c r="F121" s="200"/>
      <c r="I121" s="1"/>
    </row>
    <row r="122" spans="1:9">
      <c r="A122" s="204" t="s">
        <v>128</v>
      </c>
      <c r="B122" s="212">
        <f>SUM(B116:B121)</f>
        <v>0</v>
      </c>
      <c r="C122" s="212">
        <f t="shared" ref="C122" si="33">SUM(C116:C121)</f>
        <v>0</v>
      </c>
      <c r="D122" s="212">
        <f t="shared" ref="D122" si="34">SUM(D116:D121)</f>
        <v>0</v>
      </c>
      <c r="E122" s="212">
        <f t="shared" ref="E122" si="35">SUM(E116:E121)</f>
        <v>0</v>
      </c>
      <c r="F122" s="212">
        <f t="shared" ref="F122" si="36">SUM(F116:F121)</f>
        <v>0</v>
      </c>
    </row>
    <row r="123" spans="1:9" s="135" customFormat="1">
      <c r="A123" s="20"/>
      <c r="B123" s="134"/>
      <c r="C123" s="134"/>
      <c r="D123" s="134"/>
      <c r="E123" s="134"/>
      <c r="F123" s="10"/>
    </row>
    <row r="124" spans="1:9" ht="68.25" customHeight="1">
      <c r="A124" s="258" t="s">
        <v>129</v>
      </c>
      <c r="B124" s="258"/>
      <c r="C124" s="258"/>
      <c r="D124" s="258"/>
      <c r="E124" s="258"/>
      <c r="F124" s="258"/>
    </row>
  </sheetData>
  <sheetProtection algorithmName="SHA-512" hashValue="dMT/J8nGGeJjR+/RYn9Y4Cmm48gT7zYFA5nba5fn4Xtprpy4ZaxW0dX0+gFw/P628kDvfAQkYpF+3B5axuZoDg==" saltValue="bv0vnBkN9cHBCo5cJc7prg==" spinCount="100000" sheet="1" objects="1" scenarios="1" selectLockedCells="1"/>
  <customSheetViews>
    <customSheetView guid="{02A4D8BA-A5D4-4462-A33A-4374A27CE5F5}" showGridLines="0" fitToPage="1">
      <selection activeCell="A9" sqref="A9:F9"/>
      <rowBreaks count="2" manualBreakCount="2">
        <brk id="34" max="16383" man="1"/>
        <brk id="114" max="16383" man="1"/>
      </rowBreaks>
      <pageMargins left="0" right="0" top="0" bottom="0" header="0" footer="0"/>
      <pageSetup scale="87" fitToHeight="0" orientation="landscape" cellComments="asDisplayed" r:id="rId1"/>
      <headerFooter>
        <oddFooter>&amp;L&amp;A&amp;C&amp;P of &amp;N</oddFooter>
      </headerFooter>
    </customSheetView>
    <customSheetView guid="{957F43B4-A2A6-46E6-B5D3-E1F833D949D8}" showGridLines="0" fitToPage="1" topLeftCell="A104">
      <selection activeCell="A125" sqref="A125:F125"/>
      <rowBreaks count="2" manualBreakCount="2">
        <brk id="34" max="16383" man="1"/>
        <brk id="114" max="16383" man="1"/>
      </rowBreaks>
      <pageMargins left="0" right="0" top="0" bottom="0" header="0" footer="0"/>
      <pageSetup scale="87" fitToHeight="0" orientation="landscape" cellComments="asDisplayed" r:id="rId2"/>
      <headerFooter>
        <oddFooter>&amp;L&amp;A&amp;C&amp;P of &amp;N</oddFooter>
      </headerFooter>
    </customSheetView>
    <customSheetView guid="{5498557B-59B7-4E52-9D78-15694B69D002}" showPageBreaks="1" showGridLines="0" fitToPage="1" printArea="1">
      <selection activeCell="D5" sqref="D5"/>
      <rowBreaks count="3" manualBreakCount="3">
        <brk id="34" max="6" man="1"/>
        <brk id="74" max="6" man="1"/>
        <brk id="114" max="6" man="1"/>
      </rowBreaks>
      <pageMargins left="0" right="0" top="0" bottom="0" header="0" footer="0"/>
      <pageSetup scale="87" fitToHeight="0" orientation="landscape" cellComments="asDisplayed" r:id="rId3"/>
      <headerFooter>
        <oddFooter>&amp;L&amp;A&amp;C&amp;P of &amp;N</oddFooter>
      </headerFooter>
    </customSheetView>
    <customSheetView guid="{2F8FAEE0-9F06-429D-AA34-585B3914158C}" showPageBreaks="1" showGridLines="0" fitToPage="1" printArea="1" topLeftCell="A115">
      <selection activeCell="A9" sqref="A9:F9"/>
      <rowBreaks count="2" manualBreakCount="2">
        <brk id="34" max="16383" man="1"/>
        <brk id="114" max="16383" man="1"/>
      </rowBreaks>
      <pageMargins left="0" right="0" top="0" bottom="0" header="0" footer="0"/>
      <pageSetup scale="87" fitToHeight="0" orientation="landscape" cellComments="asDisplayed" r:id="rId4"/>
      <headerFooter>
        <oddFooter>&amp;L&amp;A&amp;C&amp;P of &amp;N</oddFooter>
      </headerFooter>
    </customSheetView>
    <customSheetView guid="{2E5ABD06-C6DC-4B4F-A93B-2743555937FE}" showPageBreaks="1" showGridLines="0" fitToPage="1" printArea="1">
      <selection activeCell="A9" sqref="A9:F9"/>
      <rowBreaks count="2" manualBreakCount="2">
        <brk id="34" max="16383" man="1"/>
        <brk id="114" max="16383" man="1"/>
      </rowBreaks>
      <pageMargins left="0" right="0" top="0" bottom="0" header="0" footer="0"/>
      <pageSetup scale="87" fitToHeight="0" orientation="landscape" cellComments="asDisplayed" r:id="rId5"/>
      <headerFooter>
        <oddFooter>&amp;L&amp;A&amp;C&amp;P of &amp;N</oddFooter>
      </headerFooter>
    </customSheetView>
  </customSheetViews>
  <mergeCells count="22">
    <mergeCell ref="A22:F22"/>
    <mergeCell ref="B6:C6"/>
    <mergeCell ref="A8:F8"/>
    <mergeCell ref="C11:F11"/>
    <mergeCell ref="C12:F12"/>
    <mergeCell ref="C13:F13"/>
    <mergeCell ref="C14:F14"/>
    <mergeCell ref="C15:F15"/>
    <mergeCell ref="C16:F16"/>
    <mergeCell ref="C17:F17"/>
    <mergeCell ref="A20:F20"/>
    <mergeCell ref="A21:F21"/>
    <mergeCell ref="A24:F24"/>
    <mergeCell ref="A34:F34"/>
    <mergeCell ref="A44:F44"/>
    <mergeCell ref="A124:F124"/>
    <mergeCell ref="A54:F54"/>
    <mergeCell ref="A64:F64"/>
    <mergeCell ref="A74:F74"/>
    <mergeCell ref="A84:F84"/>
    <mergeCell ref="A94:F94"/>
    <mergeCell ref="A104:F104"/>
  </mergeCells>
  <pageMargins left="0.25" right="0.25" top="0.75" bottom="0.75" header="0.3" footer="0.3"/>
  <pageSetup scale="87" fitToHeight="0" orientation="landscape" cellComments="asDisplayed" r:id="rId6"/>
  <headerFooter>
    <oddFooter>&amp;L&amp;A&amp;C&amp;P of &amp;N</oddFooter>
  </headerFooter>
  <rowBreaks count="2" manualBreakCount="2">
    <brk id="33" max="16383" man="1"/>
    <brk id="11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83"/>
  <sheetViews>
    <sheetView showGridLines="0" topLeftCell="A4" zoomScaleNormal="100" workbookViewId="0">
      <selection activeCell="D19" sqref="D19"/>
    </sheetView>
  </sheetViews>
  <sheetFormatPr defaultColWidth="8.85546875" defaultRowHeight="14.25"/>
  <cols>
    <col min="1" max="1" width="15.28515625" style="94" customWidth="1"/>
    <col min="2" max="2" width="3.5703125" style="94" customWidth="1"/>
    <col min="3" max="3" width="12.5703125" style="94" customWidth="1"/>
    <col min="4" max="4" width="16.5703125" style="94" customWidth="1"/>
    <col min="5" max="5" width="4.5703125" style="94" customWidth="1"/>
    <col min="6" max="12" width="8.85546875" style="94"/>
    <col min="13" max="13" width="16.42578125" style="94" customWidth="1"/>
    <col min="14" max="16384" width="8.85546875" style="94"/>
  </cols>
  <sheetData>
    <row r="1" spans="1:22" ht="18">
      <c r="A1" s="151" t="s">
        <v>0</v>
      </c>
    </row>
    <row r="2" spans="1:22" ht="18">
      <c r="A2" s="151" t="s">
        <v>247</v>
      </c>
    </row>
    <row r="3" spans="1:22" ht="18">
      <c r="A3" s="50" t="s">
        <v>130</v>
      </c>
    </row>
    <row r="4" spans="1:22" ht="18">
      <c r="A4" s="50"/>
    </row>
    <row r="5" spans="1:22">
      <c r="A5" s="264" t="s">
        <v>2</v>
      </c>
      <c r="B5" s="264"/>
      <c r="C5" s="264"/>
      <c r="D5" s="264"/>
      <c r="E5" s="264"/>
      <c r="F5" s="265"/>
      <c r="G5" s="265"/>
    </row>
    <row r="6" spans="1:22" ht="18">
      <c r="A6" s="50"/>
    </row>
    <row r="7" spans="1:22" ht="15">
      <c r="A7" s="129" t="s">
        <v>131</v>
      </c>
      <c r="P7" s="96"/>
      <c r="Q7" s="96"/>
      <c r="R7" s="96"/>
      <c r="S7" s="96"/>
      <c r="T7" s="96"/>
      <c r="U7" s="96"/>
      <c r="V7" s="96"/>
    </row>
    <row r="8" spans="1:22">
      <c r="A8" s="96" t="s">
        <v>132</v>
      </c>
      <c r="B8" s="96"/>
      <c r="C8" s="96"/>
      <c r="D8" s="96"/>
      <c r="E8" s="96"/>
      <c r="F8" s="96"/>
      <c r="G8" s="96"/>
      <c r="H8" s="96"/>
      <c r="I8" s="96"/>
      <c r="J8" s="96"/>
      <c r="K8" s="96"/>
      <c r="L8" s="96"/>
      <c r="M8" s="96"/>
      <c r="N8" s="96"/>
      <c r="O8" s="96"/>
      <c r="P8" s="96"/>
      <c r="Q8" s="96"/>
      <c r="R8" s="96"/>
      <c r="S8" s="96"/>
      <c r="T8" s="96"/>
      <c r="U8" s="96"/>
      <c r="V8" s="96"/>
    </row>
    <row r="9" spans="1:22">
      <c r="A9" s="96" t="s">
        <v>133</v>
      </c>
      <c r="B9" s="96"/>
      <c r="C9" s="96"/>
      <c r="D9" s="96"/>
      <c r="E9" s="96"/>
      <c r="F9" s="96"/>
      <c r="G9" s="96"/>
      <c r="H9" s="96"/>
      <c r="I9" s="96"/>
      <c r="J9" s="96"/>
      <c r="K9" s="96"/>
      <c r="L9" s="96"/>
      <c r="M9" s="96"/>
      <c r="N9" s="96"/>
      <c r="O9" s="96"/>
      <c r="P9" s="96"/>
      <c r="Q9" s="96"/>
      <c r="R9" s="96"/>
      <c r="S9" s="96"/>
      <c r="T9" s="96"/>
      <c r="U9" s="96"/>
      <c r="V9" s="96"/>
    </row>
    <row r="10" spans="1:22">
      <c r="A10" s="96" t="s">
        <v>134</v>
      </c>
      <c r="B10" s="96"/>
      <c r="C10" s="96"/>
      <c r="D10" s="96"/>
      <c r="E10" s="96"/>
      <c r="F10" s="96"/>
      <c r="G10" s="96"/>
      <c r="H10" s="96"/>
      <c r="I10" s="96"/>
      <c r="J10" s="96"/>
      <c r="K10" s="96"/>
      <c r="L10" s="96"/>
      <c r="M10" s="96"/>
      <c r="N10" s="96"/>
      <c r="O10" s="96"/>
      <c r="P10" s="96"/>
      <c r="Q10" s="96"/>
      <c r="R10" s="96"/>
      <c r="S10" s="96"/>
      <c r="T10" s="96"/>
      <c r="U10" s="96"/>
      <c r="V10" s="96"/>
    </row>
    <row r="11" spans="1:22">
      <c r="A11" s="96" t="s">
        <v>135</v>
      </c>
      <c r="B11" s="96"/>
      <c r="C11" s="96"/>
      <c r="D11" s="96"/>
      <c r="E11" s="96"/>
      <c r="F11" s="96"/>
      <c r="G11" s="96"/>
      <c r="H11" s="96"/>
      <c r="I11" s="96"/>
      <c r="J11" s="96"/>
      <c r="K11" s="96"/>
      <c r="L11" s="96"/>
      <c r="M11" s="96"/>
      <c r="N11" s="96"/>
      <c r="O11" s="96"/>
      <c r="P11" s="96"/>
      <c r="Q11" s="96"/>
      <c r="R11" s="96"/>
      <c r="S11" s="96"/>
      <c r="T11" s="96"/>
      <c r="U11" s="96"/>
      <c r="V11" s="96"/>
    </row>
    <row r="12" spans="1:22">
      <c r="A12" s="96" t="s">
        <v>136</v>
      </c>
      <c r="B12" s="96"/>
      <c r="C12" s="96"/>
      <c r="D12" s="96"/>
      <c r="E12" s="96"/>
      <c r="F12" s="96"/>
      <c r="G12" s="96"/>
      <c r="H12" s="96"/>
      <c r="I12" s="96"/>
      <c r="J12" s="96"/>
      <c r="K12" s="96"/>
      <c r="L12" s="96"/>
      <c r="M12" s="96"/>
      <c r="N12" s="96"/>
      <c r="O12" s="96"/>
      <c r="P12" s="96"/>
      <c r="Q12" s="96"/>
      <c r="R12" s="96"/>
      <c r="S12" s="96"/>
      <c r="T12" s="96"/>
      <c r="U12" s="96"/>
      <c r="V12" s="96"/>
    </row>
    <row r="13" spans="1:22">
      <c r="A13" s="96" t="s">
        <v>137</v>
      </c>
      <c r="B13" s="96"/>
      <c r="C13" s="96"/>
      <c r="D13" s="96"/>
      <c r="E13" s="96"/>
      <c r="F13" s="96"/>
      <c r="G13" s="96"/>
      <c r="H13" s="96"/>
      <c r="I13" s="96"/>
      <c r="J13" s="96"/>
      <c r="K13" s="96"/>
      <c r="L13" s="96"/>
      <c r="M13" s="96"/>
      <c r="N13" s="96"/>
      <c r="O13" s="96"/>
      <c r="P13" s="96"/>
      <c r="Q13" s="96"/>
      <c r="R13" s="96"/>
      <c r="S13" s="96"/>
      <c r="T13" s="96"/>
      <c r="U13" s="96"/>
      <c r="V13" s="96"/>
    </row>
    <row r="14" spans="1:22">
      <c r="A14" s="96"/>
      <c r="B14" s="96"/>
      <c r="C14" s="96"/>
      <c r="D14" s="96"/>
      <c r="E14" s="96"/>
      <c r="F14" s="96"/>
      <c r="G14" s="96"/>
      <c r="H14" s="96"/>
      <c r="I14" s="96"/>
      <c r="J14" s="96"/>
      <c r="K14" s="96"/>
      <c r="L14" s="96"/>
      <c r="M14" s="96"/>
      <c r="N14" s="96"/>
      <c r="O14" s="103"/>
      <c r="P14" s="96"/>
      <c r="Q14" s="96"/>
      <c r="R14" s="96"/>
      <c r="S14" s="96"/>
      <c r="T14" s="96"/>
      <c r="U14" s="96"/>
      <c r="V14" s="96"/>
    </row>
    <row r="15" spans="1:22">
      <c r="A15" s="96" t="s">
        <v>248</v>
      </c>
      <c r="B15" s="96"/>
      <c r="C15" s="96"/>
      <c r="D15" s="96"/>
      <c r="E15" s="96"/>
      <c r="F15" s="96"/>
      <c r="G15" s="96"/>
      <c r="H15" s="96"/>
      <c r="I15" s="96"/>
      <c r="J15" s="96"/>
      <c r="K15" s="96"/>
      <c r="L15" s="96"/>
      <c r="M15" s="96"/>
      <c r="N15" s="96"/>
      <c r="O15" s="103"/>
      <c r="P15" s="96"/>
      <c r="Q15" s="96"/>
      <c r="R15" s="96"/>
      <c r="S15" s="96"/>
      <c r="T15" s="96"/>
      <c r="U15" s="96"/>
      <c r="V15" s="96"/>
    </row>
    <row r="16" spans="1:22" ht="14.1" customHeight="1">
      <c r="A16" s="96" t="s">
        <v>138</v>
      </c>
      <c r="B16" s="96"/>
      <c r="C16" s="96"/>
      <c r="D16" s="96"/>
      <c r="E16" s="96"/>
      <c r="F16" s="96"/>
      <c r="G16" s="96"/>
      <c r="H16" s="96"/>
      <c r="I16" s="96"/>
      <c r="J16" s="96"/>
      <c r="K16" s="96"/>
      <c r="L16" s="96"/>
      <c r="M16" s="96"/>
      <c r="N16" s="96"/>
      <c r="O16" s="103"/>
      <c r="P16" s="96"/>
      <c r="Q16" s="96"/>
      <c r="R16" s="96"/>
      <c r="S16" s="96"/>
      <c r="T16" s="96"/>
      <c r="U16" s="96"/>
      <c r="V16" s="96"/>
    </row>
    <row r="17" spans="1:22" ht="15">
      <c r="A17" s="97"/>
      <c r="B17" s="97"/>
      <c r="C17" s="97"/>
      <c r="D17" s="97"/>
      <c r="E17" s="97"/>
      <c r="F17" s="97"/>
      <c r="G17" s="97"/>
      <c r="H17" s="97"/>
      <c r="O17" s="263"/>
      <c r="P17" s="263"/>
      <c r="Q17" s="263"/>
      <c r="R17" s="263"/>
      <c r="S17" s="263"/>
      <c r="T17" s="263"/>
      <c r="U17" s="263"/>
      <c r="V17" s="263"/>
    </row>
    <row r="18" spans="1:22" ht="15">
      <c r="A18" s="98" t="s">
        <v>67</v>
      </c>
      <c r="O18" s="263"/>
      <c r="P18" s="263"/>
      <c r="Q18" s="263"/>
      <c r="R18" s="263"/>
      <c r="S18" s="263"/>
      <c r="T18" s="263"/>
      <c r="U18" s="263"/>
      <c r="V18" s="263"/>
    </row>
    <row r="19" spans="1:22">
      <c r="A19" s="94" t="s">
        <v>139</v>
      </c>
      <c r="D19" s="194"/>
      <c r="O19" s="263"/>
      <c r="P19" s="263"/>
      <c r="Q19" s="263"/>
      <c r="R19" s="263"/>
      <c r="S19" s="263"/>
      <c r="T19" s="263"/>
      <c r="U19" s="263"/>
      <c r="V19" s="263"/>
    </row>
    <row r="20" spans="1:22" ht="15" thickBot="1">
      <c r="A20" s="94" t="s">
        <v>140</v>
      </c>
      <c r="D20" s="145" t="s">
        <v>141</v>
      </c>
      <c r="F20" s="142"/>
      <c r="G20" s="143"/>
      <c r="H20" s="143"/>
      <c r="I20" s="143"/>
      <c r="J20" s="143"/>
      <c r="K20" s="143"/>
      <c r="L20" s="143"/>
      <c r="M20" s="143"/>
      <c r="O20" s="263"/>
      <c r="P20" s="263"/>
      <c r="Q20" s="263"/>
      <c r="R20" s="263"/>
      <c r="S20" s="263"/>
      <c r="T20" s="263"/>
      <c r="U20" s="263"/>
      <c r="V20" s="263"/>
    </row>
    <row r="21" spans="1:22">
      <c r="F21" s="143"/>
      <c r="G21" s="143"/>
      <c r="H21" s="143"/>
      <c r="I21" s="143"/>
      <c r="J21" s="143"/>
      <c r="K21" s="143"/>
      <c r="L21" s="143"/>
      <c r="M21" s="143"/>
    </row>
    <row r="22" spans="1:22">
      <c r="A22" s="99" t="s">
        <v>142</v>
      </c>
      <c r="B22" s="99"/>
      <c r="C22" s="99"/>
      <c r="D22" s="146" t="s">
        <v>143</v>
      </c>
      <c r="F22" s="143"/>
      <c r="G22" s="143"/>
      <c r="H22" s="143"/>
      <c r="I22" s="143"/>
      <c r="J22" s="143"/>
      <c r="K22" s="143"/>
      <c r="L22" s="143"/>
      <c r="M22" s="143"/>
    </row>
    <row r="23" spans="1:22">
      <c r="A23" s="137">
        <v>-1</v>
      </c>
      <c r="B23" s="137" t="s">
        <v>144</v>
      </c>
      <c r="C23" s="137" t="s">
        <v>145</v>
      </c>
      <c r="D23" s="195"/>
      <c r="F23" s="143"/>
      <c r="G23" s="143"/>
      <c r="H23" s="143"/>
      <c r="I23" s="143"/>
      <c r="J23" s="143"/>
      <c r="K23" s="143"/>
      <c r="L23" s="143"/>
      <c r="M23" s="143"/>
      <c r="Q23" s="102"/>
    </row>
    <row r="24" spans="1:22">
      <c r="A24" s="137" t="s">
        <v>146</v>
      </c>
      <c r="B24" s="137" t="s">
        <v>144</v>
      </c>
      <c r="C24" s="137" t="s">
        <v>147</v>
      </c>
      <c r="D24" s="195"/>
      <c r="F24" s="143"/>
      <c r="G24" s="143"/>
      <c r="H24" s="143"/>
      <c r="I24" s="143"/>
      <c r="J24" s="143"/>
      <c r="K24" s="143"/>
      <c r="L24" s="143"/>
      <c r="M24" s="143"/>
    </row>
    <row r="25" spans="1:22">
      <c r="A25" s="137" t="s">
        <v>148</v>
      </c>
      <c r="B25" s="137" t="s">
        <v>144</v>
      </c>
      <c r="C25" s="137" t="s">
        <v>149</v>
      </c>
      <c r="D25" s="195"/>
      <c r="F25" s="143"/>
      <c r="G25" s="143"/>
      <c r="H25" s="143"/>
      <c r="I25" s="143"/>
      <c r="J25" s="143"/>
      <c r="K25" s="143"/>
      <c r="L25" s="143"/>
      <c r="M25" s="143"/>
    </row>
    <row r="26" spans="1:22">
      <c r="A26" s="137" t="s">
        <v>150</v>
      </c>
      <c r="B26" s="137" t="s">
        <v>144</v>
      </c>
      <c r="C26" s="137" t="s">
        <v>151</v>
      </c>
      <c r="D26" s="195"/>
      <c r="F26" s="143"/>
      <c r="G26" s="143"/>
      <c r="H26" s="143"/>
      <c r="I26" s="143"/>
      <c r="J26" s="143"/>
      <c r="K26" s="143"/>
      <c r="L26" s="143"/>
      <c r="M26" s="143"/>
    </row>
    <row r="27" spans="1:22">
      <c r="A27" s="137" t="s">
        <v>152</v>
      </c>
      <c r="B27" s="137" t="s">
        <v>144</v>
      </c>
      <c r="C27" s="137" t="s">
        <v>153</v>
      </c>
      <c r="D27" s="213"/>
      <c r="F27" s="143"/>
      <c r="G27" s="143"/>
      <c r="H27" s="143"/>
      <c r="I27" s="143"/>
      <c r="J27" s="143"/>
      <c r="K27" s="143"/>
      <c r="L27" s="143"/>
      <c r="M27" s="143"/>
    </row>
    <row r="28" spans="1:22">
      <c r="A28" s="137" t="s">
        <v>154</v>
      </c>
      <c r="B28" s="137" t="s">
        <v>144</v>
      </c>
      <c r="C28" s="137" t="s">
        <v>155</v>
      </c>
      <c r="D28" s="195"/>
      <c r="F28" s="143"/>
      <c r="G28" s="143"/>
      <c r="H28" s="143"/>
      <c r="I28" s="143"/>
      <c r="J28" s="143"/>
      <c r="K28" s="143"/>
      <c r="L28" s="143"/>
      <c r="M28" s="143"/>
    </row>
    <row r="29" spans="1:22">
      <c r="A29" s="137" t="s">
        <v>156</v>
      </c>
      <c r="B29" s="137" t="s">
        <v>144</v>
      </c>
      <c r="C29" s="137" t="s">
        <v>157</v>
      </c>
      <c r="D29" s="195"/>
      <c r="F29" s="143"/>
      <c r="G29" s="143"/>
      <c r="H29" s="143"/>
      <c r="I29" s="143"/>
      <c r="J29" s="143"/>
      <c r="K29" s="143"/>
      <c r="L29" s="143"/>
      <c r="M29" s="143"/>
    </row>
    <row r="30" spans="1:22">
      <c r="A30" s="137" t="s">
        <v>158</v>
      </c>
      <c r="B30" s="137" t="s">
        <v>144</v>
      </c>
      <c r="C30" s="137" t="s">
        <v>159</v>
      </c>
      <c r="D30" s="195"/>
      <c r="F30" s="143"/>
      <c r="G30" s="143"/>
      <c r="H30" s="143"/>
      <c r="I30" s="143"/>
      <c r="J30" s="143"/>
      <c r="K30" s="143"/>
      <c r="L30" s="143"/>
      <c r="M30" s="143"/>
    </row>
    <row r="31" spans="1:22">
      <c r="A31" s="137" t="s">
        <v>160</v>
      </c>
      <c r="B31" s="137" t="s">
        <v>144</v>
      </c>
      <c r="C31" s="137" t="s">
        <v>161</v>
      </c>
      <c r="D31" s="195"/>
      <c r="F31" s="143"/>
      <c r="G31" s="143"/>
      <c r="H31" s="143"/>
      <c r="I31" s="143"/>
      <c r="J31" s="143"/>
      <c r="K31" s="143"/>
      <c r="L31" s="143"/>
      <c r="M31" s="143"/>
    </row>
    <row r="32" spans="1:22">
      <c r="A32" s="137" t="s">
        <v>162</v>
      </c>
      <c r="B32" s="138"/>
      <c r="C32" s="138" t="s">
        <v>163</v>
      </c>
      <c r="D32" s="195"/>
      <c r="F32" s="143"/>
      <c r="G32" s="143"/>
      <c r="H32" s="143"/>
      <c r="I32" s="143"/>
      <c r="J32" s="143"/>
      <c r="K32" s="143"/>
      <c r="L32" s="143"/>
      <c r="M32" s="143"/>
    </row>
    <row r="33" spans="1:13">
      <c r="A33" s="101"/>
      <c r="B33" s="101"/>
      <c r="C33" s="101"/>
      <c r="D33" s="101"/>
    </row>
    <row r="35" spans="1:13" ht="15">
      <c r="A35" s="98" t="s">
        <v>123</v>
      </c>
    </row>
    <row r="36" spans="1:13">
      <c r="A36" s="94" t="s">
        <v>139</v>
      </c>
      <c r="D36" s="194"/>
      <c r="F36" s="143"/>
      <c r="G36" s="143"/>
      <c r="H36" s="143"/>
      <c r="I36" s="143"/>
      <c r="J36" s="143"/>
      <c r="K36" s="143"/>
      <c r="L36" s="143"/>
      <c r="M36" s="143"/>
    </row>
    <row r="37" spans="1:13" ht="15" thickBot="1">
      <c r="A37" s="94" t="s">
        <v>140</v>
      </c>
      <c r="D37" s="145" t="s">
        <v>141</v>
      </c>
      <c r="F37" s="142"/>
      <c r="G37" s="143"/>
      <c r="H37" s="143"/>
      <c r="I37" s="143"/>
      <c r="J37" s="143"/>
      <c r="K37" s="144"/>
      <c r="L37" s="143"/>
      <c r="M37" s="143"/>
    </row>
    <row r="38" spans="1:13">
      <c r="F38" s="143"/>
      <c r="G38" s="143"/>
      <c r="H38" s="143"/>
      <c r="I38" s="143"/>
      <c r="J38" s="143"/>
      <c r="K38" s="143"/>
      <c r="L38" s="143"/>
      <c r="M38" s="143"/>
    </row>
    <row r="39" spans="1:13">
      <c r="A39" s="99" t="s">
        <v>142</v>
      </c>
      <c r="B39" s="99"/>
      <c r="C39" s="99"/>
      <c r="D39" s="100" t="s">
        <v>143</v>
      </c>
      <c r="F39" s="143"/>
      <c r="G39" s="143"/>
      <c r="H39" s="143"/>
      <c r="I39" s="143"/>
      <c r="J39" s="143"/>
      <c r="K39" s="143"/>
      <c r="L39" s="143"/>
      <c r="M39" s="143"/>
    </row>
    <row r="40" spans="1:13">
      <c r="A40" s="137">
        <v>-1</v>
      </c>
      <c r="B40" s="137" t="s">
        <v>144</v>
      </c>
      <c r="C40" s="137" t="s">
        <v>145</v>
      </c>
      <c r="D40" s="196"/>
      <c r="F40" s="143"/>
      <c r="G40" s="143"/>
      <c r="H40" s="143"/>
      <c r="I40" s="143"/>
      <c r="J40" s="143"/>
      <c r="K40" s="143"/>
      <c r="L40" s="143"/>
      <c r="M40" s="143"/>
    </row>
    <row r="41" spans="1:13">
      <c r="A41" s="137" t="s">
        <v>146</v>
      </c>
      <c r="B41" s="137" t="s">
        <v>144</v>
      </c>
      <c r="C41" s="137" t="s">
        <v>147</v>
      </c>
      <c r="D41" s="195"/>
      <c r="F41" s="143"/>
      <c r="G41" s="143"/>
      <c r="H41" s="143"/>
      <c r="I41" s="143"/>
      <c r="J41" s="143"/>
      <c r="K41" s="143"/>
      <c r="L41" s="143"/>
      <c r="M41" s="143"/>
    </row>
    <row r="42" spans="1:13">
      <c r="A42" s="137" t="s">
        <v>148</v>
      </c>
      <c r="B42" s="137" t="s">
        <v>144</v>
      </c>
      <c r="C42" s="137" t="s">
        <v>149</v>
      </c>
      <c r="D42" s="195"/>
      <c r="F42" s="143"/>
      <c r="G42" s="143"/>
      <c r="H42" s="143"/>
      <c r="I42" s="143"/>
      <c r="J42" s="143"/>
      <c r="K42" s="143"/>
      <c r="L42" s="143"/>
      <c r="M42" s="143"/>
    </row>
    <row r="43" spans="1:13">
      <c r="A43" s="137" t="s">
        <v>150</v>
      </c>
      <c r="B43" s="137" t="s">
        <v>144</v>
      </c>
      <c r="C43" s="137" t="s">
        <v>151</v>
      </c>
      <c r="D43" s="195"/>
      <c r="F43" s="143"/>
      <c r="G43" s="143"/>
      <c r="H43" s="143"/>
      <c r="I43" s="143"/>
      <c r="J43" s="143"/>
      <c r="K43" s="143"/>
      <c r="L43" s="143"/>
      <c r="M43" s="143"/>
    </row>
    <row r="44" spans="1:13">
      <c r="A44" s="137" t="s">
        <v>152</v>
      </c>
      <c r="B44" s="137" t="s">
        <v>144</v>
      </c>
      <c r="C44" s="137" t="s">
        <v>153</v>
      </c>
      <c r="D44" s="195"/>
      <c r="F44" s="143"/>
      <c r="G44" s="143"/>
      <c r="H44" s="143"/>
      <c r="I44" s="143"/>
      <c r="J44" s="143"/>
      <c r="K44" s="143"/>
      <c r="L44" s="143"/>
      <c r="M44" s="143"/>
    </row>
    <row r="45" spans="1:13">
      <c r="A45" s="137" t="s">
        <v>154</v>
      </c>
      <c r="B45" s="137" t="s">
        <v>144</v>
      </c>
      <c r="C45" s="137" t="s">
        <v>155</v>
      </c>
      <c r="D45" s="195"/>
      <c r="F45" s="143"/>
      <c r="G45" s="143"/>
      <c r="H45" s="143"/>
      <c r="I45" s="143"/>
      <c r="J45" s="143"/>
      <c r="K45" s="143"/>
      <c r="L45" s="143"/>
      <c r="M45" s="143"/>
    </row>
    <row r="46" spans="1:13">
      <c r="A46" s="137" t="s">
        <v>156</v>
      </c>
      <c r="B46" s="137" t="s">
        <v>144</v>
      </c>
      <c r="C46" s="137" t="s">
        <v>157</v>
      </c>
      <c r="D46" s="195"/>
      <c r="F46" s="143"/>
      <c r="G46" s="143"/>
      <c r="H46" s="143"/>
      <c r="I46" s="143"/>
      <c r="J46" s="143"/>
      <c r="K46" s="143"/>
      <c r="L46" s="143"/>
      <c r="M46" s="143"/>
    </row>
    <row r="47" spans="1:13">
      <c r="A47" s="137" t="s">
        <v>158</v>
      </c>
      <c r="B47" s="137" t="s">
        <v>144</v>
      </c>
      <c r="C47" s="137" t="s">
        <v>159</v>
      </c>
      <c r="D47" s="195"/>
      <c r="F47" s="143"/>
      <c r="G47" s="143"/>
      <c r="H47" s="143"/>
      <c r="I47" s="143"/>
      <c r="J47" s="143"/>
      <c r="K47" s="143"/>
      <c r="L47" s="143"/>
      <c r="M47" s="143"/>
    </row>
    <row r="48" spans="1:13">
      <c r="A48" s="137" t="s">
        <v>160</v>
      </c>
      <c r="B48" s="137" t="s">
        <v>144</v>
      </c>
      <c r="C48" s="137" t="s">
        <v>161</v>
      </c>
      <c r="D48" s="195"/>
      <c r="F48" s="143"/>
      <c r="G48" s="143"/>
      <c r="H48" s="143"/>
      <c r="I48" s="143"/>
      <c r="J48" s="143"/>
      <c r="K48" s="143"/>
      <c r="L48" s="143"/>
      <c r="M48" s="143"/>
    </row>
    <row r="49" spans="1:13">
      <c r="A49" s="137" t="s">
        <v>162</v>
      </c>
      <c r="B49" s="138"/>
      <c r="C49" s="138" t="s">
        <v>163</v>
      </c>
      <c r="D49" s="195"/>
      <c r="F49" s="143"/>
      <c r="G49" s="143"/>
      <c r="H49" s="143"/>
      <c r="I49" s="143"/>
      <c r="J49" s="143"/>
      <c r="K49" s="143"/>
      <c r="L49" s="143"/>
      <c r="M49" s="143"/>
    </row>
    <row r="52" spans="1:13" ht="15">
      <c r="A52" s="98" t="s">
        <v>124</v>
      </c>
    </row>
    <row r="53" spans="1:13">
      <c r="A53" s="94" t="s">
        <v>139</v>
      </c>
      <c r="D53" s="194"/>
      <c r="F53" s="143"/>
      <c r="G53" s="143"/>
      <c r="H53" s="143"/>
      <c r="I53" s="143"/>
      <c r="J53" s="143"/>
      <c r="K53" s="143"/>
      <c r="L53" s="143"/>
      <c r="M53" s="143"/>
    </row>
    <row r="54" spans="1:13" ht="15" thickBot="1">
      <c r="A54" s="94" t="s">
        <v>140</v>
      </c>
      <c r="D54" s="145" t="s">
        <v>141</v>
      </c>
      <c r="F54" s="142"/>
      <c r="G54" s="143"/>
      <c r="H54" s="143"/>
      <c r="I54" s="143"/>
      <c r="J54" s="143"/>
      <c r="K54" s="144"/>
      <c r="L54" s="143"/>
      <c r="M54" s="143"/>
    </row>
    <row r="55" spans="1:13">
      <c r="F55" s="143"/>
      <c r="G55" s="143"/>
      <c r="H55" s="143"/>
      <c r="I55" s="143"/>
      <c r="J55" s="143"/>
      <c r="K55" s="143"/>
      <c r="L55" s="143"/>
      <c r="M55" s="143"/>
    </row>
    <row r="56" spans="1:13">
      <c r="A56" s="99" t="s">
        <v>142</v>
      </c>
      <c r="B56" s="99"/>
      <c r="C56" s="99"/>
      <c r="D56" s="100" t="s">
        <v>143</v>
      </c>
      <c r="F56" s="143"/>
      <c r="G56" s="143"/>
      <c r="H56" s="143"/>
      <c r="I56" s="143"/>
      <c r="J56" s="143"/>
      <c r="K56" s="143"/>
      <c r="L56" s="143"/>
      <c r="M56" s="143"/>
    </row>
    <row r="57" spans="1:13">
      <c r="A57" s="137">
        <v>-1</v>
      </c>
      <c r="B57" s="137" t="s">
        <v>144</v>
      </c>
      <c r="C57" s="137" t="s">
        <v>145</v>
      </c>
      <c r="D57" s="196"/>
      <c r="F57" s="143"/>
      <c r="G57" s="143"/>
      <c r="H57" s="143"/>
      <c r="I57" s="143"/>
      <c r="J57" s="143"/>
      <c r="K57" s="143"/>
      <c r="L57" s="143"/>
      <c r="M57" s="143"/>
    </row>
    <row r="58" spans="1:13">
      <c r="A58" s="137" t="s">
        <v>146</v>
      </c>
      <c r="B58" s="137" t="s">
        <v>144</v>
      </c>
      <c r="C58" s="137" t="s">
        <v>147</v>
      </c>
      <c r="D58" s="195"/>
      <c r="F58" s="143"/>
      <c r="G58" s="143"/>
      <c r="H58" s="143"/>
      <c r="I58" s="143"/>
      <c r="J58" s="143"/>
      <c r="K58" s="143"/>
      <c r="L58" s="143"/>
      <c r="M58" s="143"/>
    </row>
    <row r="59" spans="1:13">
      <c r="A59" s="137" t="s">
        <v>148</v>
      </c>
      <c r="B59" s="137" t="s">
        <v>144</v>
      </c>
      <c r="C59" s="137" t="s">
        <v>149</v>
      </c>
      <c r="D59" s="195"/>
      <c r="F59" s="143"/>
      <c r="G59" s="143"/>
      <c r="H59" s="143"/>
      <c r="I59" s="143"/>
      <c r="J59" s="143"/>
      <c r="K59" s="143"/>
      <c r="L59" s="143"/>
      <c r="M59" s="143"/>
    </row>
    <row r="60" spans="1:13">
      <c r="A60" s="137" t="s">
        <v>150</v>
      </c>
      <c r="B60" s="137" t="s">
        <v>144</v>
      </c>
      <c r="C60" s="137" t="s">
        <v>151</v>
      </c>
      <c r="D60" s="195"/>
      <c r="F60" s="143"/>
      <c r="G60" s="143"/>
      <c r="H60" s="143"/>
      <c r="I60" s="143"/>
      <c r="J60" s="143"/>
      <c r="K60" s="143"/>
      <c r="L60" s="143"/>
      <c r="M60" s="143"/>
    </row>
    <row r="61" spans="1:13">
      <c r="A61" s="137" t="s">
        <v>152</v>
      </c>
      <c r="B61" s="137" t="s">
        <v>144</v>
      </c>
      <c r="C61" s="137" t="s">
        <v>153</v>
      </c>
      <c r="D61" s="195"/>
      <c r="F61" s="143"/>
      <c r="G61" s="143"/>
      <c r="H61" s="143"/>
      <c r="I61" s="143"/>
      <c r="J61" s="143"/>
      <c r="K61" s="143"/>
      <c r="L61" s="143"/>
      <c r="M61" s="143"/>
    </row>
    <row r="62" spans="1:13">
      <c r="A62" s="137" t="s">
        <v>154</v>
      </c>
      <c r="B62" s="137" t="s">
        <v>144</v>
      </c>
      <c r="C62" s="137" t="s">
        <v>155</v>
      </c>
      <c r="D62" s="195"/>
      <c r="F62" s="143"/>
      <c r="G62" s="143"/>
      <c r="H62" s="143"/>
      <c r="I62" s="143"/>
      <c r="J62" s="143"/>
      <c r="K62" s="143"/>
      <c r="L62" s="143"/>
      <c r="M62" s="143"/>
    </row>
    <row r="63" spans="1:13">
      <c r="A63" s="137" t="s">
        <v>156</v>
      </c>
      <c r="B63" s="137" t="s">
        <v>144</v>
      </c>
      <c r="C63" s="137" t="s">
        <v>157</v>
      </c>
      <c r="D63" s="195"/>
      <c r="F63" s="143"/>
      <c r="G63" s="143"/>
      <c r="H63" s="143"/>
      <c r="I63" s="143"/>
      <c r="J63" s="143"/>
      <c r="K63" s="143"/>
      <c r="L63" s="143"/>
      <c r="M63" s="143"/>
    </row>
    <row r="64" spans="1:13">
      <c r="A64" s="137" t="s">
        <v>158</v>
      </c>
      <c r="B64" s="137" t="s">
        <v>144</v>
      </c>
      <c r="C64" s="137" t="s">
        <v>159</v>
      </c>
      <c r="D64" s="195"/>
      <c r="F64" s="143"/>
      <c r="G64" s="143"/>
      <c r="H64" s="143"/>
      <c r="I64" s="143"/>
      <c r="J64" s="143"/>
      <c r="K64" s="143"/>
      <c r="L64" s="143"/>
      <c r="M64" s="143"/>
    </row>
    <row r="65" spans="1:13">
      <c r="A65" s="137" t="s">
        <v>160</v>
      </c>
      <c r="B65" s="137" t="s">
        <v>144</v>
      </c>
      <c r="C65" s="137" t="s">
        <v>161</v>
      </c>
      <c r="D65" s="195"/>
      <c r="F65" s="143"/>
      <c r="G65" s="143"/>
      <c r="H65" s="143"/>
      <c r="I65" s="143"/>
      <c r="J65" s="143"/>
      <c r="K65" s="143"/>
      <c r="L65" s="143"/>
      <c r="M65" s="143"/>
    </row>
    <row r="66" spans="1:13">
      <c r="A66" s="137" t="s">
        <v>162</v>
      </c>
      <c r="B66" s="138"/>
      <c r="C66" s="138" t="s">
        <v>163</v>
      </c>
      <c r="D66" s="195"/>
      <c r="F66" s="143"/>
      <c r="G66" s="143"/>
      <c r="H66" s="143"/>
      <c r="I66" s="143"/>
      <c r="J66" s="143"/>
      <c r="K66" s="143"/>
      <c r="L66" s="143"/>
      <c r="M66" s="143"/>
    </row>
    <row r="67" spans="1:13">
      <c r="F67" s="143"/>
      <c r="G67" s="143"/>
      <c r="H67" s="143"/>
      <c r="I67" s="143"/>
      <c r="J67" s="143"/>
      <c r="K67" s="143"/>
      <c r="L67" s="143"/>
      <c r="M67" s="143"/>
    </row>
    <row r="69" spans="1:13" ht="15">
      <c r="A69" s="98" t="s">
        <v>70</v>
      </c>
    </row>
    <row r="70" spans="1:13">
      <c r="A70" s="94" t="s">
        <v>139</v>
      </c>
      <c r="D70" s="194"/>
      <c r="F70" s="143"/>
      <c r="G70" s="143"/>
      <c r="H70" s="143"/>
      <c r="I70" s="143"/>
      <c r="J70" s="143"/>
      <c r="K70" s="143"/>
      <c r="L70" s="143"/>
      <c r="M70" s="143"/>
    </row>
    <row r="71" spans="1:13" ht="15" thickBot="1">
      <c r="A71" s="94" t="s">
        <v>140</v>
      </c>
      <c r="D71" s="145" t="s">
        <v>141</v>
      </c>
      <c r="F71" s="142"/>
      <c r="G71" s="143"/>
      <c r="H71" s="143"/>
      <c r="I71" s="143"/>
      <c r="J71" s="143"/>
      <c r="K71" s="144"/>
      <c r="L71" s="143"/>
      <c r="M71" s="143"/>
    </row>
    <row r="72" spans="1:13">
      <c r="F72" s="143"/>
      <c r="G72" s="143"/>
      <c r="H72" s="143"/>
      <c r="I72" s="143"/>
      <c r="J72" s="143"/>
      <c r="K72" s="143"/>
      <c r="L72" s="143"/>
      <c r="M72" s="143"/>
    </row>
    <row r="73" spans="1:13">
      <c r="A73" s="99" t="s">
        <v>142</v>
      </c>
      <c r="B73" s="99"/>
      <c r="C73" s="99"/>
      <c r="D73" s="100" t="s">
        <v>143</v>
      </c>
      <c r="F73" s="143"/>
      <c r="G73" s="143"/>
      <c r="H73" s="143"/>
      <c r="I73" s="143"/>
      <c r="J73" s="143"/>
      <c r="K73" s="143"/>
      <c r="L73" s="143"/>
      <c r="M73" s="143"/>
    </row>
    <row r="74" spans="1:13">
      <c r="A74" s="137">
        <v>-1</v>
      </c>
      <c r="B74" s="137" t="s">
        <v>144</v>
      </c>
      <c r="C74" s="137" t="s">
        <v>145</v>
      </c>
      <c r="D74" s="196"/>
      <c r="F74" s="143"/>
      <c r="G74" s="143"/>
      <c r="H74" s="143"/>
      <c r="I74" s="143"/>
      <c r="J74" s="143"/>
      <c r="K74" s="143"/>
      <c r="L74" s="143"/>
      <c r="M74" s="143"/>
    </row>
    <row r="75" spans="1:13">
      <c r="A75" s="137" t="s">
        <v>146</v>
      </c>
      <c r="B75" s="137" t="s">
        <v>144</v>
      </c>
      <c r="C75" s="137" t="s">
        <v>147</v>
      </c>
      <c r="D75" s="195"/>
      <c r="F75" s="143"/>
      <c r="G75" s="143"/>
      <c r="H75" s="143"/>
      <c r="I75" s="143"/>
      <c r="J75" s="143"/>
      <c r="K75" s="143"/>
      <c r="L75" s="143"/>
      <c r="M75" s="143"/>
    </row>
    <row r="76" spans="1:13">
      <c r="A76" s="137" t="s">
        <v>148</v>
      </c>
      <c r="B76" s="137" t="s">
        <v>144</v>
      </c>
      <c r="C76" s="137" t="s">
        <v>149</v>
      </c>
      <c r="D76" s="195"/>
      <c r="F76" s="143"/>
      <c r="G76" s="143"/>
      <c r="H76" s="143"/>
      <c r="I76" s="143"/>
      <c r="J76" s="143"/>
      <c r="K76" s="143"/>
      <c r="L76" s="143"/>
      <c r="M76" s="143"/>
    </row>
    <row r="77" spans="1:13">
      <c r="A77" s="137" t="s">
        <v>150</v>
      </c>
      <c r="B77" s="137" t="s">
        <v>144</v>
      </c>
      <c r="C77" s="137" t="s">
        <v>151</v>
      </c>
      <c r="D77" s="195"/>
      <c r="F77" s="143"/>
      <c r="G77" s="143"/>
      <c r="H77" s="143"/>
      <c r="I77" s="143"/>
      <c r="J77" s="143"/>
      <c r="K77" s="143"/>
      <c r="L77" s="143"/>
      <c r="M77" s="143"/>
    </row>
    <row r="78" spans="1:13">
      <c r="A78" s="137" t="s">
        <v>152</v>
      </c>
      <c r="B78" s="137" t="s">
        <v>144</v>
      </c>
      <c r="C78" s="137" t="s">
        <v>153</v>
      </c>
      <c r="D78" s="195"/>
      <c r="F78" s="143"/>
      <c r="G78" s="143"/>
      <c r="H78" s="143"/>
      <c r="I78" s="143"/>
      <c r="J78" s="143"/>
      <c r="K78" s="143"/>
      <c r="L78" s="143"/>
      <c r="M78" s="143"/>
    </row>
    <row r="79" spans="1:13">
      <c r="A79" s="137" t="s">
        <v>154</v>
      </c>
      <c r="B79" s="137" t="s">
        <v>144</v>
      </c>
      <c r="C79" s="137" t="s">
        <v>155</v>
      </c>
      <c r="D79" s="195"/>
      <c r="F79" s="143"/>
      <c r="G79" s="143"/>
      <c r="H79" s="143"/>
      <c r="I79" s="143"/>
      <c r="J79" s="143"/>
      <c r="K79" s="143"/>
      <c r="L79" s="143"/>
      <c r="M79" s="143"/>
    </row>
    <row r="80" spans="1:13">
      <c r="A80" s="137" t="s">
        <v>156</v>
      </c>
      <c r="B80" s="137" t="s">
        <v>144</v>
      </c>
      <c r="C80" s="137" t="s">
        <v>157</v>
      </c>
      <c r="D80" s="195"/>
      <c r="F80" s="143"/>
      <c r="G80" s="143"/>
      <c r="H80" s="143"/>
      <c r="I80" s="143"/>
      <c r="J80" s="143"/>
      <c r="K80" s="143"/>
      <c r="L80" s="143"/>
      <c r="M80" s="143"/>
    </row>
    <row r="81" spans="1:13">
      <c r="A81" s="137" t="s">
        <v>158</v>
      </c>
      <c r="B81" s="137" t="s">
        <v>144</v>
      </c>
      <c r="C81" s="137" t="s">
        <v>159</v>
      </c>
      <c r="D81" s="195"/>
      <c r="F81" s="143"/>
      <c r="G81" s="143"/>
      <c r="H81" s="143"/>
      <c r="I81" s="143"/>
      <c r="J81" s="143"/>
      <c r="K81" s="143"/>
      <c r="L81" s="143"/>
      <c r="M81" s="143"/>
    </row>
    <row r="82" spans="1:13">
      <c r="A82" s="137" t="s">
        <v>160</v>
      </c>
      <c r="B82" s="137" t="s">
        <v>144</v>
      </c>
      <c r="C82" s="137" t="s">
        <v>161</v>
      </c>
      <c r="D82" s="195"/>
      <c r="F82" s="143"/>
      <c r="G82" s="143"/>
      <c r="H82" s="143"/>
      <c r="I82" s="143"/>
      <c r="J82" s="143"/>
      <c r="K82" s="143"/>
      <c r="L82" s="143"/>
      <c r="M82" s="143"/>
    </row>
    <row r="83" spans="1:13">
      <c r="A83" s="137" t="s">
        <v>162</v>
      </c>
      <c r="B83" s="138"/>
      <c r="C83" s="138" t="s">
        <v>163</v>
      </c>
      <c r="D83" s="195"/>
      <c r="F83" s="143"/>
      <c r="G83" s="143"/>
      <c r="H83" s="143"/>
      <c r="I83" s="143"/>
      <c r="J83" s="143"/>
      <c r="K83" s="143"/>
      <c r="L83" s="143"/>
      <c r="M83" s="143"/>
    </row>
  </sheetData>
  <sheetProtection algorithmName="SHA-512" hashValue="CPWpom2K3bBdF5wdA2LqoRK/xnRuedNQtn1SHu0mEd3+gmQ+sjfKvLNjzJGV7YGGBP5W+96XbOhpOw7jf1b/kQ==" saltValue="K3t46ToFUstrCv7zGkTOOw==" spinCount="100000" sheet="1" objects="1" scenarios="1" selectLockedCells="1"/>
  <mergeCells count="4">
    <mergeCell ref="O17:V18"/>
    <mergeCell ref="O19:V20"/>
    <mergeCell ref="A5:E5"/>
    <mergeCell ref="F5:G5"/>
  </mergeCells>
  <pageMargins left="0.7" right="0.7" top="0.75" bottom="0.75" header="0.3" footer="0.3"/>
  <pageSetup scale="70" orientation="portrait" horizontalDpi="4294967293"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24"/>
  <sheetViews>
    <sheetView showGridLines="0" topLeftCell="A5" zoomScaleNormal="100" zoomScalePageLayoutView="80" workbookViewId="0">
      <selection activeCell="A110" sqref="A110:F124"/>
    </sheetView>
  </sheetViews>
  <sheetFormatPr defaultColWidth="9.140625" defaultRowHeight="12.75"/>
  <cols>
    <col min="1" max="1" width="32.5703125" style="23" customWidth="1"/>
    <col min="2" max="2" width="68.42578125" style="23" customWidth="1"/>
    <col min="3" max="5" width="15.5703125" style="23" customWidth="1"/>
    <col min="6" max="6" width="24.42578125" style="23" customWidth="1"/>
    <col min="7" max="16384" width="9.140625" style="23"/>
  </cols>
  <sheetData>
    <row r="1" spans="1:7" s="22" customFormat="1" ht="18">
      <c r="A1" s="151" t="s">
        <v>0</v>
      </c>
      <c r="B1" s="151"/>
      <c r="C1" s="21"/>
      <c r="G1" s="21"/>
    </row>
    <row r="2" spans="1:7" customFormat="1" ht="18">
      <c r="A2" s="151" t="s">
        <v>247</v>
      </c>
      <c r="B2" s="5"/>
      <c r="C2" s="5"/>
      <c r="D2" s="5"/>
      <c r="E2" s="5"/>
      <c r="G2" s="40"/>
    </row>
    <row r="3" spans="1:7" s="22" customFormat="1" ht="17.100000000000001" customHeight="1">
      <c r="A3" s="279" t="s">
        <v>164</v>
      </c>
      <c r="B3" s="279"/>
      <c r="C3" s="279"/>
      <c r="D3" s="279"/>
      <c r="E3" s="279"/>
      <c r="F3" s="279"/>
      <c r="G3" s="279"/>
    </row>
    <row r="4" spans="1:7" customFormat="1" ht="13.35" customHeight="1">
      <c r="A4" s="33"/>
      <c r="B4" s="5"/>
      <c r="C4" s="5"/>
      <c r="D4" s="5"/>
      <c r="E4" s="5"/>
      <c r="F4" s="5"/>
      <c r="G4" s="8"/>
    </row>
    <row r="5" spans="1:7" customFormat="1">
      <c r="A5" s="2"/>
      <c r="G5" s="8"/>
    </row>
    <row r="6" spans="1:7">
      <c r="A6" s="296" t="s">
        <v>2</v>
      </c>
      <c r="B6" s="297"/>
      <c r="C6" s="284"/>
      <c r="D6" s="285"/>
    </row>
    <row r="7" spans="1:7">
      <c r="A7" s="29"/>
      <c r="B7" s="29"/>
      <c r="C7" s="30"/>
      <c r="D7" s="31"/>
    </row>
    <row r="8" spans="1:7" ht="27.6" customHeight="1">
      <c r="A8" s="278" t="s">
        <v>165</v>
      </c>
      <c r="B8" s="278"/>
      <c r="C8" s="278"/>
      <c r="D8" s="278"/>
      <c r="E8" s="278"/>
      <c r="F8" s="278"/>
    </row>
    <row r="9" spans="1:7">
      <c r="A9" s="22"/>
      <c r="B9" s="22"/>
      <c r="C9" s="30"/>
      <c r="D9" s="31"/>
    </row>
    <row r="10" spans="1:7" s="22" customFormat="1" ht="90" customHeight="1">
      <c r="A10" s="275" t="s">
        <v>166</v>
      </c>
      <c r="B10" s="275"/>
      <c r="C10" s="276"/>
      <c r="D10" s="276"/>
      <c r="E10" s="276"/>
      <c r="F10" s="276"/>
    </row>
    <row r="11" spans="1:7" ht="33" customHeight="1">
      <c r="A11" s="277" t="s">
        <v>167</v>
      </c>
      <c r="B11" s="277"/>
      <c r="C11" s="277"/>
      <c r="D11" s="277"/>
      <c r="E11" s="277"/>
      <c r="F11" s="277"/>
    </row>
    <row r="12" spans="1:7" ht="48.6" customHeight="1">
      <c r="A12" s="289" t="s">
        <v>168</v>
      </c>
      <c r="B12" s="289"/>
      <c r="C12" s="289"/>
      <c r="D12" s="289"/>
      <c r="E12" s="289"/>
      <c r="F12" s="289"/>
    </row>
    <row r="13" spans="1:7" ht="37.35" customHeight="1">
      <c r="A13" s="290" t="s">
        <v>169</v>
      </c>
      <c r="B13" s="291"/>
      <c r="C13" s="291"/>
      <c r="D13" s="291"/>
      <c r="E13" s="291"/>
      <c r="F13" s="292"/>
    </row>
    <row r="14" spans="1:7" ht="235.5" customHeight="1">
      <c r="A14" s="293" t="s">
        <v>170</v>
      </c>
      <c r="B14" s="294"/>
      <c r="C14" s="294"/>
      <c r="D14" s="294"/>
      <c r="E14" s="294"/>
      <c r="F14" s="295"/>
    </row>
    <row r="15" spans="1:7" ht="16.5" customHeight="1">
      <c r="A15" s="70"/>
      <c r="B15" s="70"/>
      <c r="C15" s="70"/>
      <c r="D15" s="70"/>
      <c r="E15" s="70"/>
      <c r="F15" s="70"/>
    </row>
    <row r="16" spans="1:7" ht="49.35" customHeight="1">
      <c r="A16" s="290" t="s">
        <v>171</v>
      </c>
      <c r="B16" s="291"/>
      <c r="C16" s="291"/>
      <c r="D16" s="291"/>
      <c r="E16" s="291"/>
      <c r="F16" s="292"/>
    </row>
    <row r="17" spans="1:6" ht="167.45" customHeight="1">
      <c r="A17" s="293" t="s">
        <v>172</v>
      </c>
      <c r="B17" s="294"/>
      <c r="C17" s="294"/>
      <c r="D17" s="294"/>
      <c r="E17" s="294"/>
      <c r="F17" s="295"/>
    </row>
    <row r="18" spans="1:6" ht="21" customHeight="1">
      <c r="A18" s="70"/>
      <c r="B18" s="70"/>
      <c r="C18" s="70"/>
      <c r="D18" s="70"/>
      <c r="E18" s="70"/>
      <c r="F18" s="70"/>
    </row>
    <row r="19" spans="1:6" ht="40.5" customHeight="1">
      <c r="A19" s="290" t="s">
        <v>173</v>
      </c>
      <c r="B19" s="291"/>
      <c r="C19" s="291"/>
      <c r="D19" s="291"/>
      <c r="E19" s="291"/>
      <c r="F19" s="292"/>
    </row>
    <row r="20" spans="1:6" ht="233.45" customHeight="1">
      <c r="A20" s="293" t="s">
        <v>174</v>
      </c>
      <c r="B20" s="294"/>
      <c r="C20" s="294"/>
      <c r="D20" s="294"/>
      <c r="E20" s="294"/>
      <c r="F20" s="295"/>
    </row>
    <row r="21" spans="1:6">
      <c r="A21" s="63"/>
      <c r="B21" s="63"/>
      <c r="C21" s="63"/>
      <c r="D21" s="63"/>
      <c r="E21" s="63"/>
      <c r="F21" s="63"/>
    </row>
    <row r="22" spans="1:6" s="28" customFormat="1" ht="61.35" customHeight="1">
      <c r="A22" s="283" t="s">
        <v>175</v>
      </c>
      <c r="B22" s="283"/>
      <c r="C22" s="283"/>
      <c r="D22" s="283"/>
      <c r="E22" s="283"/>
      <c r="F22" s="283"/>
    </row>
    <row r="23" spans="1:6">
      <c r="A23" s="22"/>
      <c r="B23" s="22"/>
    </row>
    <row r="24" spans="1:6">
      <c r="A24" s="22" t="s">
        <v>176</v>
      </c>
      <c r="B24" s="22"/>
    </row>
    <row r="25" spans="1:6">
      <c r="A25" s="22"/>
      <c r="B25" s="22"/>
    </row>
    <row r="26" spans="1:6">
      <c r="A26" s="71" t="s">
        <v>177</v>
      </c>
      <c r="B26" s="22"/>
    </row>
    <row r="27" spans="1:6">
      <c r="A27" s="90"/>
      <c r="B27" s="73"/>
      <c r="C27" s="74"/>
      <c r="D27" s="74"/>
      <c r="E27" s="75"/>
    </row>
    <row r="28" spans="1:6">
      <c r="A28" s="69"/>
      <c r="B28" s="77" t="s">
        <v>178</v>
      </c>
      <c r="C28" s="78" t="s">
        <v>179</v>
      </c>
      <c r="D28" s="78" t="s">
        <v>180</v>
      </c>
      <c r="E28" s="79" t="s">
        <v>181</v>
      </c>
    </row>
    <row r="29" spans="1:6">
      <c r="A29" s="69"/>
      <c r="B29" s="62" t="s">
        <v>182</v>
      </c>
      <c r="C29" s="80">
        <v>0.05</v>
      </c>
      <c r="D29" s="80">
        <v>0.05</v>
      </c>
      <c r="E29" s="81">
        <v>0.05</v>
      </c>
    </row>
    <row r="30" spans="1:6">
      <c r="A30" s="69"/>
      <c r="B30" s="62" t="s">
        <v>183</v>
      </c>
      <c r="C30" s="80">
        <v>0.05</v>
      </c>
      <c r="D30" s="80">
        <v>0.05</v>
      </c>
      <c r="E30" s="81">
        <v>0.05</v>
      </c>
    </row>
    <row r="31" spans="1:6">
      <c r="A31" s="69"/>
      <c r="B31" s="62" t="s">
        <v>184</v>
      </c>
      <c r="C31" s="80">
        <v>0.05</v>
      </c>
      <c r="D31" s="80">
        <v>0.05</v>
      </c>
      <c r="E31" s="81">
        <v>0.05</v>
      </c>
    </row>
    <row r="32" spans="1:6">
      <c r="A32" s="69"/>
      <c r="B32" s="62"/>
      <c r="C32" s="28"/>
      <c r="D32" s="28"/>
      <c r="E32" s="76"/>
    </row>
    <row r="33" spans="1:8">
      <c r="A33" s="69"/>
      <c r="B33" s="77" t="s">
        <v>185</v>
      </c>
      <c r="C33" s="78" t="s">
        <v>179</v>
      </c>
      <c r="D33" s="78" t="s">
        <v>180</v>
      </c>
      <c r="E33" s="79" t="s">
        <v>181</v>
      </c>
    </row>
    <row r="34" spans="1:8">
      <c r="A34" s="69"/>
      <c r="B34" s="62" t="s">
        <v>182</v>
      </c>
      <c r="C34" s="80" t="s">
        <v>186</v>
      </c>
      <c r="D34" s="80" t="s">
        <v>187</v>
      </c>
      <c r="E34" s="81" t="s">
        <v>186</v>
      </c>
    </row>
    <row r="35" spans="1:8">
      <c r="A35" s="69"/>
      <c r="B35" s="62" t="s">
        <v>183</v>
      </c>
      <c r="C35" s="80" t="s">
        <v>187</v>
      </c>
      <c r="D35" s="80" t="s">
        <v>187</v>
      </c>
      <c r="E35" s="81" t="s">
        <v>186</v>
      </c>
    </row>
    <row r="36" spans="1:8">
      <c r="A36" s="69"/>
      <c r="B36" s="62" t="s">
        <v>184</v>
      </c>
      <c r="C36" s="80" t="s">
        <v>186</v>
      </c>
      <c r="D36" s="80" t="s">
        <v>186</v>
      </c>
      <c r="E36" s="81" t="s">
        <v>187</v>
      </c>
    </row>
    <row r="37" spans="1:8">
      <c r="A37" s="69"/>
      <c r="B37" s="62"/>
      <c r="C37" s="28"/>
      <c r="D37" s="28"/>
      <c r="E37" s="76"/>
    </row>
    <row r="38" spans="1:8">
      <c r="A38" s="69"/>
      <c r="B38" s="77" t="s">
        <v>188</v>
      </c>
      <c r="C38" s="28"/>
      <c r="D38" s="28"/>
      <c r="E38" s="76"/>
    </row>
    <row r="39" spans="1:8">
      <c r="A39" s="69"/>
      <c r="B39" s="62" t="s">
        <v>189</v>
      </c>
      <c r="C39" s="82">
        <v>200000</v>
      </c>
      <c r="D39" s="28"/>
      <c r="E39" s="76"/>
    </row>
    <row r="40" spans="1:8">
      <c r="A40" s="69"/>
      <c r="B40" s="62" t="s">
        <v>190</v>
      </c>
      <c r="C40" s="83">
        <v>20</v>
      </c>
      <c r="D40" s="28"/>
      <c r="E40" s="76"/>
    </row>
    <row r="41" spans="1:8">
      <c r="A41" s="69"/>
      <c r="B41" s="62" t="s">
        <v>191</v>
      </c>
      <c r="C41" s="84">
        <f>+SUMIFS(C29:E31,C34:E36,"Not Met")</f>
        <v>0.2</v>
      </c>
      <c r="D41" s="28"/>
      <c r="E41" s="76"/>
    </row>
    <row r="42" spans="1:8">
      <c r="A42" s="85"/>
      <c r="B42" s="86" t="s">
        <v>192</v>
      </c>
      <c r="C42" s="87">
        <f>+C39*C40*12*C41</f>
        <v>9600000</v>
      </c>
      <c r="D42" s="88"/>
      <c r="E42" s="89"/>
    </row>
    <row r="43" spans="1:8">
      <c r="A43" s="22"/>
      <c r="B43" s="22"/>
      <c r="C43" s="72"/>
    </row>
    <row r="44" spans="1:8">
      <c r="A44" s="22"/>
      <c r="B44" s="22"/>
      <c r="C44" s="72"/>
    </row>
    <row r="45" spans="1:8">
      <c r="A45" s="22"/>
      <c r="B45" s="22"/>
    </row>
    <row r="46" spans="1:8" ht="12.75" customHeight="1">
      <c r="A46" s="24"/>
      <c r="B46" s="55"/>
      <c r="C46" s="286" t="s">
        <v>193</v>
      </c>
      <c r="D46" s="287"/>
      <c r="E46" s="286" t="s">
        <v>194</v>
      </c>
      <c r="F46" s="288"/>
    </row>
    <row r="47" spans="1:8">
      <c r="A47" s="32"/>
      <c r="B47" s="56"/>
      <c r="C47" s="38" t="s">
        <v>195</v>
      </c>
      <c r="D47" s="38" t="s">
        <v>7</v>
      </c>
      <c r="E47" s="38" t="s">
        <v>195</v>
      </c>
      <c r="F47" s="38" t="s">
        <v>7</v>
      </c>
    </row>
    <row r="48" spans="1:8">
      <c r="A48" s="68" t="s">
        <v>196</v>
      </c>
      <c r="B48" s="53"/>
      <c r="C48" s="53"/>
      <c r="D48" s="53"/>
      <c r="E48" s="53"/>
      <c r="F48" s="54"/>
      <c r="H48" s="34"/>
    </row>
    <row r="49" spans="1:8">
      <c r="A49" s="64" t="s">
        <v>197</v>
      </c>
      <c r="B49" s="64"/>
      <c r="C49" s="37"/>
      <c r="D49" s="37"/>
      <c r="E49" s="37"/>
      <c r="F49" s="37"/>
      <c r="H49" s="8"/>
    </row>
    <row r="50" spans="1:8">
      <c r="A50" s="281" t="s">
        <v>198</v>
      </c>
      <c r="B50" s="65" t="s">
        <v>199</v>
      </c>
      <c r="C50" s="197"/>
      <c r="D50" s="197"/>
      <c r="E50" s="197"/>
      <c r="F50" s="197"/>
      <c r="H50" s="8"/>
    </row>
    <row r="51" spans="1:8">
      <c r="A51" s="281"/>
      <c r="B51" s="65" t="s">
        <v>200</v>
      </c>
      <c r="C51" s="197"/>
      <c r="D51" s="197"/>
      <c r="E51" s="197"/>
      <c r="F51" s="197"/>
      <c r="H51" s="8"/>
    </row>
    <row r="52" spans="1:8">
      <c r="A52" s="282"/>
      <c r="B52" s="66" t="s">
        <v>201</v>
      </c>
      <c r="C52" s="197"/>
      <c r="D52" s="197"/>
      <c r="E52" s="197"/>
      <c r="F52" s="197"/>
      <c r="H52" s="8"/>
    </row>
    <row r="53" spans="1:8">
      <c r="A53" s="280" t="s">
        <v>202</v>
      </c>
      <c r="B53" s="65" t="s">
        <v>199</v>
      </c>
      <c r="C53" s="197"/>
      <c r="D53" s="197"/>
      <c r="E53" s="197"/>
      <c r="F53" s="197"/>
      <c r="H53" s="8"/>
    </row>
    <row r="54" spans="1:8">
      <c r="A54" s="281"/>
      <c r="B54" s="65" t="s">
        <v>200</v>
      </c>
      <c r="C54" s="197"/>
      <c r="D54" s="197"/>
      <c r="E54" s="197"/>
      <c r="F54" s="197"/>
      <c r="H54" s="8"/>
    </row>
    <row r="55" spans="1:8">
      <c r="A55" s="282"/>
      <c r="B55" s="66" t="s">
        <v>201</v>
      </c>
      <c r="C55" s="197"/>
      <c r="D55" s="197"/>
      <c r="E55" s="197"/>
      <c r="F55" s="197"/>
      <c r="H55" s="8"/>
    </row>
    <row r="56" spans="1:8">
      <c r="A56" s="281" t="s">
        <v>203</v>
      </c>
      <c r="B56" s="65" t="s">
        <v>199</v>
      </c>
      <c r="C56" s="197"/>
      <c r="D56" s="197"/>
      <c r="E56" s="197"/>
      <c r="F56" s="197"/>
      <c r="H56" s="8"/>
    </row>
    <row r="57" spans="1:8">
      <c r="A57" s="281"/>
      <c r="B57" s="65" t="s">
        <v>200</v>
      </c>
      <c r="C57" s="197"/>
      <c r="D57" s="197"/>
      <c r="E57" s="197"/>
      <c r="F57" s="197"/>
      <c r="H57" s="8"/>
    </row>
    <row r="58" spans="1:8">
      <c r="A58" s="281"/>
      <c r="B58" s="66" t="s">
        <v>201</v>
      </c>
      <c r="C58" s="197"/>
      <c r="D58" s="197"/>
      <c r="E58" s="197"/>
      <c r="F58" s="197"/>
      <c r="H58" s="8"/>
    </row>
    <row r="59" spans="1:8">
      <c r="A59" s="27" t="s">
        <v>204</v>
      </c>
      <c r="B59" s="27"/>
      <c r="C59" s="149"/>
      <c r="D59" s="149"/>
      <c r="E59" s="149"/>
      <c r="F59" s="149"/>
      <c r="G59" s="59"/>
      <c r="H59" s="36"/>
    </row>
    <row r="60" spans="1:8">
      <c r="A60" s="25" t="s">
        <v>198</v>
      </c>
      <c r="B60" s="25"/>
      <c r="C60" s="197"/>
      <c r="D60" s="149" t="s">
        <v>28</v>
      </c>
      <c r="E60" s="197"/>
      <c r="F60" s="149" t="s">
        <v>28</v>
      </c>
      <c r="H60" s="35"/>
    </row>
    <row r="61" spans="1:8">
      <c r="A61" s="25" t="s">
        <v>202</v>
      </c>
      <c r="B61" s="25"/>
      <c r="C61" s="197"/>
      <c r="D61" s="150" t="s">
        <v>28</v>
      </c>
      <c r="E61" s="197"/>
      <c r="F61" s="150" t="s">
        <v>28</v>
      </c>
      <c r="H61" s="35"/>
    </row>
    <row r="62" spans="1:8">
      <c r="A62" s="26" t="s">
        <v>203</v>
      </c>
      <c r="B62" s="26"/>
      <c r="C62" s="197"/>
      <c r="D62" s="149" t="s">
        <v>28</v>
      </c>
      <c r="E62" s="197"/>
      <c r="F62" s="149" t="s">
        <v>28</v>
      </c>
      <c r="H62" s="35"/>
    </row>
    <row r="63" spans="1:8">
      <c r="A63" s="68" t="s">
        <v>205</v>
      </c>
      <c r="B63" s="53"/>
      <c r="C63" s="53"/>
      <c r="D63" s="53"/>
      <c r="E63" s="53"/>
      <c r="F63" s="54"/>
      <c r="H63" s="35"/>
    </row>
    <row r="64" spans="1:8">
      <c r="A64" s="64" t="s">
        <v>197</v>
      </c>
      <c r="B64" s="64"/>
      <c r="C64" s="37"/>
      <c r="D64" s="37"/>
      <c r="E64" s="37"/>
      <c r="F64" s="37"/>
      <c r="H64" s="35"/>
    </row>
    <row r="65" spans="1:8">
      <c r="A65" s="281" t="s">
        <v>198</v>
      </c>
      <c r="B65" s="65" t="s">
        <v>199</v>
      </c>
      <c r="C65" s="197"/>
      <c r="D65" s="197"/>
      <c r="E65" s="197"/>
      <c r="F65" s="197"/>
      <c r="H65" s="35"/>
    </row>
    <row r="66" spans="1:8">
      <c r="A66" s="281"/>
      <c r="B66" s="65" t="s">
        <v>200</v>
      </c>
      <c r="C66" s="197"/>
      <c r="D66" s="197"/>
      <c r="E66" s="197"/>
      <c r="F66" s="197"/>
      <c r="H66" s="35"/>
    </row>
    <row r="67" spans="1:8">
      <c r="A67" s="282"/>
      <c r="B67" s="66" t="s">
        <v>201</v>
      </c>
      <c r="C67" s="197"/>
      <c r="D67" s="197"/>
      <c r="E67" s="197"/>
      <c r="F67" s="197"/>
      <c r="H67" s="35"/>
    </row>
    <row r="68" spans="1:8">
      <c r="A68" s="280" t="s">
        <v>202</v>
      </c>
      <c r="B68" s="65" t="s">
        <v>199</v>
      </c>
      <c r="C68" s="197"/>
      <c r="D68" s="197"/>
      <c r="E68" s="197"/>
      <c r="F68" s="197"/>
      <c r="H68" s="35"/>
    </row>
    <row r="69" spans="1:8">
      <c r="A69" s="281"/>
      <c r="B69" s="65" t="s">
        <v>200</v>
      </c>
      <c r="C69" s="197"/>
      <c r="D69" s="197"/>
      <c r="E69" s="197"/>
      <c r="F69" s="197"/>
      <c r="H69" s="35"/>
    </row>
    <row r="70" spans="1:8">
      <c r="A70" s="282"/>
      <c r="B70" s="66" t="s">
        <v>201</v>
      </c>
      <c r="C70" s="197"/>
      <c r="D70" s="197"/>
      <c r="E70" s="197"/>
      <c r="F70" s="197"/>
      <c r="H70" s="35"/>
    </row>
    <row r="71" spans="1:8">
      <c r="A71" s="281" t="s">
        <v>203</v>
      </c>
      <c r="B71" s="65" t="s">
        <v>199</v>
      </c>
      <c r="C71" s="197"/>
      <c r="D71" s="197"/>
      <c r="E71" s="197"/>
      <c r="F71" s="197"/>
      <c r="H71" s="22"/>
    </row>
    <row r="72" spans="1:8">
      <c r="A72" s="281"/>
      <c r="B72" s="65" t="s">
        <v>200</v>
      </c>
      <c r="C72" s="197"/>
      <c r="D72" s="197"/>
      <c r="E72" s="197"/>
      <c r="F72" s="197"/>
      <c r="H72" s="22"/>
    </row>
    <row r="73" spans="1:8">
      <c r="A73" s="281"/>
      <c r="B73" s="66" t="s">
        <v>201</v>
      </c>
      <c r="C73" s="197"/>
      <c r="D73" s="197"/>
      <c r="E73" s="197"/>
      <c r="F73" s="197"/>
      <c r="H73" s="22"/>
    </row>
    <row r="74" spans="1:8">
      <c r="A74" s="27" t="s">
        <v>204</v>
      </c>
      <c r="B74" s="27"/>
      <c r="C74" s="149"/>
      <c r="D74" s="149"/>
      <c r="E74" s="149"/>
      <c r="F74" s="149"/>
    </row>
    <row r="75" spans="1:8">
      <c r="A75" s="25" t="s">
        <v>198</v>
      </c>
      <c r="B75" s="25"/>
      <c r="C75" s="197"/>
      <c r="D75" s="149" t="s">
        <v>28</v>
      </c>
      <c r="E75" s="197"/>
      <c r="F75" s="149" t="s">
        <v>28</v>
      </c>
    </row>
    <row r="76" spans="1:8">
      <c r="A76" s="25" t="s">
        <v>202</v>
      </c>
      <c r="B76" s="25"/>
      <c r="C76" s="197"/>
      <c r="D76" s="150" t="s">
        <v>28</v>
      </c>
      <c r="E76" s="197"/>
      <c r="F76" s="150" t="s">
        <v>28</v>
      </c>
    </row>
    <row r="77" spans="1:8">
      <c r="A77" s="26" t="s">
        <v>203</v>
      </c>
      <c r="B77" s="26"/>
      <c r="C77" s="197"/>
      <c r="D77" s="149" t="s">
        <v>28</v>
      </c>
      <c r="E77" s="197"/>
      <c r="F77" s="149" t="s">
        <v>28</v>
      </c>
    </row>
    <row r="78" spans="1:8" ht="25.5">
      <c r="A78" s="68" t="s">
        <v>206</v>
      </c>
      <c r="B78" s="53"/>
      <c r="C78" s="53"/>
      <c r="D78" s="53"/>
      <c r="E78" s="53"/>
      <c r="F78" s="54"/>
    </row>
    <row r="79" spans="1:8">
      <c r="A79" s="64" t="s">
        <v>197</v>
      </c>
      <c r="B79" s="64"/>
      <c r="C79" s="37"/>
      <c r="D79" s="37"/>
      <c r="E79" s="37"/>
      <c r="F79" s="37"/>
    </row>
    <row r="80" spans="1:8">
      <c r="A80" s="281" t="s">
        <v>198</v>
      </c>
      <c r="B80" s="65" t="s">
        <v>199</v>
      </c>
      <c r="C80" s="197"/>
      <c r="D80" s="197"/>
      <c r="E80" s="197"/>
      <c r="F80" s="197"/>
    </row>
    <row r="81" spans="1:6">
      <c r="A81" s="281"/>
      <c r="B81" s="65" t="s">
        <v>200</v>
      </c>
      <c r="C81" s="197"/>
      <c r="D81" s="197"/>
      <c r="E81" s="197"/>
      <c r="F81" s="197"/>
    </row>
    <row r="82" spans="1:6">
      <c r="A82" s="282"/>
      <c r="B82" s="66" t="s">
        <v>201</v>
      </c>
      <c r="C82" s="197"/>
      <c r="D82" s="197"/>
      <c r="E82" s="197"/>
      <c r="F82" s="197"/>
    </row>
    <row r="83" spans="1:6">
      <c r="A83" s="280" t="s">
        <v>202</v>
      </c>
      <c r="B83" s="65" t="s">
        <v>199</v>
      </c>
      <c r="C83" s="197"/>
      <c r="D83" s="197"/>
      <c r="E83" s="197"/>
      <c r="F83" s="197"/>
    </row>
    <row r="84" spans="1:6">
      <c r="A84" s="281"/>
      <c r="B84" s="65" t="s">
        <v>200</v>
      </c>
      <c r="C84" s="197"/>
      <c r="D84" s="197"/>
      <c r="E84" s="197"/>
      <c r="F84" s="197"/>
    </row>
    <row r="85" spans="1:6">
      <c r="A85" s="282"/>
      <c r="B85" s="66" t="s">
        <v>201</v>
      </c>
      <c r="C85" s="197"/>
      <c r="D85" s="197"/>
      <c r="E85" s="197"/>
      <c r="F85" s="197"/>
    </row>
    <row r="86" spans="1:6">
      <c r="A86" s="281" t="s">
        <v>203</v>
      </c>
      <c r="B86" s="65" t="s">
        <v>199</v>
      </c>
      <c r="C86" s="197"/>
      <c r="D86" s="197"/>
      <c r="E86" s="197"/>
      <c r="F86" s="197"/>
    </row>
    <row r="87" spans="1:6">
      <c r="A87" s="281"/>
      <c r="B87" s="65" t="s">
        <v>200</v>
      </c>
      <c r="C87" s="197"/>
      <c r="D87" s="197"/>
      <c r="E87" s="197"/>
      <c r="F87" s="197"/>
    </row>
    <row r="88" spans="1:6">
      <c r="A88" s="281"/>
      <c r="B88" s="66" t="s">
        <v>201</v>
      </c>
      <c r="C88" s="197"/>
      <c r="D88" s="197"/>
      <c r="E88" s="197"/>
      <c r="F88" s="197"/>
    </row>
    <row r="89" spans="1:6">
      <c r="A89" s="27" t="s">
        <v>204</v>
      </c>
      <c r="B89" s="27"/>
      <c r="C89" s="149"/>
      <c r="D89" s="149"/>
      <c r="E89" s="149"/>
      <c r="F89" s="149"/>
    </row>
    <row r="90" spans="1:6">
      <c r="A90" s="25" t="s">
        <v>198</v>
      </c>
      <c r="B90" s="25"/>
      <c r="C90" s="197"/>
      <c r="D90" s="149" t="s">
        <v>28</v>
      </c>
      <c r="E90" s="197"/>
      <c r="F90" s="149" t="s">
        <v>28</v>
      </c>
    </row>
    <row r="91" spans="1:6">
      <c r="A91" s="25" t="s">
        <v>202</v>
      </c>
      <c r="B91" s="25"/>
      <c r="C91" s="197"/>
      <c r="D91" s="150" t="s">
        <v>28</v>
      </c>
      <c r="E91" s="197"/>
      <c r="F91" s="150" t="s">
        <v>28</v>
      </c>
    </row>
    <row r="92" spans="1:6">
      <c r="A92" s="26" t="s">
        <v>203</v>
      </c>
      <c r="B92" s="26"/>
      <c r="C92" s="197"/>
      <c r="D92" s="149" t="s">
        <v>28</v>
      </c>
      <c r="E92" s="197"/>
      <c r="F92" s="149" t="s">
        <v>28</v>
      </c>
    </row>
    <row r="93" spans="1:6" s="28" customFormat="1">
      <c r="A93" s="68" t="s">
        <v>207</v>
      </c>
      <c r="B93" s="53"/>
      <c r="C93" s="53"/>
      <c r="D93" s="53"/>
      <c r="E93" s="53"/>
      <c r="F93" s="54"/>
    </row>
    <row r="94" spans="1:6" s="28" customFormat="1">
      <c r="A94" s="64" t="s">
        <v>197</v>
      </c>
      <c r="B94" s="64"/>
      <c r="C94" s="37"/>
      <c r="D94" s="37"/>
      <c r="E94" s="37"/>
      <c r="F94" s="37"/>
    </row>
    <row r="95" spans="1:6" s="28" customFormat="1">
      <c r="A95" s="281" t="s">
        <v>198</v>
      </c>
      <c r="B95" s="65" t="s">
        <v>199</v>
      </c>
      <c r="C95" s="198"/>
      <c r="D95" s="198"/>
      <c r="E95" s="198"/>
      <c r="F95" s="198"/>
    </row>
    <row r="96" spans="1:6" s="28" customFormat="1">
      <c r="A96" s="281"/>
      <c r="B96" s="65" t="s">
        <v>200</v>
      </c>
      <c r="C96" s="198"/>
      <c r="D96" s="198"/>
      <c r="E96" s="198"/>
      <c r="F96" s="198"/>
    </row>
    <row r="97" spans="1:6" s="28" customFormat="1">
      <c r="A97" s="282"/>
      <c r="B97" s="66" t="s">
        <v>201</v>
      </c>
      <c r="C97" s="198"/>
      <c r="D97" s="198"/>
      <c r="E97" s="198"/>
      <c r="F97" s="198"/>
    </row>
    <row r="98" spans="1:6" s="28" customFormat="1">
      <c r="A98" s="280" t="s">
        <v>202</v>
      </c>
      <c r="B98" s="65" t="s">
        <v>199</v>
      </c>
      <c r="C98" s="198"/>
      <c r="D98" s="198"/>
      <c r="E98" s="198"/>
      <c r="F98" s="198"/>
    </row>
    <row r="99" spans="1:6" s="28" customFormat="1">
      <c r="A99" s="281"/>
      <c r="B99" s="65" t="s">
        <v>200</v>
      </c>
      <c r="C99" s="198"/>
      <c r="D99" s="198"/>
      <c r="E99" s="198"/>
      <c r="F99" s="198"/>
    </row>
    <row r="100" spans="1:6" s="28" customFormat="1">
      <c r="A100" s="282"/>
      <c r="B100" s="66" t="s">
        <v>201</v>
      </c>
      <c r="C100" s="198"/>
      <c r="D100" s="198"/>
      <c r="E100" s="198"/>
      <c r="F100" s="198"/>
    </row>
    <row r="101" spans="1:6" s="28" customFormat="1">
      <c r="A101" s="281" t="s">
        <v>203</v>
      </c>
      <c r="B101" s="65" t="s">
        <v>199</v>
      </c>
      <c r="C101" s="198"/>
      <c r="D101" s="198"/>
      <c r="E101" s="198"/>
      <c r="F101" s="198"/>
    </row>
    <row r="102" spans="1:6" s="28" customFormat="1">
      <c r="A102" s="281"/>
      <c r="B102" s="65" t="s">
        <v>200</v>
      </c>
      <c r="C102" s="198"/>
      <c r="D102" s="198"/>
      <c r="E102" s="198"/>
      <c r="F102" s="198"/>
    </row>
    <row r="103" spans="1:6" s="28" customFormat="1">
      <c r="A103" s="281"/>
      <c r="B103" s="66" t="s">
        <v>201</v>
      </c>
      <c r="C103" s="198"/>
      <c r="D103" s="198"/>
      <c r="E103" s="198"/>
      <c r="F103" s="198"/>
    </row>
    <row r="104" spans="1:6" s="28" customFormat="1">
      <c r="A104" s="27" t="s">
        <v>204</v>
      </c>
      <c r="B104" s="27"/>
      <c r="C104" s="147"/>
      <c r="D104" s="147"/>
      <c r="E104" s="147"/>
      <c r="F104" s="147"/>
    </row>
    <row r="105" spans="1:6" s="28" customFormat="1">
      <c r="A105" s="25" t="s">
        <v>198</v>
      </c>
      <c r="B105" s="25"/>
      <c r="C105" s="198"/>
      <c r="D105" s="147" t="s">
        <v>28</v>
      </c>
      <c r="E105" s="198"/>
      <c r="F105" s="147" t="s">
        <v>28</v>
      </c>
    </row>
    <row r="106" spans="1:6" s="28" customFormat="1">
      <c r="A106" s="25" t="s">
        <v>202</v>
      </c>
      <c r="B106" s="25"/>
      <c r="C106" s="198"/>
      <c r="D106" s="148" t="s">
        <v>28</v>
      </c>
      <c r="E106" s="198"/>
      <c r="F106" s="148" t="s">
        <v>28</v>
      </c>
    </row>
    <row r="107" spans="1:6" s="28" customFormat="1">
      <c r="A107" s="26" t="s">
        <v>203</v>
      </c>
      <c r="B107" s="26"/>
      <c r="C107" s="198"/>
      <c r="D107" s="147" t="s">
        <v>28</v>
      </c>
      <c r="E107" s="198"/>
      <c r="F107" s="147" t="s">
        <v>28</v>
      </c>
    </row>
    <row r="108" spans="1:6" s="28" customFormat="1">
      <c r="A108" s="52"/>
      <c r="B108" s="52"/>
      <c r="C108" s="52"/>
      <c r="D108" s="52"/>
      <c r="E108" s="52"/>
      <c r="F108" s="52"/>
    </row>
    <row r="109" spans="1:6">
      <c r="A109" s="51" t="s">
        <v>208</v>
      </c>
      <c r="B109" s="51"/>
      <c r="C109" s="28"/>
      <c r="D109" s="28"/>
      <c r="E109" s="28"/>
      <c r="F109" s="28"/>
    </row>
    <row r="110" spans="1:6">
      <c r="A110" s="266"/>
      <c r="B110" s="267"/>
      <c r="C110" s="267"/>
      <c r="D110" s="267"/>
      <c r="E110" s="267"/>
      <c r="F110" s="268"/>
    </row>
    <row r="111" spans="1:6">
      <c r="A111" s="269"/>
      <c r="B111" s="270"/>
      <c r="C111" s="270"/>
      <c r="D111" s="270"/>
      <c r="E111" s="270"/>
      <c r="F111" s="271"/>
    </row>
    <row r="112" spans="1:6">
      <c r="A112" s="269"/>
      <c r="B112" s="270"/>
      <c r="C112" s="270"/>
      <c r="D112" s="270"/>
      <c r="E112" s="270"/>
      <c r="F112" s="271"/>
    </row>
    <row r="113" spans="1:6">
      <c r="A113" s="269"/>
      <c r="B113" s="270"/>
      <c r="C113" s="270"/>
      <c r="D113" s="270"/>
      <c r="E113" s="270"/>
      <c r="F113" s="271"/>
    </row>
    <row r="114" spans="1:6">
      <c r="A114" s="269"/>
      <c r="B114" s="270"/>
      <c r="C114" s="270"/>
      <c r="D114" s="270"/>
      <c r="E114" s="270"/>
      <c r="F114" s="271"/>
    </row>
    <row r="115" spans="1:6">
      <c r="A115" s="269"/>
      <c r="B115" s="270"/>
      <c r="C115" s="270"/>
      <c r="D115" s="270"/>
      <c r="E115" s="270"/>
      <c r="F115" s="271"/>
    </row>
    <row r="116" spans="1:6">
      <c r="A116" s="269"/>
      <c r="B116" s="270"/>
      <c r="C116" s="270"/>
      <c r="D116" s="270"/>
      <c r="E116" s="270"/>
      <c r="F116" s="271"/>
    </row>
    <row r="117" spans="1:6">
      <c r="A117" s="269"/>
      <c r="B117" s="270"/>
      <c r="C117" s="270"/>
      <c r="D117" s="270"/>
      <c r="E117" s="270"/>
      <c r="F117" s="271"/>
    </row>
    <row r="118" spans="1:6">
      <c r="A118" s="269"/>
      <c r="B118" s="270"/>
      <c r="C118" s="270"/>
      <c r="D118" s="270"/>
      <c r="E118" s="270"/>
      <c r="F118" s="271"/>
    </row>
    <row r="119" spans="1:6">
      <c r="A119" s="269"/>
      <c r="B119" s="270"/>
      <c r="C119" s="270"/>
      <c r="D119" s="270"/>
      <c r="E119" s="270"/>
      <c r="F119" s="271"/>
    </row>
    <row r="120" spans="1:6">
      <c r="A120" s="269"/>
      <c r="B120" s="270"/>
      <c r="C120" s="270"/>
      <c r="D120" s="270"/>
      <c r="E120" s="270"/>
      <c r="F120" s="271"/>
    </row>
    <row r="121" spans="1:6">
      <c r="A121" s="269"/>
      <c r="B121" s="270"/>
      <c r="C121" s="270"/>
      <c r="D121" s="270"/>
      <c r="E121" s="270"/>
      <c r="F121" s="271"/>
    </row>
    <row r="122" spans="1:6">
      <c r="A122" s="269"/>
      <c r="B122" s="270"/>
      <c r="C122" s="270"/>
      <c r="D122" s="270"/>
      <c r="E122" s="270"/>
      <c r="F122" s="271"/>
    </row>
    <row r="123" spans="1:6">
      <c r="A123" s="269"/>
      <c r="B123" s="270"/>
      <c r="C123" s="270"/>
      <c r="D123" s="270"/>
      <c r="E123" s="270"/>
      <c r="F123" s="271"/>
    </row>
    <row r="124" spans="1:6">
      <c r="A124" s="272"/>
      <c r="B124" s="273"/>
      <c r="C124" s="273"/>
      <c r="D124" s="273"/>
      <c r="E124" s="273"/>
      <c r="F124" s="274"/>
    </row>
  </sheetData>
  <sheetProtection algorithmName="SHA-512" hashValue="DMAVtCucX9hVx/WiKmYbI7fBxGGvhWdGWCIFh40s94oJKvunY+1mLPDH7a4AnIODmZAKKQ+vEc94qWztWkv1/w==" saltValue="tBAuwJqhMQX93CNM6FdSxQ==" spinCount="100000" sheet="1" selectLockedCells="1"/>
  <customSheetViews>
    <customSheetView guid="{02A4D8BA-A5D4-4462-A33A-4374A27CE5F5}" showGridLines="0" topLeftCell="A31">
      <selection activeCell="A11" sqref="A11:F11"/>
      <rowBreaks count="4" manualBreakCount="4">
        <brk id="17" max="16383" man="1"/>
        <brk id="23" max="16383" man="1"/>
        <brk id="40" max="16383" man="1"/>
        <brk id="55" max="16383" man="1"/>
      </rowBreaks>
      <pageMargins left="0" right="0" top="0" bottom="0" header="0" footer="0"/>
      <pageSetup paperSize="5" fitToHeight="0" orientation="landscape" cellComments="asDisplayed" r:id="rId1"/>
      <headerFooter>
        <oddFooter>&amp;L&amp;A&amp;C&amp;P of &amp;N</oddFooter>
      </headerFooter>
    </customSheetView>
    <customSheetView guid="{957F43B4-A2A6-46E6-B5D3-E1F833D949D8}" showGridLines="0">
      <selection activeCell="A11" sqref="A11:F11"/>
      <rowBreaks count="4" manualBreakCount="4">
        <brk id="17" max="16383" man="1"/>
        <brk id="23" max="16383" man="1"/>
        <brk id="40" max="16383" man="1"/>
        <brk id="55" max="16383" man="1"/>
      </rowBreaks>
      <pageMargins left="0" right="0" top="0" bottom="0" header="0" footer="0"/>
      <pageSetup paperSize="5" fitToHeight="0" orientation="landscape" cellComments="asDisplayed" r:id="rId2"/>
      <headerFooter>
        <oddFooter>&amp;L&amp;A&amp;C&amp;P of &amp;N</oddFooter>
      </headerFooter>
    </customSheetView>
    <customSheetView guid="{5498557B-59B7-4E52-9D78-15694B69D002}" showPageBreaks="1" showGridLines="0" printArea="1" topLeftCell="A8">
      <selection activeCell="A14" sqref="A14:F14"/>
      <rowBreaks count="2" manualBreakCount="2">
        <brk id="23" max="16383" man="1"/>
        <brk id="55" max="16383" man="1"/>
      </rowBreaks>
      <pageMargins left="0" right="0" top="0" bottom="0" header="0" footer="0"/>
      <pageSetup paperSize="5" fitToHeight="0" orientation="landscape" cellComments="asDisplayed" r:id="rId3"/>
      <headerFooter>
        <oddFooter>&amp;L&amp;A&amp;C&amp;P of &amp;N</oddFooter>
      </headerFooter>
    </customSheetView>
    <customSheetView guid="{2F8FAEE0-9F06-429D-AA34-585B3914158C}" showPageBreaks="1" showGridLines="0" printArea="1" topLeftCell="A19">
      <selection activeCell="A11" sqref="A11:F11"/>
      <rowBreaks count="4" manualBreakCount="4">
        <brk id="17" max="16383" man="1"/>
        <brk id="23" max="16383" man="1"/>
        <brk id="40" max="16383" man="1"/>
        <brk id="55" max="16383" man="1"/>
      </rowBreaks>
      <pageMargins left="0" right="0" top="0" bottom="0" header="0" footer="0"/>
      <pageSetup paperSize="5" fitToHeight="0" orientation="landscape" cellComments="asDisplayed" r:id="rId4"/>
      <headerFooter>
        <oddFooter>&amp;L&amp;A&amp;C&amp;P of &amp;N</oddFooter>
      </headerFooter>
    </customSheetView>
    <customSheetView guid="{2E5ABD06-C6DC-4B4F-A93B-2743555937FE}" showPageBreaks="1" showGridLines="0" printArea="1">
      <selection activeCell="A11" sqref="A11:F11"/>
      <rowBreaks count="4" manualBreakCount="4">
        <brk id="17" max="16383" man="1"/>
        <brk id="23" max="16383" man="1"/>
        <brk id="40" max="16383" man="1"/>
        <brk id="55" max="16383" man="1"/>
      </rowBreaks>
      <pageMargins left="0" right="0" top="0" bottom="0" header="0" footer="0"/>
      <pageSetup paperSize="5" fitToHeight="0" orientation="landscape" cellComments="asDisplayed" r:id="rId5"/>
      <headerFooter>
        <oddFooter>&amp;L&amp;A&amp;C&amp;P of &amp;N</oddFooter>
      </headerFooter>
    </customSheetView>
  </customSheetViews>
  <mergeCells count="29">
    <mergeCell ref="A14:F14"/>
    <mergeCell ref="A17:F17"/>
    <mergeCell ref="A101:A103"/>
    <mergeCell ref="A95:A97"/>
    <mergeCell ref="A50:A52"/>
    <mergeCell ref="A53:A55"/>
    <mergeCell ref="A56:A58"/>
    <mergeCell ref="A65:A67"/>
    <mergeCell ref="A68:A70"/>
    <mergeCell ref="A71:A73"/>
    <mergeCell ref="A80:A82"/>
    <mergeCell ref="A83:A85"/>
    <mergeCell ref="A86:A88"/>
    <mergeCell ref="A110:F124"/>
    <mergeCell ref="A10:F10"/>
    <mergeCell ref="A11:F11"/>
    <mergeCell ref="A8:F8"/>
    <mergeCell ref="A3:G3"/>
    <mergeCell ref="A98:A100"/>
    <mergeCell ref="A22:F22"/>
    <mergeCell ref="C6:D6"/>
    <mergeCell ref="C46:D46"/>
    <mergeCell ref="E46:F46"/>
    <mergeCell ref="A12:F12"/>
    <mergeCell ref="A13:F13"/>
    <mergeCell ref="A16:F16"/>
    <mergeCell ref="A19:F19"/>
    <mergeCell ref="A20:F20"/>
    <mergeCell ref="A6:B6"/>
  </mergeCells>
  <pageMargins left="0.25" right="0.25" top="0.75" bottom="0.75" header="0.3" footer="0.3"/>
  <pageSetup paperSize="5" fitToHeight="0" orientation="landscape" cellComments="asDisplayed" r:id="rId6"/>
  <headerFooter>
    <oddFooter>&amp;L&amp;A&amp;C&amp;P of &amp;N</oddFooter>
  </headerFooter>
  <rowBreaks count="3" manualBreakCount="3">
    <brk id="45" max="16383" man="1"/>
    <brk id="62" max="16383" man="1"/>
    <brk id="92"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3"/>
  <sheetViews>
    <sheetView showGridLines="0" zoomScaleNormal="100" workbookViewId="0">
      <selection activeCell="A15" sqref="A15"/>
    </sheetView>
  </sheetViews>
  <sheetFormatPr defaultColWidth="9.140625" defaultRowHeight="18" customHeight="1"/>
  <cols>
    <col min="1" max="1" width="79.42578125" style="104" customWidth="1"/>
    <col min="2" max="5" width="13.42578125" style="104" customWidth="1"/>
    <col min="6" max="6" width="2.5703125" style="96" customWidth="1"/>
    <col min="7" max="7" width="19.5703125" style="96" customWidth="1"/>
    <col min="8" max="9" width="16.42578125" style="104" customWidth="1"/>
    <col min="10" max="16384" width="9.140625" style="104"/>
  </cols>
  <sheetData>
    <row r="1" spans="1:7" s="94" customFormat="1">
      <c r="A1" s="151" t="s">
        <v>0</v>
      </c>
    </row>
    <row r="2" spans="1:7" s="94" customFormat="1">
      <c r="A2" s="151" t="s">
        <v>247</v>
      </c>
    </row>
    <row r="3" spans="1:7" s="94" customFormat="1">
      <c r="A3" s="50" t="s">
        <v>209</v>
      </c>
    </row>
    <row r="4" spans="1:7" s="103" customFormat="1" ht="12.75"/>
    <row r="5" spans="1:7" s="103" customFormat="1" ht="15">
      <c r="A5" s="129" t="s">
        <v>131</v>
      </c>
    </row>
    <row r="6" spans="1:7" s="96" customFormat="1" ht="12.75">
      <c r="A6" s="96" t="s">
        <v>210</v>
      </c>
    </row>
    <row r="7" spans="1:7" s="105" customFormat="1" ht="17.100000000000001" customHeight="1">
      <c r="A7" s="96" t="s">
        <v>211</v>
      </c>
      <c r="B7" s="94"/>
      <c r="C7" s="94"/>
      <c r="D7" s="94"/>
      <c r="E7" s="94"/>
      <c r="F7" s="94"/>
      <c r="G7" s="96"/>
    </row>
    <row r="8" spans="1:7" s="105" customFormat="1" ht="17.100000000000001" customHeight="1">
      <c r="A8" s="96" t="s">
        <v>212</v>
      </c>
      <c r="B8" s="94"/>
      <c r="C8" s="94"/>
      <c r="D8" s="94"/>
      <c r="E8" s="94"/>
      <c r="F8" s="94"/>
    </row>
    <row r="9" spans="1:7" ht="17.100000000000001" customHeight="1">
      <c r="A9" s="96"/>
      <c r="B9" s="106" t="s">
        <v>213</v>
      </c>
      <c r="C9" s="107"/>
      <c r="D9" s="107"/>
      <c r="E9" s="107"/>
      <c r="F9" s="108" t="s">
        <v>214</v>
      </c>
    </row>
    <row r="10" spans="1:7" ht="17.100000000000001" customHeight="1">
      <c r="A10" s="96"/>
      <c r="B10" s="109">
        <v>2023</v>
      </c>
      <c r="C10" s="109">
        <v>2024</v>
      </c>
      <c r="D10" s="109">
        <v>2025</v>
      </c>
      <c r="E10" s="109">
        <v>2026</v>
      </c>
      <c r="F10" s="110"/>
    </row>
    <row r="11" spans="1:7" ht="16.350000000000001" customHeight="1">
      <c r="A11" s="95" t="s">
        <v>215</v>
      </c>
      <c r="B11" s="111"/>
      <c r="C11" s="111"/>
      <c r="D11" s="111"/>
      <c r="E11" s="111"/>
      <c r="F11" s="110"/>
    </row>
    <row r="12" spans="1:7" ht="16.350000000000001" customHeight="1">
      <c r="A12" s="96" t="s">
        <v>216</v>
      </c>
      <c r="B12" s="112"/>
      <c r="C12" s="112"/>
      <c r="D12" s="111"/>
      <c r="E12" s="111"/>
      <c r="F12" s="110"/>
    </row>
    <row r="13" spans="1:7" ht="16.350000000000001" customHeight="1">
      <c r="A13" s="136" t="s">
        <v>217</v>
      </c>
      <c r="B13" s="112"/>
      <c r="C13" s="114">
        <f>B23</f>
        <v>70000000</v>
      </c>
      <c r="D13" s="114">
        <f>C23</f>
        <v>72800000</v>
      </c>
      <c r="E13" s="114">
        <f t="shared" ref="E13:E14" si="0">D23</f>
        <v>75712000</v>
      </c>
      <c r="F13" s="110"/>
    </row>
    <row r="14" spans="1:7" ht="16.350000000000001" customHeight="1">
      <c r="A14" s="113" t="s">
        <v>218</v>
      </c>
      <c r="B14" s="112"/>
      <c r="C14" s="115">
        <f>B24</f>
        <v>2000000</v>
      </c>
      <c r="D14" s="115">
        <f>C24</f>
        <v>2080000</v>
      </c>
      <c r="E14" s="115">
        <f t="shared" si="0"/>
        <v>2163200</v>
      </c>
      <c r="F14" s="96" t="s">
        <v>219</v>
      </c>
    </row>
    <row r="15" spans="1:7" ht="16.350000000000001" customHeight="1">
      <c r="A15" s="113" t="s">
        <v>220</v>
      </c>
      <c r="B15" s="112"/>
      <c r="C15" s="114">
        <f>C13-C14</f>
        <v>68000000</v>
      </c>
      <c r="D15" s="114">
        <f>D13-D14</f>
        <v>70720000</v>
      </c>
      <c r="E15" s="114">
        <f>E13-E14</f>
        <v>73548800</v>
      </c>
      <c r="F15" s="110"/>
    </row>
    <row r="16" spans="1:7" ht="16.350000000000001" customHeight="1">
      <c r="A16" s="113"/>
      <c r="B16" s="112"/>
      <c r="C16" s="112"/>
      <c r="D16" s="114"/>
      <c r="E16" s="114"/>
      <c r="F16" s="110"/>
    </row>
    <row r="17" spans="1:9" ht="16.350000000000001" customHeight="1">
      <c r="A17" s="96" t="s">
        <v>221</v>
      </c>
      <c r="B17" s="112"/>
      <c r="C17" s="112"/>
      <c r="D17" s="114"/>
      <c r="E17" s="114"/>
      <c r="F17" s="110"/>
    </row>
    <row r="18" spans="1:9" ht="16.350000000000001" customHeight="1">
      <c r="A18" s="113" t="s">
        <v>222</v>
      </c>
      <c r="B18" s="112"/>
      <c r="C18" s="116">
        <f>B28</f>
        <v>20000</v>
      </c>
      <c r="D18" s="116">
        <f>C28</f>
        <v>20000</v>
      </c>
      <c r="E18" s="116">
        <f>D28</f>
        <v>20000</v>
      </c>
      <c r="F18" s="110"/>
    </row>
    <row r="19" spans="1:9" ht="16.350000000000001" customHeight="1">
      <c r="A19" s="113" t="s">
        <v>223</v>
      </c>
      <c r="B19" s="112"/>
      <c r="C19" s="117">
        <f>C15/C18</f>
        <v>3400</v>
      </c>
      <c r="D19" s="117">
        <f>D15/D18</f>
        <v>3536</v>
      </c>
      <c r="E19" s="117">
        <f>E15/E18</f>
        <v>3677.44</v>
      </c>
      <c r="F19" s="110"/>
      <c r="G19" s="298"/>
      <c r="H19" s="298"/>
      <c r="I19" s="298"/>
    </row>
    <row r="20" spans="1:9" ht="16.350000000000001" customHeight="1">
      <c r="A20" s="96"/>
      <c r="B20" s="112"/>
      <c r="C20" s="112"/>
      <c r="D20" s="111"/>
      <c r="E20" s="111"/>
      <c r="F20" s="110"/>
      <c r="G20" s="298"/>
      <c r="H20" s="298"/>
      <c r="I20" s="298"/>
    </row>
    <row r="21" spans="1:9" ht="16.350000000000001" customHeight="1">
      <c r="A21" s="95" t="s">
        <v>224</v>
      </c>
      <c r="B21" s="111"/>
      <c r="C21" s="111"/>
      <c r="D21" s="111"/>
      <c r="E21" s="111"/>
      <c r="F21" s="110"/>
      <c r="G21" s="298"/>
      <c r="H21" s="298"/>
      <c r="I21" s="298"/>
    </row>
    <row r="22" spans="1:9" ht="16.350000000000001" customHeight="1">
      <c r="A22" s="96" t="s">
        <v>225</v>
      </c>
      <c r="B22" s="114"/>
      <c r="C22" s="114"/>
      <c r="D22" s="114"/>
      <c r="E22" s="114"/>
    </row>
    <row r="23" spans="1:9" ht="16.350000000000001" customHeight="1">
      <c r="A23" s="113" t="s">
        <v>226</v>
      </c>
      <c r="B23" s="118">
        <v>70000000</v>
      </c>
      <c r="C23" s="118">
        <v>72800000</v>
      </c>
      <c r="D23" s="118">
        <v>75712000</v>
      </c>
      <c r="E23" s="118">
        <v>78740480</v>
      </c>
      <c r="F23" s="96" t="s">
        <v>227</v>
      </c>
    </row>
    <row r="24" spans="1:9" ht="16.350000000000001" customHeight="1">
      <c r="A24" s="113" t="s">
        <v>228</v>
      </c>
      <c r="B24" s="119">
        <v>2000000</v>
      </c>
      <c r="C24" s="119">
        <v>2080000</v>
      </c>
      <c r="D24" s="119">
        <v>2163200</v>
      </c>
      <c r="E24" s="119">
        <v>2249728</v>
      </c>
      <c r="F24" s="96" t="s">
        <v>227</v>
      </c>
    </row>
    <row r="25" spans="1:9" ht="16.350000000000001" customHeight="1">
      <c r="A25" s="113" t="s">
        <v>229</v>
      </c>
      <c r="B25" s="114">
        <f>B23-B24</f>
        <v>68000000</v>
      </c>
      <c r="C25" s="114">
        <f>C23-C24</f>
        <v>70720000</v>
      </c>
      <c r="D25" s="114">
        <f>D23-D24</f>
        <v>73548800</v>
      </c>
      <c r="E25" s="114">
        <f>E23-E24</f>
        <v>76490752</v>
      </c>
    </row>
    <row r="26" spans="1:9" ht="16.350000000000001" customHeight="1">
      <c r="A26" s="96"/>
      <c r="B26" s="114"/>
      <c r="C26" s="114"/>
      <c r="D26" s="114"/>
      <c r="E26" s="114"/>
    </row>
    <row r="27" spans="1:9" ht="16.350000000000001" customHeight="1">
      <c r="A27" s="96" t="s">
        <v>230</v>
      </c>
      <c r="B27" s="114"/>
      <c r="C27" s="114"/>
      <c r="D27" s="114"/>
      <c r="E27" s="114"/>
    </row>
    <row r="28" spans="1:9" ht="16.350000000000001" customHeight="1">
      <c r="A28" s="113" t="s">
        <v>231</v>
      </c>
      <c r="B28" s="120">
        <v>20000</v>
      </c>
      <c r="C28" s="120">
        <v>20000</v>
      </c>
      <c r="D28" s="120">
        <v>20000</v>
      </c>
      <c r="E28" s="120">
        <v>20000</v>
      </c>
      <c r="F28" s="96" t="s">
        <v>227</v>
      </c>
      <c r="G28" s="104"/>
      <c r="I28" s="96"/>
    </row>
    <row r="29" spans="1:9" ht="16.350000000000001" customHeight="1">
      <c r="A29" s="113" t="s">
        <v>232</v>
      </c>
      <c r="B29" s="117">
        <f>B25/B28</f>
        <v>3400</v>
      </c>
      <c r="C29" s="117">
        <f>C25/C28</f>
        <v>3536</v>
      </c>
      <c r="D29" s="117">
        <f>D25/D28</f>
        <v>3677.44</v>
      </c>
      <c r="E29" s="117">
        <f>E25/E28</f>
        <v>3824.5376000000001</v>
      </c>
    </row>
    <row r="30" spans="1:9" ht="16.350000000000001" customHeight="1">
      <c r="A30" s="113"/>
      <c r="B30" s="117"/>
      <c r="C30" s="117"/>
      <c r="D30" s="117"/>
      <c r="E30" s="117"/>
    </row>
    <row r="31" spans="1:9" ht="16.350000000000001" customHeight="1">
      <c r="A31" s="96" t="s">
        <v>233</v>
      </c>
      <c r="B31" s="121"/>
      <c r="C31" s="122">
        <f>C29/C19-1</f>
        <v>4.0000000000000036E-2</v>
      </c>
      <c r="D31" s="122">
        <f>D29/D19-1</f>
        <v>4.0000000000000036E-2</v>
      </c>
      <c r="E31" s="122">
        <f>E29/E19-1</f>
        <v>4.0000000000000036E-2</v>
      </c>
    </row>
    <row r="32" spans="1:9" ht="16.350000000000001" customHeight="1">
      <c r="A32" s="113" t="s">
        <v>234</v>
      </c>
      <c r="B32" s="121"/>
      <c r="C32" s="122">
        <v>6.5000000000000002E-2</v>
      </c>
      <c r="D32" s="122">
        <v>6.5000000000000002E-2</v>
      </c>
      <c r="E32" s="122">
        <v>6.5000000000000002E-2</v>
      </c>
    </row>
    <row r="33" spans="1:9" ht="16.350000000000001" customHeight="1">
      <c r="A33" s="113" t="s">
        <v>235</v>
      </c>
      <c r="B33" s="121"/>
      <c r="C33" s="122">
        <v>5.5E-2</v>
      </c>
      <c r="D33" s="122">
        <v>5.5E-2</v>
      </c>
      <c r="E33" s="122">
        <v>5.5E-2</v>
      </c>
    </row>
    <row r="34" spans="1:9" ht="16.350000000000001" customHeight="1">
      <c r="A34" s="113" t="s">
        <v>236</v>
      </c>
      <c r="B34" s="121"/>
      <c r="C34" s="122" t="s">
        <v>237</v>
      </c>
      <c r="D34" s="122" t="s">
        <v>237</v>
      </c>
      <c r="E34" s="122" t="s">
        <v>237</v>
      </c>
    </row>
    <row r="35" spans="1:9" ht="16.350000000000001" customHeight="1">
      <c r="A35" s="96"/>
      <c r="B35" s="121"/>
      <c r="C35" s="121"/>
      <c r="D35" s="121"/>
      <c r="E35" s="121"/>
    </row>
    <row r="36" spans="1:9" s="96" customFormat="1" ht="16.350000000000001" customHeight="1">
      <c r="A36" s="96" t="s">
        <v>238</v>
      </c>
      <c r="B36" s="123"/>
      <c r="C36" s="124">
        <f>'[2]Claims Trend Guarantee'!D12</f>
        <v>30</v>
      </c>
      <c r="D36" s="124">
        <f>'[2]Claims Trend Guarantee'!D29</f>
        <v>30</v>
      </c>
      <c r="E36" s="124">
        <f>'[2]Claims Trend Guarantee'!D46</f>
        <v>30</v>
      </c>
      <c r="H36" s="104"/>
      <c r="I36" s="104"/>
    </row>
    <row r="37" spans="1:9" s="96" customFormat="1" ht="16.350000000000001" customHeight="1">
      <c r="B37" s="123"/>
      <c r="C37" s="123"/>
      <c r="D37" s="125"/>
      <c r="E37" s="125"/>
      <c r="H37" s="104"/>
      <c r="I37" s="104"/>
    </row>
    <row r="38" spans="1:9" s="96" customFormat="1" ht="16.350000000000001" customHeight="1">
      <c r="A38" s="96" t="s">
        <v>239</v>
      </c>
      <c r="B38" s="123"/>
      <c r="C38" s="123"/>
      <c r="D38" s="123"/>
      <c r="E38" s="123"/>
      <c r="H38" s="104"/>
      <c r="I38" s="104"/>
    </row>
    <row r="39" spans="1:9" s="96" customFormat="1" ht="16.350000000000001" customHeight="1">
      <c r="A39" s="113" t="s">
        <v>240</v>
      </c>
      <c r="B39" s="123"/>
      <c r="C39" s="126">
        <v>0</v>
      </c>
      <c r="D39" s="126">
        <v>0</v>
      </c>
      <c r="E39" s="126">
        <v>0</v>
      </c>
      <c r="H39" s="104"/>
      <c r="I39" s="104"/>
    </row>
    <row r="40" spans="1:9" s="96" customFormat="1" ht="16.350000000000001" customHeight="1">
      <c r="A40" s="113" t="s">
        <v>241</v>
      </c>
      <c r="B40" s="123"/>
      <c r="C40" s="120">
        <v>15000</v>
      </c>
      <c r="D40" s="120">
        <v>15000</v>
      </c>
      <c r="E40" s="120">
        <v>15000</v>
      </c>
      <c r="F40" s="96" t="s">
        <v>227</v>
      </c>
      <c r="H40" s="104"/>
      <c r="I40" s="104"/>
    </row>
    <row r="41" spans="1:9" s="96" customFormat="1" ht="16.350000000000001" customHeight="1">
      <c r="A41" s="113" t="s">
        <v>242</v>
      </c>
      <c r="B41" s="123"/>
      <c r="C41" s="127">
        <f>C39*C36</f>
        <v>0</v>
      </c>
      <c r="D41" s="127">
        <f>D39*D36</f>
        <v>0</v>
      </c>
      <c r="E41" s="127">
        <f>E39*E36</f>
        <v>0</v>
      </c>
      <c r="H41" s="104"/>
      <c r="I41" s="104"/>
    </row>
    <row r="42" spans="1:9" s="96" customFormat="1" ht="16.350000000000001" customHeight="1">
      <c r="A42" s="113" t="s">
        <v>243</v>
      </c>
      <c r="B42" s="123"/>
      <c r="C42" s="128">
        <f>ROUND(C41*C40*12,-4)</f>
        <v>0</v>
      </c>
      <c r="D42" s="128">
        <f>ROUND(D41*D40*12,-4)</f>
        <v>0</v>
      </c>
      <c r="E42" s="128">
        <f>ROUND(E41*E40*12,-4)</f>
        <v>0</v>
      </c>
      <c r="H42" s="104"/>
      <c r="I42" s="104"/>
    </row>
    <row r="43" spans="1:9" s="96" customFormat="1" ht="16.350000000000001" customHeight="1">
      <c r="A43" s="104"/>
      <c r="B43" s="104"/>
      <c r="C43" s="104"/>
      <c r="D43" s="104"/>
      <c r="E43" s="104"/>
      <c r="H43" s="104"/>
      <c r="I43" s="104"/>
    </row>
  </sheetData>
  <sheetProtection algorithmName="SHA-512" hashValue="FoXRHtHnYLfk1qmIhhzuS78LrG6PBOpkCRbSxNDwWyrFrHtfoSfvte2It6vaSH+yJumO6JE/Ftd/bLWzdf0zTQ==" saltValue="6U1TM58NvCB9Gw8Mt4wEjw==" spinCount="100000" sheet="1" objects="1" scenarios="1" selectLockedCells="1"/>
  <mergeCells count="1">
    <mergeCell ref="G19:I21"/>
  </mergeCells>
  <pageMargins left="0.7" right="0.7" top="0.75" bottom="0.75" header="0.3" footer="0.3"/>
  <pageSetup scale="62" fitToHeight="0" orientation="portrait" horizontalDpi="90" verticalDpi="9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281FB6CACEEE40B4C54E74D1CB5862" ma:contentTypeVersion="9" ma:contentTypeDescription="Create a new document." ma:contentTypeScope="" ma:versionID="b04cee5ee0412c4177feaef55bb51db3">
  <xsd:schema xmlns:xsd="http://www.w3.org/2001/XMLSchema" xmlns:p="http://schemas.microsoft.com/office/2006/metadata/properties" xmlns:ns2="6302ff93-a431-49c1-8c5a-612abb8e201f" targetNamespace="http://schemas.microsoft.com/office/2006/metadata/properties" ma:root="true" ma:fieldsID="e79990198ef0cb8cc2fb79d847cd702e" ns2:_="">
    <xsd:import namespace="6302ff93-a431-49c1-8c5a-612abb8e201f"/>
    <xsd:element name="properties">
      <xsd:complexType>
        <xsd:sequence>
          <xsd:element name="documentManagement">
            <xsd:complexType>
              <xsd:all>
                <xsd:element ref="ns2:Document_x0020_Type" minOccurs="0"/>
                <xsd:element ref="ns2:Status" minOccurs="0"/>
                <xsd:element ref="ns2:Solicitation_x0020_Number" minOccurs="0"/>
                <xsd:element ref="ns2:Description0" minOccurs="0"/>
                <xsd:element ref="ns2:Sequence_x0020_Number" minOccurs="0"/>
                <xsd:element ref="ns2:Email" minOccurs="0"/>
                <xsd:element ref="ns2:List_x0020_of_x0020_Documents" minOccurs="0"/>
                <xsd:element ref="ns2:Inactivate" minOccurs="0"/>
                <xsd:element ref="ns2:Extendable" minOccurs="0"/>
              </xsd:all>
            </xsd:complexType>
          </xsd:element>
        </xsd:sequence>
      </xsd:complexType>
    </xsd:element>
  </xsd:schema>
  <xsd:schema xmlns:xsd="http://www.w3.org/2001/XMLSchema" xmlns:dms="http://schemas.microsoft.com/office/2006/documentManagement/types" targetNamespace="6302ff93-a431-49c1-8c5a-612abb8e201f" elementFormDefault="qualified">
    <xsd:import namespace="http://schemas.microsoft.com/office/2006/documentManagement/types"/>
    <xsd:element name="Document_x0020_Type" ma:index="8" nillable="true" ma:displayName="Document Type" ma:default="OTH" ma:format="Dropdown" ma:internalName="Document_x0020_Type">
      <xsd:simpleType>
        <xsd:restriction base="dms:Choice">
          <xsd:enumeration value="OTH"/>
        </xsd:restriction>
      </xsd:simpleType>
    </xsd:element>
    <xsd:element name="Status" ma:index="9" nillable="true" ma:displayName="Status" ma:default="Draft" ma:format="Dropdown" ma:internalName="Status">
      <xsd:simpleType>
        <xsd:restriction base="dms:Choice">
          <xsd:enumeration value="Draft"/>
          <xsd:enumeration value="Final"/>
        </xsd:restriction>
      </xsd:simpleType>
    </xsd:element>
    <xsd:element name="Solicitation_x0020_Number" ma:index="10" nillable="true" ma:displayName="Solicitation Number" ma:internalName="Solicitation_x0020_Number">
      <xsd:simpleType>
        <xsd:restriction base="dms:Text">
          <xsd:maxLength value="15"/>
        </xsd:restriction>
      </xsd:simpleType>
    </xsd:element>
    <xsd:element name="Description0" ma:index="11" nillable="true" ma:displayName="Description" ma:internalName="Description0">
      <xsd:simpleType>
        <xsd:restriction base="dms:Note"/>
      </xsd:simpleType>
    </xsd:element>
    <xsd:element name="Sequence_x0020_Number" ma:index="12" nillable="true" ma:displayName="Sequence Number" ma:decimals="0" ma:internalName="Sequence_x0020_Number" ma:percentage="FALSE">
      <xsd:simpleType>
        <xsd:restriction base="dms:Number">
          <xsd:maxInclusive value="100"/>
          <xsd:minInclusive value="1"/>
        </xsd:restriction>
      </xsd:simpleType>
    </xsd:element>
    <xsd:element name="Email" ma:index="13" nillable="true" ma:displayName="Email" ma:format="Dropdown" ma:internalName="Email">
      <xsd:simpleType>
        <xsd:restriction base="dms:Choice">
          <xsd:enumeration value="Damian.Fantini@treas.state.nj.us"/>
          <xsd:enumeration value="Jonathan.Wallace@treas.state.nj.us"/>
          <xsd:enumeration value="Ken.Dietel@treas.state.nj.us"/>
          <xsd:enumeration value="Kevin.Moore@treas.state.nj.us"/>
        </xsd:restriction>
      </xsd:simpleType>
    </xsd:element>
    <xsd:element name="List_x0020_of_x0020_Documents" ma:index="14" nillable="true" ma:displayName="List of Documents" ma:default="Appendix" ma:format="Dropdown" ma:internalName="List_x0020_of_x0020_Documents">
      <xsd:simpleType>
        <xsd:restriction base="dms:Choice">
          <xsd:enumeration value="Appendix"/>
          <xsd:enumeration value="Exhibit"/>
          <xsd:enumeration value="Attachment"/>
          <xsd:enumeration value="Bid Specific Forms"/>
          <xsd:enumeration value="Attendee List"/>
        </xsd:restriction>
      </xsd:simpleType>
    </xsd:element>
    <xsd:element name="Inactivate" ma:index="15" nillable="true" ma:displayName="Inactivate" ma:default="0" ma:description="To inactivate this document select the check box. Doing this will REMOVE this file from the My Other RFP Documents View" ma:internalName="Inactivate">
      <xsd:simpleType>
        <xsd:restriction base="dms:Boolean"/>
      </xsd:simpleType>
    </xsd:element>
    <xsd:element name="Extendable" ma:index="16" nillable="true" ma:displayName="Extendable" ma:default="0" ma:internalName="Extendabl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Description0 xmlns="6302ff93-a431-49c1-8c5a-612abb8e201f">A8 (8A) (8C) and (8D) Fee Schedules</Description0>
    <List_x0020_of_x0020_Documents xmlns="6302ff93-a431-49c1-8c5a-612abb8e201f">Bid Specific Forms</List_x0020_of_x0020_Documents>
    <Sequence_x0020_Number xmlns="6302ff93-a431-49c1-8c5a-612abb8e201f">1</Sequence_x0020_Number>
    <Document_x0020_Type xmlns="6302ff93-a431-49c1-8c5a-612abb8e201f">OTH</Document_x0020_Type>
    <Solicitation_x0020_Number xmlns="6302ff93-a431-49c1-8c5a-612abb8e201f">13-X-22491</Solicitation_x0020_Number>
    <Email xmlns="6302ff93-a431-49c1-8c5a-612abb8e201f">Jonathan.Wallace@treas.state.nj.us</Email>
    <Status xmlns="6302ff93-a431-49c1-8c5a-612abb8e201f">Final</Status>
    <Inactivate xmlns="6302ff93-a431-49c1-8c5a-612abb8e201f">false</Inactivate>
    <Extendable xmlns="6302ff93-a431-49c1-8c5a-612abb8e201f">false</Extendabl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89278F-1497-41F7-A9D7-2A05308692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02ff93-a431-49c1-8c5a-612abb8e201f"/>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7DE2DD02-4F55-417F-B336-FA2A7748D54F}">
  <ds:schemaRefs>
    <ds:schemaRef ds:uri="http://purl.org/dc/dcmitype/"/>
    <ds:schemaRef ds:uri="http://purl.org/dc/elements/1.1/"/>
    <ds:schemaRef ds:uri="http://schemas.microsoft.com/office/2006/metadata/properties"/>
    <ds:schemaRef ds:uri="6302ff93-a431-49c1-8c5a-612abb8e201f"/>
    <ds:schemaRef ds:uri="http://schemas.microsoft.com/office/2006/documentManagement/types"/>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4EBBFB98-3C53-4A8E-B06E-34AF48F5260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12</vt:i4>
      </vt:variant>
    </vt:vector>
  </HeadingPairs>
  <TitlesOfParts>
    <vt:vector size="21" baseType="lpstr">
      <vt:lpstr>ASO Fees</vt:lpstr>
      <vt:lpstr>ASO Fee Additional Details</vt:lpstr>
      <vt:lpstr>Recovery Services</vt:lpstr>
      <vt:lpstr>Wellness Fees</vt:lpstr>
      <vt:lpstr>Wellness Fee Additional Details</vt:lpstr>
      <vt:lpstr>Credits</vt:lpstr>
      <vt:lpstr>Claim Target Guarantee</vt:lpstr>
      <vt:lpstr>Financial Guarantee</vt:lpstr>
      <vt:lpstr>Guarantee Evaluation</vt:lpstr>
      <vt:lpstr>'ASO Fees'!Print_Area</vt:lpstr>
      <vt:lpstr>'Claim Target Guarantee'!Print_Area</vt:lpstr>
      <vt:lpstr>Credits!Print_Area</vt:lpstr>
      <vt:lpstr>'Financial Guarantee'!Print_Area</vt:lpstr>
      <vt:lpstr>'Guarantee Evaluation'!Print_Area</vt:lpstr>
      <vt:lpstr>'ASO Fee Additional Details'!Print_Titles</vt:lpstr>
      <vt:lpstr>'ASO Fees'!Print_Titles</vt:lpstr>
      <vt:lpstr>Credits!Print_Titles</vt:lpstr>
      <vt:lpstr>'Financial Guarantee'!Print_Titles</vt:lpstr>
      <vt:lpstr>'Recovery Services'!Print_Titles</vt:lpstr>
      <vt:lpstr>'Wellness Fee Additional Details'!Print_Titles</vt:lpstr>
      <vt:lpstr>'Wellness Fees'!Print_Titles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Jon Pipas</dc:creator>
  <cp:keywords/>
  <dc:description/>
  <cp:lastModifiedBy>Regan, Rory</cp:lastModifiedBy>
  <cp:revision/>
  <dcterms:created xsi:type="dcterms:W3CDTF">2007-10-03T21:57:16Z</dcterms:created>
  <dcterms:modified xsi:type="dcterms:W3CDTF">2023-08-15T20:15:16Z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0x010100AE281FB6CACEEE40B4C54E74D1CB5862</vt:lpwstr>
  </property>
  <property fmtid="{D5CDD505-2E9C-101B-9397-08002B2CF9AE}" pid="3" name="TitusGUID">
    <vt:lpwstr>e1777467-c7ac-4fd2-9cb3-76f41498fe3b</vt:lpwstr>
  </property>
  <property fmtid="{D5CDD505-2E9C-101B-9397-08002B2CF9AE}" pid="4" name="AonClassification">
    <vt:lpwstr>ADC_class_200</vt:lpwstr>
  </property>
</Properties>
</file>