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M:\Supervisor Review\"/>
    </mc:Choice>
  </mc:AlternateContent>
  <workbookProtection workbookPassword="CF8B" lockStructure="1"/>
  <bookViews>
    <workbookView xWindow="0" yWindow="0" windowWidth="27690" windowHeight="12720"/>
  </bookViews>
  <sheets>
    <sheet name="Sheet1" sheetId="1" r:id="rId1"/>
    <sheet name="Sheet2" sheetId="2" r:id="rId2"/>
    <sheet name="Sheet3" sheetId="3" r:id="rId3"/>
    <sheet name="Sheet4" sheetId="4" r:id="rId4"/>
    <sheet name="Sheet5" sheetId="5" r:id="rId5"/>
  </sheets>
  <definedNames>
    <definedName name="_xlnm.Print_Titles" localSheetId="0">Sheet1!$4:$4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15" i="1" l="1"/>
  <c r="K114" i="1"/>
  <c r="K113" i="1"/>
  <c r="K112" i="1"/>
  <c r="K111" i="1"/>
  <c r="K110" i="1"/>
  <c r="K109" i="1"/>
  <c r="K108" i="1"/>
  <c r="K105" i="1"/>
  <c r="K104" i="1"/>
  <c r="K101" i="1"/>
  <c r="K100" i="1"/>
  <c r="K97" i="1"/>
  <c r="K96" i="1"/>
  <c r="K95" i="1"/>
  <c r="K94" i="1"/>
  <c r="K93" i="1"/>
  <c r="K92" i="1"/>
  <c r="K91" i="1"/>
  <c r="K90" i="1"/>
  <c r="K84" i="1"/>
  <c r="K83" i="1"/>
  <c r="K82" i="1"/>
  <c r="K80" i="1"/>
  <c r="K79" i="1"/>
  <c r="K78" i="1"/>
  <c r="K77" i="1"/>
  <c r="K76" i="1"/>
  <c r="K75" i="1"/>
  <c r="K74" i="1"/>
  <c r="K73" i="1"/>
  <c r="K72" i="1"/>
  <c r="K71" i="1"/>
  <c r="K70" i="1"/>
  <c r="K69" i="1"/>
  <c r="K68" i="1"/>
  <c r="K67" i="1"/>
  <c r="K66" i="1"/>
  <c r="K65" i="1"/>
  <c r="K62" i="1"/>
  <c r="K61" i="1"/>
  <c r="K60" i="1"/>
  <c r="K59" i="1"/>
  <c r="K58" i="1"/>
  <c r="K55" i="1"/>
  <c r="K54" i="1"/>
  <c r="K53" i="1"/>
  <c r="K52" i="1"/>
  <c r="K51" i="1"/>
  <c r="K48" i="1"/>
  <c r="K47" i="1"/>
  <c r="K46" i="1"/>
  <c r="K45" i="1"/>
  <c r="K44" i="1"/>
  <c r="K43" i="1"/>
  <c r="K42" i="1"/>
  <c r="K40" i="1"/>
  <c r="K39" i="1"/>
  <c r="K38" i="1"/>
  <c r="K37" i="1"/>
  <c r="K36" i="1"/>
  <c r="K35" i="1"/>
  <c r="K34" i="1"/>
  <c r="K33" i="1"/>
  <c r="K32" i="1"/>
  <c r="K31" i="1"/>
  <c r="K30" i="1"/>
  <c r="K29" i="1"/>
  <c r="K23" i="1"/>
  <c r="K22" i="1"/>
  <c r="K21" i="1"/>
  <c r="K20" i="1"/>
  <c r="K17" i="1"/>
  <c r="K14" i="1"/>
  <c r="K11" i="1"/>
  <c r="K9" i="1"/>
  <c r="K8" i="1"/>
  <c r="K81" i="1"/>
  <c r="K41" i="1"/>
  <c r="K10" i="1"/>
  <c r="K98" i="1" l="1"/>
  <c r="K106" i="1"/>
  <c r="K63" i="1"/>
  <c r="K18" i="1"/>
  <c r="K15" i="1"/>
  <c r="K12" i="1"/>
  <c r="K85" i="1" l="1"/>
  <c r="K102" i="1"/>
  <c r="K116" i="1"/>
  <c r="K24" i="1"/>
  <c r="K25" i="1" s="1"/>
  <c r="K49" i="1"/>
  <c r="K56" i="1"/>
  <c r="K86" i="1" l="1"/>
  <c r="K117" i="1"/>
  <c r="K118" i="1" l="1"/>
</calcChain>
</file>

<file path=xl/sharedStrings.xml><?xml version="1.0" encoding="utf-8"?>
<sst xmlns="http://schemas.openxmlformats.org/spreadsheetml/2006/main" count="290" uniqueCount="129">
  <si>
    <t>Instructions:</t>
  </si>
  <si>
    <t xml:space="preserve">Refer to Bid Solicitation Section 4.4.5 for Vendor {Bidder} instructions. The Vendor {Bidder} shall provide pricing in ALL of the the yellow highlighted cells below for the grouping it wishes to bid without. The rest of the cells will be automatically calculated.  The Vendor {Bidder} must not alter the price schedule in any manner.  </t>
  </si>
  <si>
    <t># of Acres to be Serviced</t>
  </si>
  <si>
    <t>Unit</t>
  </si>
  <si>
    <t>Year 1</t>
  </si>
  <si>
    <t>Year 2</t>
  </si>
  <si>
    <t>Year 3</t>
  </si>
  <si>
    <t>TOTAL CAPITAL COMPLEX COST =</t>
  </si>
  <si>
    <t>Bid Solicitation Section</t>
  </si>
  <si>
    <t xml:space="preserve"> Section 3.1.1 - Part A </t>
  </si>
  <si>
    <t xml:space="preserve"> Section 3.1.1 - Part B</t>
  </si>
  <si>
    <t xml:space="preserve">Section 3.1.1 - Part C </t>
  </si>
  <si>
    <t>Section 3.1.1 - Part D</t>
  </si>
  <si>
    <t>Section 3.1.2 - Part A</t>
  </si>
  <si>
    <t>CAPITAL COMPLEX</t>
  </si>
  <si>
    <t>WEST TRENTON COMPLEX</t>
  </si>
  <si>
    <t>Section 3.1.3 - Part A</t>
  </si>
  <si>
    <t>PARAMUS</t>
  </si>
  <si>
    <t>Section 3.1.4 - Part A</t>
  </si>
  <si>
    <t>WEED CONTROL APPLICATION - BID SOLICITATION SECTION 3.3.3</t>
  </si>
  <si>
    <t>Total</t>
  </si>
  <si>
    <t>TOTAL WEST TRENTON COMPLEX COST =</t>
  </si>
  <si>
    <t>TOTAL PARAMUS COST =</t>
  </si>
  <si>
    <t>TOTAL CHEMICAL TURF TREATMENT COST =</t>
  </si>
  <si>
    <t>TOTAL WEED CONTROL APPLICATION COST =</t>
  </si>
  <si>
    <t>TOTAL CUTTING SERVICE COST =</t>
  </si>
  <si>
    <t xml:space="preserve">CUTTING SERVICE - BID SOLICITATION SECTION 3.3.1 </t>
  </si>
  <si>
    <t>TASK</t>
  </si>
  <si>
    <t>Price Line Item #</t>
  </si>
  <si>
    <t>Section 3.1.4 - Part B</t>
  </si>
  <si>
    <t>Section 3.1.4 - Part C</t>
  </si>
  <si>
    <t>Section 3.1.4 - Part D</t>
  </si>
  <si>
    <t xml:space="preserve">CHEMICAL TURF TREATMENT - BID SOLICITATION SECTION 3.3.2 </t>
  </si>
  <si>
    <t>Section 3.3.2.1</t>
  </si>
  <si>
    <t>Section 3.3.2.2</t>
  </si>
  <si>
    <t>Section 3.3.2.3</t>
  </si>
  <si>
    <t>Section 3.3.3</t>
  </si>
  <si>
    <t>Vendor {Bidder} Name:</t>
  </si>
  <si>
    <t>Description</t>
  </si>
  <si>
    <t>Hagadorn 200 Sanatorium Road: Pre-Emergent</t>
  </si>
  <si>
    <t>Hagadorn 200 Sanatorium Road: Defoliant</t>
  </si>
  <si>
    <t>Talking Book &amp; Braille and Record Stroage: Defoliant</t>
  </si>
  <si>
    <t>Talking Book &amp; Braille and Record Stroage: Pre-Emergent</t>
  </si>
  <si>
    <t>Phillip Alampi Beneficial Insect Rearing Laboratory: Defoliant</t>
  </si>
  <si>
    <t>Phillip Alampi Beneficial Insect Rearing Laboratory: Pre-Emergent</t>
  </si>
  <si>
    <t>OTIS Hub: Defoliant</t>
  </si>
  <si>
    <t>OTIS Hub: Pre-Emergent</t>
  </si>
  <si>
    <t>Distribution Center: Defoliant</t>
  </si>
  <si>
    <t>Distribution Center: Pre-Emergent</t>
  </si>
  <si>
    <t>Area 50 (Perry Street Parking Lot): Pre-Emergent</t>
  </si>
  <si>
    <t>Area 50 (Perry Street Parking Lot): Defoliant</t>
  </si>
  <si>
    <t>Justic Complex Upper Deck: Pre-Emergent</t>
  </si>
  <si>
    <t>Justic Complex Upper Deck: Defoliant</t>
  </si>
  <si>
    <t xml:space="preserve">Area 50 (Perry Street Parking Lot) — Cutting </t>
  </si>
  <si>
    <t xml:space="preserve">Justice Complex Upper Deck — Cutting </t>
  </si>
  <si>
    <t xml:space="preserve">Hagadorn 200 Sanatorium Road — Cutting </t>
  </si>
  <si>
    <t>Distribution Center — Cutting</t>
  </si>
  <si>
    <t>OTIS Hub — Cutting</t>
  </si>
  <si>
    <t>Phillip Alampi Beneficial Insect Rearing Laboratory — Cutting</t>
  </si>
  <si>
    <t>Talking Book &amp; Braille and Record Stroage — Cutting</t>
  </si>
  <si>
    <t xml:space="preserve">Area 50 (Perry Street Parking Lot) — Standard Fertility Test For Soils (pH, P, K, Ca, Mg, Mn, Cu, B, and Zn) </t>
  </si>
  <si>
    <t>Area 50 (Perry Street Parking Lot) — Lime</t>
  </si>
  <si>
    <t>Area 50 (Perry Street Parking Lot) — Pre-Emerge Crabgrass</t>
  </si>
  <si>
    <t>Area 50 (Perry Street Parking Lot) — Fertilizer</t>
  </si>
  <si>
    <t>Area 50 (Perry Street Parking Lot) — Post-Emerge Broadleaf</t>
  </si>
  <si>
    <t>Justice Complex Upper Deck — Lime</t>
  </si>
  <si>
    <t xml:space="preserve">Justice Complex Upper Deck — Standard Fertility Test For Soils (pH, P, K, Ca, Mg, Mn, Cu, B, and Zn) </t>
  </si>
  <si>
    <t>Justice Complex Upper Deck — Pre-Emerge Crabgrass</t>
  </si>
  <si>
    <t>Justice Complex Upper Deck — Fertilizer</t>
  </si>
  <si>
    <t>Justice Complex Upper Deck — Post-Emerge Broadleaf</t>
  </si>
  <si>
    <t xml:space="preserve">Hagadorn 200 Sanatorium Road — Standard Fertility Test For Soils (pH, P, K, Ca, Mg, Mn, Cu, B, and Zn)  </t>
  </si>
  <si>
    <t>Hagadorn 200 Sanatorium Road — Lime</t>
  </si>
  <si>
    <t>Hagadorn 200 Sanatorium Road — Pre-Emerge Crabgrass</t>
  </si>
  <si>
    <t>Hagadorn 200 Sanatorium Road — Fertilizer</t>
  </si>
  <si>
    <t>Hagadorn 200 Sanatorium Road — Post-Emerge Broadleaf</t>
  </si>
  <si>
    <t>Distribution Center — Standard Fertility Test For Soils (pH, P, K, Ca, Mg, Mn, Cu, B, and Zn)</t>
  </si>
  <si>
    <t>Distribution Center — Lime</t>
  </si>
  <si>
    <t>Distribution Center — Pre-Emerge Crabgrass</t>
  </si>
  <si>
    <t>Distribution Center — Fertilizer</t>
  </si>
  <si>
    <t>Distribution Center — Post-Emerge Broadleaf</t>
  </si>
  <si>
    <t>OTIS Hub — Standard Fertility Test For Soils (pH, P, K, Ca, Mg, Mn, Cu, B, and Zn)</t>
  </si>
  <si>
    <t>OTIS Hub — Lime</t>
  </si>
  <si>
    <t>OTIS Hub — Pre-Emerge Crabgrass</t>
  </si>
  <si>
    <t>OTIS Hub — Fertilizer</t>
  </si>
  <si>
    <t>OTIS Hub — Post-Emerge Broadleaf</t>
  </si>
  <si>
    <t xml:space="preserve">Phillip Alampi Beneficial Insect Rearing Laboratory — Standard Fertility Test For Soils (pH, P, K, Ca, Mg, Mn, Cu, B, and Zn) </t>
  </si>
  <si>
    <t>Phillip Alampi Beneficial Insect Rearing Laboratory — Lime</t>
  </si>
  <si>
    <t>Phillip Alampi Beneficial Insect Rearing Laboratory — Pre-Emerge Crabgrass</t>
  </si>
  <si>
    <t>Phillip Alampi Beneficial Insect Rearing Laboratory — Fertilizer</t>
  </si>
  <si>
    <t>Phillip Alampi Beneficial Insect Rearing Laboratory — Post-Emerge Broadleaf</t>
  </si>
  <si>
    <t xml:space="preserve">Talking Book &amp; Braille and Record Stroage — Standard Fertility Test For Soils (pH, P, K, Ca, Mg, Mn, Cu, B, and Zn) </t>
  </si>
  <si>
    <t>Talking Book &amp; Braille and Record Stroage — Lime</t>
  </si>
  <si>
    <t>Talking Book &amp; Braille and Record Stroage — Pre-Emerge Crabgrass</t>
  </si>
  <si>
    <t>Talking Book &amp; Braille and Record Stroage — Fertilizer</t>
  </si>
  <si>
    <t>Talking Book &amp; Braille and Record Stroage — Post-Emerge Broadleaf</t>
  </si>
  <si>
    <t>* The State makes no guarantee of work volume.</t>
  </si>
  <si>
    <t>PRICE PER CUTTING SERVICE PER TASK</t>
  </si>
  <si>
    <t>PRICE PER CHEMICAL TURF TREATMENT PER TASK</t>
  </si>
  <si>
    <t>PRICE PER WEED CONTROL APPLICATION PER TASK</t>
  </si>
  <si>
    <t>Downtown Trenton Section 1 — Cutting</t>
  </si>
  <si>
    <t>Downtown Trenton Section 2 — Cutting</t>
  </si>
  <si>
    <t xml:space="preserve">Downtown Trenton Section 1 — Standard Fertility Test For Soils (pH, P, K, Ca, Mg, Mn, Cu, B, and Zn) </t>
  </si>
  <si>
    <t>Downtown Trenton Section 1 — Lime</t>
  </si>
  <si>
    <t>Downtown Trenton Section 1 — Pre-Emerge Crabgrass</t>
  </si>
  <si>
    <t>Downtown Trenton Section 1 — Fertilizer</t>
  </si>
  <si>
    <t>Downtown Trenton Section 1 — Post-Emerge Broadleaf</t>
  </si>
  <si>
    <t>Downtown Trenton Section 2 — Lime</t>
  </si>
  <si>
    <t>Downtown Trenton Section 2 — Pre-Emerge Crabgrass</t>
  </si>
  <si>
    <t>Downtown Trenton Section 2. — Fertilizer</t>
  </si>
  <si>
    <t>Downtown Trenton Section 2 — Post-Emerge Broadleaf</t>
  </si>
  <si>
    <t xml:space="preserve">Downtown Trenton Section 2 — Standard Fertility Test For Soils (pH, P, K, Ca, Mg, Mn, Cu, B, and Zn) </t>
  </si>
  <si>
    <t xml:space="preserve">Paramus Veteran's Memorial Home and 1 Veterans Drive — Standard Fertility Test For Soils (pH, P, K, Ca, Mg, Mn, Cu, B, and Zn) </t>
  </si>
  <si>
    <t>Paramus Veteran's Memorial Home and 1 Veterans Drive — Lime</t>
  </si>
  <si>
    <t>Paramus Veteran's Memorial Home and 1 Veterans Drive — Pre-Emerge Crabgrass</t>
  </si>
  <si>
    <t>Paramus Veteran's Memorial Home and 1 Veterans Drive — Fertilizer</t>
  </si>
  <si>
    <t>Paramus Veteran's Memorial Home and 1 Veterans Drive — Post-Emerge Broadleaf</t>
  </si>
  <si>
    <t xml:space="preserve">Paramus Veteran's Memorial Home and 1 Veterans Drive: Pre-Emergent </t>
  </si>
  <si>
    <t>Paramus Veteran's Memorial Home and 1 Veterans Drive: Defoliant</t>
  </si>
  <si>
    <t>Paramus Veteran's Memorial Home and 1 Veterans Drive — Cutting</t>
  </si>
  <si>
    <t>Downtown Trenton Section 1: Pre-Emergent</t>
  </si>
  <si>
    <t>Downtown Trenton Section 1: Defoliant</t>
  </si>
  <si>
    <t>Downtown Trenton Section 2: Pre-Emergent</t>
  </si>
  <si>
    <t>Downtown Trenton Section 2: Defoliant</t>
  </si>
  <si>
    <t>*Estimated Annual Quantity</t>
  </si>
  <si>
    <t>**TOTAL QUOTE COST =</t>
  </si>
  <si>
    <t>** Price is used to rank Quotes in accordance with Bid Solicitation 6.7.1.</t>
  </si>
  <si>
    <t>GLEN GARDNER</t>
  </si>
  <si>
    <t>TOTAL GLEN GARDNER COST =</t>
  </si>
  <si>
    <t>Bid Solicitation #19DPP00433 - Price Sheet T1136 - Lawn Maintenance Services: Capital Complex, Glen Garden, Paramus, and West Trenton Complex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</si>
</sst>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9" x14ac:knownFonts="1">
    <font>
      <sz val="11"/>
      <color theme="1"/>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sz val="10"/>
      <color theme="1"/>
      <name val="Arial"/>
      <family val="2"/>
    </font>
    <font>
      <sz val="10"/>
      <name val="Arial"/>
      <family val="2"/>
    </font>
    <font>
      <b/>
      <sz val="11"/>
      <name val="Calibri"/>
      <family val="2"/>
      <scheme val="minor"/>
    </font>
    <font>
      <sz val="11"/>
      <name val="Calibri"/>
      <family val="2"/>
      <scheme val="minor"/>
    </font>
    <font>
      <b/>
      <sz val="14"/>
      <name val="Calibri"/>
      <family val="2"/>
      <scheme val="minor"/>
    </font>
  </fonts>
  <fills count="8">
    <fill>
      <patternFill patternType="none"/>
    </fill>
    <fill>
      <patternFill patternType="gray125"/>
    </fill>
    <fill>
      <patternFill patternType="solid">
        <fgColor rgb="FFC6EFCE"/>
      </patternFill>
    </fill>
    <fill>
      <patternFill patternType="solid">
        <fgColor rgb="FFFFFFCC"/>
      </patternFill>
    </fill>
    <fill>
      <patternFill patternType="solid">
        <fgColor theme="4"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s>
  <borders count="6">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2" fillId="2" borderId="0" applyNumberFormat="0" applyBorder="0" applyAlignment="0" applyProtection="0"/>
    <xf numFmtId="0" fontId="1" fillId="3" borderId="1" applyNumberFormat="0" applyFont="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cellStyleXfs>
  <cellXfs count="31">
    <xf numFmtId="0" fontId="0" fillId="0" borderId="0" xfId="0"/>
    <xf numFmtId="0" fontId="4" fillId="0" borderId="2" xfId="4" applyFont="1" applyFill="1" applyBorder="1" applyAlignment="1" applyProtection="1">
      <alignment horizontal="center" vertical="center" wrapText="1"/>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4" fillId="0" borderId="2" xfId="4" applyFont="1" applyFill="1" applyBorder="1" applyAlignment="1" applyProtection="1">
      <alignment horizontal="center" vertical="center"/>
    </xf>
    <xf numFmtId="0" fontId="0" fillId="0" borderId="2" xfId="0" applyBorder="1"/>
    <xf numFmtId="0" fontId="4" fillId="0" borderId="2" xfId="4" applyFont="1" applyFill="1" applyBorder="1" applyAlignment="1" applyProtection="1">
      <alignment horizontal="center" vertical="center" wrapText="1"/>
    </xf>
    <xf numFmtId="0" fontId="4" fillId="0" borderId="2" xfId="4" applyFont="1" applyFill="1" applyBorder="1" applyAlignment="1" applyProtection="1">
      <alignment horizontal="center" vertical="center"/>
    </xf>
    <xf numFmtId="0" fontId="4" fillId="0" borderId="2" xfId="0" applyFont="1" applyBorder="1" applyAlignment="1" applyProtection="1">
      <alignment horizontal="center" vertical="center"/>
    </xf>
    <xf numFmtId="164" fontId="4" fillId="0" borderId="2" xfId="4" applyNumberFormat="1" applyFont="1" applyFill="1" applyBorder="1" applyAlignment="1" applyProtection="1">
      <alignment horizontal="center" vertical="center"/>
    </xf>
    <xf numFmtId="4" fontId="4" fillId="0" borderId="2" xfId="4" applyNumberFormat="1" applyFont="1" applyFill="1" applyBorder="1" applyAlignment="1" applyProtection="1">
      <alignment horizontal="center" vertical="center"/>
    </xf>
    <xf numFmtId="4" fontId="0" fillId="0" borderId="2" xfId="0" applyNumberFormat="1" applyFont="1" applyBorder="1" applyAlignment="1">
      <alignment horizontal="center" vertical="center"/>
    </xf>
    <xf numFmtId="0" fontId="4" fillId="0" borderId="2" xfId="4" applyFont="1" applyFill="1" applyBorder="1" applyAlignment="1" applyProtection="1">
      <alignment horizontal="center" vertical="center" wrapText="1"/>
    </xf>
    <xf numFmtId="0" fontId="3" fillId="7" borderId="2" xfId="6" applyFont="1" applyBorder="1" applyAlignment="1" applyProtection="1">
      <alignment horizontal="center" vertical="center"/>
    </xf>
    <xf numFmtId="0" fontId="3" fillId="6" borderId="2" xfId="5" applyFont="1" applyBorder="1" applyAlignment="1" applyProtection="1">
      <alignment horizontal="center" vertical="center"/>
    </xf>
    <xf numFmtId="0" fontId="4" fillId="0" borderId="2" xfId="4" applyFont="1" applyFill="1" applyBorder="1" applyAlignment="1" applyProtection="1">
      <alignment horizontal="center" vertical="center"/>
    </xf>
    <xf numFmtId="0" fontId="4" fillId="0" borderId="2" xfId="0" applyFont="1" applyBorder="1" applyAlignment="1">
      <alignment horizontal="left" vertical="center"/>
    </xf>
    <xf numFmtId="0" fontId="6" fillId="2" borderId="2" xfId="1" applyFont="1" applyBorder="1" applyAlignment="1" applyProtection="1">
      <alignment horizontal="right" vertical="center"/>
    </xf>
    <xf numFmtId="0" fontId="8" fillId="2" borderId="2" xfId="1" applyFont="1" applyBorder="1" applyAlignment="1" applyProtection="1">
      <alignment horizontal="right" vertical="center"/>
    </xf>
    <xf numFmtId="0" fontId="4" fillId="5" borderId="2" xfId="4" applyFont="1" applyBorder="1" applyAlignment="1" applyProtection="1">
      <alignment horizontal="center" vertical="center"/>
    </xf>
    <xf numFmtId="0" fontId="1" fillId="5" borderId="2" xfId="4" applyBorder="1" applyAlignment="1">
      <alignment horizontal="center" vertical="center" wrapText="1"/>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3" fillId="4" borderId="2" xfId="3" applyFont="1" applyBorder="1" applyAlignment="1">
      <alignment horizontal="center" vertical="center" wrapText="1"/>
    </xf>
    <xf numFmtId="0" fontId="1" fillId="0" borderId="2" xfId="4" applyFill="1" applyBorder="1" applyAlignment="1" applyProtection="1">
      <alignment horizontal="center" vertical="center" wrapText="1"/>
      <protection locked="0"/>
    </xf>
    <xf numFmtId="0" fontId="5" fillId="3" borderId="2" xfId="2" applyFont="1" applyBorder="1" applyAlignment="1" applyProtection="1">
      <alignment horizontal="center" vertical="center" wrapText="1"/>
    </xf>
    <xf numFmtId="164" fontId="4" fillId="0" borderId="2" xfId="4" applyNumberFormat="1" applyFont="1" applyFill="1" applyBorder="1" applyAlignment="1" applyProtection="1">
      <alignment horizontal="center" vertical="center"/>
      <protection locked="0"/>
    </xf>
    <xf numFmtId="164" fontId="7" fillId="0" borderId="2" xfId="1" applyNumberFormat="1" applyFont="1" applyFill="1" applyBorder="1" applyAlignment="1" applyProtection="1">
      <alignment horizontal="center" vertical="center"/>
      <protection locked="0"/>
    </xf>
    <xf numFmtId="164" fontId="4" fillId="0" borderId="2" xfId="0" applyNumberFormat="1" applyFont="1" applyBorder="1" applyAlignment="1" applyProtection="1">
      <alignment horizontal="center" vertical="center"/>
      <protection locked="0"/>
    </xf>
    <xf numFmtId="164" fontId="4" fillId="0" borderId="2" xfId="4" applyNumberFormat="1" applyFont="1" applyFill="1" applyBorder="1" applyAlignment="1" applyProtection="1">
      <alignment horizontal="center" vertical="center" wrapText="1"/>
      <protection locked="0"/>
    </xf>
  </cellXfs>
  <cellStyles count="7">
    <cellStyle name="20% - Accent1" xfId="3" builtinId="30"/>
    <cellStyle name="20% - Accent3" xfId="4" builtinId="38"/>
    <cellStyle name="20% - Accent4" xfId="5" builtinId="42"/>
    <cellStyle name="20% - Accent5" xfId="6" builtinId="46"/>
    <cellStyle name="Good" xfId="1" builtinId="26"/>
    <cellStyle name="Normal" xfId="0" builtinId="0"/>
    <cellStyle name="Note" xfId="2"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21"/>
  <sheetViews>
    <sheetView tabSelected="1" zoomScale="85" zoomScaleNormal="85" workbookViewId="0">
      <pane ySplit="4" topLeftCell="A5" activePane="bottomLeft" state="frozen"/>
      <selection pane="bottomLeft" activeCell="C30" sqref="C30:D30"/>
    </sheetView>
  </sheetViews>
  <sheetFormatPr defaultRowHeight="15" x14ac:dyDescent="0.25"/>
  <cols>
    <col min="1" max="1" width="11.42578125" style="2" customWidth="1"/>
    <col min="2" max="2" width="23.42578125" style="5" customWidth="1"/>
    <col min="3" max="3" width="30" style="5" customWidth="1"/>
    <col min="4" max="4" width="30.5703125" style="5" customWidth="1"/>
    <col min="5" max="5" width="12.7109375" style="5" customWidth="1"/>
    <col min="6" max="6" width="16" style="5" customWidth="1"/>
    <col min="7" max="7" width="10.42578125" style="5" customWidth="1"/>
    <col min="8" max="8" width="11.7109375" style="11" customWidth="1"/>
    <col min="9" max="9" width="12.28515625" style="11" customWidth="1"/>
    <col min="10" max="10" width="12.5703125" style="11" customWidth="1"/>
    <col min="11" max="11" width="26" style="5" customWidth="1"/>
  </cols>
  <sheetData>
    <row r="1" spans="1:11" ht="39" customHeight="1" x14ac:dyDescent="0.25">
      <c r="A1" s="24" t="s">
        <v>128</v>
      </c>
      <c r="B1" s="24"/>
      <c r="C1" s="24"/>
      <c r="D1" s="24"/>
      <c r="E1" s="24"/>
      <c r="F1" s="24"/>
      <c r="G1" s="24"/>
      <c r="H1" s="24"/>
      <c r="I1" s="24"/>
      <c r="J1" s="24"/>
      <c r="K1" s="24"/>
    </row>
    <row r="2" spans="1:11" ht="39" customHeight="1" x14ac:dyDescent="0.25">
      <c r="A2" s="20" t="s">
        <v>37</v>
      </c>
      <c r="B2" s="20"/>
      <c r="C2" s="20"/>
      <c r="D2" s="25"/>
      <c r="E2" s="25"/>
      <c r="F2" s="25"/>
      <c r="G2" s="25"/>
      <c r="H2" s="25"/>
      <c r="I2" s="25"/>
      <c r="J2" s="25"/>
      <c r="K2" s="25"/>
    </row>
    <row r="3" spans="1:11" ht="61.5" customHeight="1" x14ac:dyDescent="0.25">
      <c r="A3" s="19" t="s">
        <v>0</v>
      </c>
      <c r="B3" s="19"/>
      <c r="C3" s="19"/>
      <c r="D3" s="26" t="s">
        <v>1</v>
      </c>
      <c r="E3" s="26"/>
      <c r="F3" s="26"/>
      <c r="G3" s="26"/>
      <c r="H3" s="26"/>
      <c r="I3" s="26"/>
      <c r="J3" s="26"/>
      <c r="K3" s="26"/>
    </row>
    <row r="4" spans="1:11" ht="30" customHeight="1" x14ac:dyDescent="0.25">
      <c r="A4" s="3" t="s">
        <v>28</v>
      </c>
      <c r="B4" s="7" t="s">
        <v>8</v>
      </c>
      <c r="C4" s="15" t="s">
        <v>38</v>
      </c>
      <c r="D4" s="15"/>
      <c r="E4" s="6" t="s">
        <v>2</v>
      </c>
      <c r="F4" s="6" t="s">
        <v>123</v>
      </c>
      <c r="G4" s="7" t="s">
        <v>3</v>
      </c>
      <c r="H4" s="10" t="s">
        <v>4</v>
      </c>
      <c r="I4" s="10" t="s">
        <v>5</v>
      </c>
      <c r="J4" s="10" t="s">
        <v>6</v>
      </c>
      <c r="K4" s="7" t="s">
        <v>20</v>
      </c>
    </row>
    <row r="5" spans="1:11" ht="36.75" customHeight="1" x14ac:dyDescent="0.25">
      <c r="A5" s="14" t="s">
        <v>26</v>
      </c>
      <c r="B5" s="14"/>
      <c r="C5" s="14"/>
      <c r="D5" s="14"/>
      <c r="E5" s="14"/>
      <c r="F5" s="14"/>
      <c r="G5" s="14"/>
      <c r="H5" s="14"/>
      <c r="I5" s="14"/>
      <c r="J5" s="14"/>
      <c r="K5" s="14"/>
    </row>
    <row r="6" spans="1:11" ht="27" customHeight="1" x14ac:dyDescent="0.25">
      <c r="A6" s="13" t="s">
        <v>14</v>
      </c>
      <c r="B6" s="13"/>
      <c r="C6" s="13"/>
      <c r="D6" s="13"/>
      <c r="E6" s="13"/>
      <c r="F6" s="13"/>
      <c r="G6" s="13"/>
      <c r="H6" s="13"/>
      <c r="I6" s="13"/>
      <c r="J6" s="13"/>
      <c r="K6" s="13"/>
    </row>
    <row r="7" spans="1:11" ht="27" customHeight="1" x14ac:dyDescent="0.25">
      <c r="A7" s="14" t="s">
        <v>96</v>
      </c>
      <c r="B7" s="14"/>
      <c r="C7" s="14"/>
      <c r="D7" s="14"/>
      <c r="E7" s="14"/>
      <c r="F7" s="14"/>
      <c r="G7" s="14"/>
      <c r="H7" s="14"/>
      <c r="I7" s="14"/>
      <c r="J7" s="14"/>
      <c r="K7" s="14"/>
    </row>
    <row r="8" spans="1:11" ht="27.75" customHeight="1" x14ac:dyDescent="0.25">
      <c r="A8" s="2">
        <v>1</v>
      </c>
      <c r="B8" s="1" t="s">
        <v>9</v>
      </c>
      <c r="C8" s="12" t="s">
        <v>53</v>
      </c>
      <c r="D8" s="12"/>
      <c r="E8" s="4">
        <v>0.02</v>
      </c>
      <c r="F8" s="4">
        <v>33</v>
      </c>
      <c r="G8" s="4" t="s">
        <v>27</v>
      </c>
      <c r="H8" s="27"/>
      <c r="I8" s="27"/>
      <c r="J8" s="27"/>
      <c r="K8" s="9">
        <f>SUM(F8*H8)+(F8*I8)+(F8*J8)</f>
        <v>0</v>
      </c>
    </row>
    <row r="9" spans="1:11" ht="27.75" customHeight="1" x14ac:dyDescent="0.25">
      <c r="A9" s="2">
        <v>2</v>
      </c>
      <c r="B9" s="1" t="s">
        <v>10</v>
      </c>
      <c r="C9" s="12" t="s">
        <v>99</v>
      </c>
      <c r="D9" s="12"/>
      <c r="E9" s="4">
        <v>2.3159999999999998</v>
      </c>
      <c r="F9" s="4">
        <v>33</v>
      </c>
      <c r="G9" s="4" t="s">
        <v>27</v>
      </c>
      <c r="H9" s="27"/>
      <c r="I9" s="27"/>
      <c r="J9" s="27"/>
      <c r="K9" s="9">
        <f>SUM(F9*H9)+(F9*I9)+(F9*J9)</f>
        <v>0</v>
      </c>
    </row>
    <row r="10" spans="1:11" ht="27.75" customHeight="1" x14ac:dyDescent="0.25">
      <c r="A10" s="2">
        <v>3</v>
      </c>
      <c r="B10" s="1" t="s">
        <v>11</v>
      </c>
      <c r="C10" s="12" t="s">
        <v>100</v>
      </c>
      <c r="D10" s="12"/>
      <c r="E10" s="4">
        <v>7.42</v>
      </c>
      <c r="F10" s="4">
        <v>33</v>
      </c>
      <c r="G10" s="4" t="s">
        <v>27</v>
      </c>
      <c r="H10" s="27"/>
      <c r="I10" s="27"/>
      <c r="J10" s="27"/>
      <c r="K10" s="9">
        <f>SUM(F10*H10)+(F10*I10)+(F10*J10)</f>
        <v>0</v>
      </c>
    </row>
    <row r="11" spans="1:11" ht="27.75" customHeight="1" x14ac:dyDescent="0.25">
      <c r="A11" s="2">
        <v>4</v>
      </c>
      <c r="B11" s="1" t="s">
        <v>12</v>
      </c>
      <c r="C11" s="15" t="s">
        <v>54</v>
      </c>
      <c r="D11" s="15"/>
      <c r="E11" s="1">
        <v>2</v>
      </c>
      <c r="F11" s="1">
        <v>33</v>
      </c>
      <c r="G11" s="4" t="s">
        <v>27</v>
      </c>
      <c r="H11" s="27"/>
      <c r="I11" s="27"/>
      <c r="J11" s="27"/>
      <c r="K11" s="9">
        <f>SUM(F11*H11)+(F11*I11)+(F11*J11)</f>
        <v>0</v>
      </c>
    </row>
    <row r="12" spans="1:11" ht="29.25" customHeight="1" x14ac:dyDescent="0.25">
      <c r="A12" s="17" t="s">
        <v>7</v>
      </c>
      <c r="B12" s="17"/>
      <c r="C12" s="17"/>
      <c r="D12" s="17"/>
      <c r="E12" s="17"/>
      <c r="F12" s="17"/>
      <c r="G12" s="17"/>
      <c r="H12" s="17"/>
      <c r="I12" s="17"/>
      <c r="J12" s="17"/>
      <c r="K12" s="9">
        <f>SUM(K8:K11)</f>
        <v>0</v>
      </c>
    </row>
    <row r="13" spans="1:11" ht="29.25" customHeight="1" x14ac:dyDescent="0.25">
      <c r="A13" s="13" t="s">
        <v>126</v>
      </c>
      <c r="B13" s="13"/>
      <c r="C13" s="13"/>
      <c r="D13" s="13"/>
      <c r="E13" s="13"/>
      <c r="F13" s="13"/>
      <c r="G13" s="13"/>
      <c r="H13" s="13"/>
      <c r="I13" s="13"/>
      <c r="J13" s="13"/>
      <c r="K13" s="13"/>
    </row>
    <row r="14" spans="1:11" ht="29.25" customHeight="1" x14ac:dyDescent="0.25">
      <c r="A14" s="2">
        <v>5</v>
      </c>
      <c r="B14" s="1" t="s">
        <v>13</v>
      </c>
      <c r="C14" s="12" t="s">
        <v>55</v>
      </c>
      <c r="D14" s="12"/>
      <c r="E14" s="4">
        <v>15</v>
      </c>
      <c r="F14" s="4">
        <v>33</v>
      </c>
      <c r="G14" s="4" t="s">
        <v>27</v>
      </c>
      <c r="H14" s="27"/>
      <c r="I14" s="27"/>
      <c r="J14" s="27"/>
      <c r="K14" s="9">
        <f>SUM(F14*H14)+(F14*I14)+(F14*J14)</f>
        <v>0</v>
      </c>
    </row>
    <row r="15" spans="1:11" ht="29.25" customHeight="1" x14ac:dyDescent="0.25">
      <c r="A15" s="17" t="s">
        <v>127</v>
      </c>
      <c r="B15" s="17"/>
      <c r="C15" s="17"/>
      <c r="D15" s="17"/>
      <c r="E15" s="17"/>
      <c r="F15" s="17"/>
      <c r="G15" s="17"/>
      <c r="H15" s="17"/>
      <c r="I15" s="17"/>
      <c r="J15" s="17"/>
      <c r="K15" s="9">
        <f>SUM(K14)</f>
        <v>0</v>
      </c>
    </row>
    <row r="16" spans="1:11" ht="29.25" customHeight="1" x14ac:dyDescent="0.25">
      <c r="A16" s="13" t="s">
        <v>17</v>
      </c>
      <c r="B16" s="13"/>
      <c r="C16" s="13"/>
      <c r="D16" s="13"/>
      <c r="E16" s="13"/>
      <c r="F16" s="13"/>
      <c r="G16" s="13"/>
      <c r="H16" s="13"/>
      <c r="I16" s="13"/>
      <c r="J16" s="13"/>
      <c r="K16" s="13"/>
    </row>
    <row r="17" spans="1:11" ht="29.25" customHeight="1" x14ac:dyDescent="0.25">
      <c r="A17" s="2">
        <v>6</v>
      </c>
      <c r="B17" s="1" t="s">
        <v>16</v>
      </c>
      <c r="C17" s="12" t="s">
        <v>118</v>
      </c>
      <c r="D17" s="12"/>
      <c r="E17" s="4">
        <v>14</v>
      </c>
      <c r="F17" s="4">
        <v>33</v>
      </c>
      <c r="G17" s="4" t="s">
        <v>27</v>
      </c>
      <c r="H17" s="27"/>
      <c r="I17" s="27"/>
      <c r="J17" s="27"/>
      <c r="K17" s="9">
        <f>SUM(F17*H17)+(F17*I17)+(F17*J17)</f>
        <v>0</v>
      </c>
    </row>
    <row r="18" spans="1:11" ht="29.25" customHeight="1" x14ac:dyDescent="0.25">
      <c r="A18" s="17" t="s">
        <v>22</v>
      </c>
      <c r="B18" s="17"/>
      <c r="C18" s="17"/>
      <c r="D18" s="17"/>
      <c r="E18" s="17"/>
      <c r="F18" s="17"/>
      <c r="G18" s="17"/>
      <c r="H18" s="17"/>
      <c r="I18" s="17"/>
      <c r="J18" s="17"/>
      <c r="K18" s="9">
        <f>SUM(K17)</f>
        <v>0</v>
      </c>
    </row>
    <row r="19" spans="1:11" ht="28.5" customHeight="1" x14ac:dyDescent="0.25">
      <c r="A19" s="13" t="s">
        <v>15</v>
      </c>
      <c r="B19" s="13"/>
      <c r="C19" s="13"/>
      <c r="D19" s="13"/>
      <c r="E19" s="13"/>
      <c r="F19" s="13"/>
      <c r="G19" s="13"/>
      <c r="H19" s="13"/>
      <c r="I19" s="13"/>
      <c r="J19" s="13"/>
      <c r="K19" s="13"/>
    </row>
    <row r="20" spans="1:11" ht="28.5" customHeight="1" x14ac:dyDescent="0.25">
      <c r="A20" s="2">
        <v>7</v>
      </c>
      <c r="B20" s="1" t="s">
        <v>18</v>
      </c>
      <c r="C20" s="15" t="s">
        <v>56</v>
      </c>
      <c r="D20" s="15"/>
      <c r="E20" s="1">
        <v>5.5</v>
      </c>
      <c r="F20" s="1">
        <v>33</v>
      </c>
      <c r="G20" s="4" t="s">
        <v>27</v>
      </c>
      <c r="H20" s="28"/>
      <c r="I20" s="28"/>
      <c r="J20" s="27"/>
      <c r="K20" s="9">
        <f>SUM(F20*H20)+(F20*I20)+(F20*J20)</f>
        <v>0</v>
      </c>
    </row>
    <row r="21" spans="1:11" ht="28.5" customHeight="1" x14ac:dyDescent="0.25">
      <c r="A21" s="2">
        <v>8</v>
      </c>
      <c r="B21" s="1" t="s">
        <v>29</v>
      </c>
      <c r="C21" s="12" t="s">
        <v>57</v>
      </c>
      <c r="D21" s="12"/>
      <c r="E21" s="1">
        <v>8.7949999999999999</v>
      </c>
      <c r="F21" s="1">
        <v>33</v>
      </c>
      <c r="G21" s="4" t="s">
        <v>27</v>
      </c>
      <c r="H21" s="28"/>
      <c r="I21" s="28"/>
      <c r="J21" s="27"/>
      <c r="K21" s="9">
        <f>SUM(F21*H21)+(F21*I21)+(F21*J21)</f>
        <v>0</v>
      </c>
    </row>
    <row r="22" spans="1:11" ht="28.5" customHeight="1" x14ac:dyDescent="0.25">
      <c r="A22" s="2">
        <v>9</v>
      </c>
      <c r="B22" s="1" t="s">
        <v>30</v>
      </c>
      <c r="C22" s="12" t="s">
        <v>58</v>
      </c>
      <c r="D22" s="12"/>
      <c r="E22" s="1">
        <v>1</v>
      </c>
      <c r="F22" s="1">
        <v>33</v>
      </c>
      <c r="G22" s="4" t="s">
        <v>27</v>
      </c>
      <c r="H22" s="28"/>
      <c r="I22" s="28"/>
      <c r="J22" s="27"/>
      <c r="K22" s="9">
        <f>SUM(F22*H22)+(F22*I22)+(F22*J22)</f>
        <v>0</v>
      </c>
    </row>
    <row r="23" spans="1:11" ht="28.5" customHeight="1" x14ac:dyDescent="0.25">
      <c r="A23" s="2">
        <v>10</v>
      </c>
      <c r="B23" s="1" t="s">
        <v>31</v>
      </c>
      <c r="C23" s="12" t="s">
        <v>59</v>
      </c>
      <c r="D23" s="12"/>
      <c r="E23" s="1">
        <v>8.6300000000000008</v>
      </c>
      <c r="F23" s="1">
        <v>33</v>
      </c>
      <c r="G23" s="4" t="s">
        <v>27</v>
      </c>
      <c r="H23" s="28"/>
      <c r="I23" s="28"/>
      <c r="J23" s="27"/>
      <c r="K23" s="9">
        <f>SUM(F23*H23)+(F23*I23)+(F23*J23)</f>
        <v>0</v>
      </c>
    </row>
    <row r="24" spans="1:11" ht="29.25" customHeight="1" x14ac:dyDescent="0.25">
      <c r="A24" s="17" t="s">
        <v>21</v>
      </c>
      <c r="B24" s="17"/>
      <c r="C24" s="17"/>
      <c r="D24" s="17"/>
      <c r="E24" s="17"/>
      <c r="F24" s="17"/>
      <c r="G24" s="17"/>
      <c r="H24" s="17"/>
      <c r="I24" s="17"/>
      <c r="J24" s="17"/>
      <c r="K24" s="9">
        <f>SUM(K20:K23)</f>
        <v>0</v>
      </c>
    </row>
    <row r="25" spans="1:11" ht="29.25" customHeight="1" x14ac:dyDescent="0.25">
      <c r="A25" s="17" t="s">
        <v>25</v>
      </c>
      <c r="B25" s="17"/>
      <c r="C25" s="17"/>
      <c r="D25" s="17"/>
      <c r="E25" s="17"/>
      <c r="F25" s="17"/>
      <c r="G25" s="17"/>
      <c r="H25" s="17"/>
      <c r="I25" s="17"/>
      <c r="J25" s="17"/>
      <c r="K25" s="9">
        <f>SUM(K12+K15+K18+K24)</f>
        <v>0</v>
      </c>
    </row>
    <row r="26" spans="1:11" ht="39.75" customHeight="1" x14ac:dyDescent="0.25">
      <c r="A26" s="14" t="s">
        <v>32</v>
      </c>
      <c r="B26" s="14"/>
      <c r="C26" s="14"/>
      <c r="D26" s="14"/>
      <c r="E26" s="14"/>
      <c r="F26" s="14"/>
      <c r="G26" s="14"/>
      <c r="H26" s="14"/>
      <c r="I26" s="14"/>
      <c r="J26" s="14"/>
      <c r="K26" s="14"/>
    </row>
    <row r="27" spans="1:11" ht="29.25" customHeight="1" x14ac:dyDescent="0.25">
      <c r="A27" s="13" t="s">
        <v>14</v>
      </c>
      <c r="B27" s="13"/>
      <c r="C27" s="13"/>
      <c r="D27" s="13"/>
      <c r="E27" s="13"/>
      <c r="F27" s="13"/>
      <c r="G27" s="13"/>
      <c r="H27" s="13"/>
      <c r="I27" s="13"/>
      <c r="J27" s="13"/>
      <c r="K27" s="13"/>
    </row>
    <row r="28" spans="1:11" ht="29.25" customHeight="1" x14ac:dyDescent="0.25">
      <c r="A28" s="14" t="s">
        <v>97</v>
      </c>
      <c r="B28" s="14"/>
      <c r="C28" s="14"/>
      <c r="D28" s="14"/>
      <c r="E28" s="14"/>
      <c r="F28" s="14"/>
      <c r="G28" s="14"/>
      <c r="H28" s="14"/>
      <c r="I28" s="14"/>
      <c r="J28" s="14"/>
      <c r="K28" s="14"/>
    </row>
    <row r="29" spans="1:11" ht="29.25" customHeight="1" x14ac:dyDescent="0.25">
      <c r="A29" s="2">
        <v>11</v>
      </c>
      <c r="B29" s="1" t="s">
        <v>33</v>
      </c>
      <c r="C29" s="12" t="s">
        <v>60</v>
      </c>
      <c r="D29" s="12"/>
      <c r="E29" s="4">
        <v>0.02</v>
      </c>
      <c r="F29" s="4">
        <v>1</v>
      </c>
      <c r="G29" s="4" t="s">
        <v>27</v>
      </c>
      <c r="H29" s="29"/>
      <c r="I29" s="30"/>
      <c r="J29" s="30"/>
      <c r="K29" s="9">
        <f t="shared" ref="K29:K48" si="0">SUM(F29*H29)+(F29*I29)+(F29*J29)</f>
        <v>0</v>
      </c>
    </row>
    <row r="30" spans="1:11" ht="29.25" customHeight="1" x14ac:dyDescent="0.25">
      <c r="A30" s="2">
        <v>12</v>
      </c>
      <c r="B30" s="1" t="s">
        <v>34</v>
      </c>
      <c r="C30" s="12" t="s">
        <v>61</v>
      </c>
      <c r="D30" s="12"/>
      <c r="E30" s="4">
        <v>0.02</v>
      </c>
      <c r="F30" s="4">
        <v>1</v>
      </c>
      <c r="G30" s="4" t="s">
        <v>27</v>
      </c>
      <c r="H30" s="27"/>
      <c r="I30" s="27"/>
      <c r="J30" s="27"/>
      <c r="K30" s="9">
        <f t="shared" si="0"/>
        <v>0</v>
      </c>
    </row>
    <row r="31" spans="1:11" ht="29.25" customHeight="1" x14ac:dyDescent="0.25">
      <c r="A31" s="2">
        <v>13</v>
      </c>
      <c r="B31" s="1" t="s">
        <v>34</v>
      </c>
      <c r="C31" s="12" t="s">
        <v>62</v>
      </c>
      <c r="D31" s="12"/>
      <c r="E31" s="4">
        <v>0.02</v>
      </c>
      <c r="F31" s="4">
        <v>1</v>
      </c>
      <c r="G31" s="4" t="s">
        <v>27</v>
      </c>
      <c r="H31" s="27"/>
      <c r="I31" s="27"/>
      <c r="J31" s="27"/>
      <c r="K31" s="9">
        <f t="shared" si="0"/>
        <v>0</v>
      </c>
    </row>
    <row r="32" spans="1:11" ht="29.25" customHeight="1" x14ac:dyDescent="0.25">
      <c r="A32" s="2">
        <v>14</v>
      </c>
      <c r="B32" s="1" t="s">
        <v>35</v>
      </c>
      <c r="C32" s="12" t="s">
        <v>63</v>
      </c>
      <c r="D32" s="12"/>
      <c r="E32" s="4">
        <v>0.02</v>
      </c>
      <c r="F32" s="4">
        <v>1</v>
      </c>
      <c r="G32" s="4" t="s">
        <v>27</v>
      </c>
      <c r="H32" s="27"/>
      <c r="I32" s="27"/>
      <c r="J32" s="27"/>
      <c r="K32" s="9">
        <f t="shared" si="0"/>
        <v>0</v>
      </c>
    </row>
    <row r="33" spans="1:11" ht="29.25" customHeight="1" x14ac:dyDescent="0.25">
      <c r="A33" s="2">
        <v>15</v>
      </c>
      <c r="B33" s="1" t="s">
        <v>35</v>
      </c>
      <c r="C33" s="12" t="s">
        <v>64</v>
      </c>
      <c r="D33" s="12"/>
      <c r="E33" s="4">
        <v>0.02</v>
      </c>
      <c r="F33" s="4">
        <v>1</v>
      </c>
      <c r="G33" s="4" t="s">
        <v>27</v>
      </c>
      <c r="H33" s="27"/>
      <c r="I33" s="27"/>
      <c r="J33" s="27"/>
      <c r="K33" s="9">
        <f t="shared" si="0"/>
        <v>0</v>
      </c>
    </row>
    <row r="34" spans="1:11" ht="29.25" customHeight="1" x14ac:dyDescent="0.25">
      <c r="A34" s="2">
        <v>16</v>
      </c>
      <c r="B34" s="1" t="s">
        <v>33</v>
      </c>
      <c r="C34" s="12" t="s">
        <v>101</v>
      </c>
      <c r="D34" s="12"/>
      <c r="E34" s="4">
        <v>2.3159999999999998</v>
      </c>
      <c r="F34" s="4">
        <v>1</v>
      </c>
      <c r="G34" s="4" t="s">
        <v>27</v>
      </c>
      <c r="H34" s="27"/>
      <c r="I34" s="27"/>
      <c r="J34" s="27"/>
      <c r="K34" s="9">
        <f t="shared" si="0"/>
        <v>0</v>
      </c>
    </row>
    <row r="35" spans="1:11" ht="29.25" customHeight="1" x14ac:dyDescent="0.25">
      <c r="A35" s="2">
        <v>17</v>
      </c>
      <c r="B35" s="1" t="s">
        <v>34</v>
      </c>
      <c r="C35" s="12" t="s">
        <v>102</v>
      </c>
      <c r="D35" s="12"/>
      <c r="E35" s="4">
        <v>2.3159999999999998</v>
      </c>
      <c r="F35" s="4">
        <v>1</v>
      </c>
      <c r="G35" s="4" t="s">
        <v>27</v>
      </c>
      <c r="H35" s="27"/>
      <c r="I35" s="27"/>
      <c r="J35" s="27"/>
      <c r="K35" s="9">
        <f t="shared" si="0"/>
        <v>0</v>
      </c>
    </row>
    <row r="36" spans="1:11" ht="29.25" customHeight="1" x14ac:dyDescent="0.25">
      <c r="A36" s="2">
        <v>18</v>
      </c>
      <c r="B36" s="1" t="s">
        <v>34</v>
      </c>
      <c r="C36" s="12" t="s">
        <v>103</v>
      </c>
      <c r="D36" s="12"/>
      <c r="E36" s="4">
        <v>2.3159999999999998</v>
      </c>
      <c r="F36" s="4">
        <v>1</v>
      </c>
      <c r="G36" s="4" t="s">
        <v>27</v>
      </c>
      <c r="H36" s="27"/>
      <c r="I36" s="27"/>
      <c r="J36" s="27"/>
      <c r="K36" s="9">
        <f t="shared" si="0"/>
        <v>0</v>
      </c>
    </row>
    <row r="37" spans="1:11" ht="29.25" customHeight="1" x14ac:dyDescent="0.25">
      <c r="A37" s="2">
        <v>19</v>
      </c>
      <c r="B37" s="1" t="s">
        <v>35</v>
      </c>
      <c r="C37" s="12" t="s">
        <v>104</v>
      </c>
      <c r="D37" s="12"/>
      <c r="E37" s="4">
        <v>2.3159999999999998</v>
      </c>
      <c r="F37" s="4">
        <v>1</v>
      </c>
      <c r="G37" s="4" t="s">
        <v>27</v>
      </c>
      <c r="H37" s="27"/>
      <c r="I37" s="27"/>
      <c r="J37" s="27"/>
      <c r="K37" s="9">
        <f t="shared" si="0"/>
        <v>0</v>
      </c>
    </row>
    <row r="38" spans="1:11" ht="29.25" customHeight="1" x14ac:dyDescent="0.25">
      <c r="A38" s="8">
        <v>20</v>
      </c>
      <c r="B38" s="6" t="s">
        <v>35</v>
      </c>
      <c r="C38" s="12" t="s">
        <v>105</v>
      </c>
      <c r="D38" s="12"/>
      <c r="E38" s="7">
        <v>2.3159999999999998</v>
      </c>
      <c r="F38" s="7">
        <v>1</v>
      </c>
      <c r="G38" s="7" t="s">
        <v>27</v>
      </c>
      <c r="H38" s="27"/>
      <c r="I38" s="27"/>
      <c r="J38" s="27"/>
      <c r="K38" s="9">
        <f t="shared" si="0"/>
        <v>0</v>
      </c>
    </row>
    <row r="39" spans="1:11" ht="29.25" customHeight="1" x14ac:dyDescent="0.25">
      <c r="A39" s="8">
        <v>21</v>
      </c>
      <c r="B39" s="6" t="s">
        <v>33</v>
      </c>
      <c r="C39" s="12" t="s">
        <v>110</v>
      </c>
      <c r="D39" s="12"/>
      <c r="E39" s="7">
        <v>7.42</v>
      </c>
      <c r="F39" s="7">
        <v>1</v>
      </c>
      <c r="G39" s="7" t="s">
        <v>27</v>
      </c>
      <c r="H39" s="27"/>
      <c r="I39" s="27"/>
      <c r="J39" s="27"/>
      <c r="K39" s="9">
        <f t="shared" si="0"/>
        <v>0</v>
      </c>
    </row>
    <row r="40" spans="1:11" ht="29.25" customHeight="1" x14ac:dyDescent="0.25">
      <c r="A40" s="8">
        <v>22</v>
      </c>
      <c r="B40" s="6" t="s">
        <v>34</v>
      </c>
      <c r="C40" s="12" t="s">
        <v>106</v>
      </c>
      <c r="D40" s="12"/>
      <c r="E40" s="7">
        <v>7.42</v>
      </c>
      <c r="F40" s="7">
        <v>1</v>
      </c>
      <c r="G40" s="7" t="s">
        <v>27</v>
      </c>
      <c r="H40" s="27"/>
      <c r="I40" s="27"/>
      <c r="J40" s="27"/>
      <c r="K40" s="9">
        <f t="shared" si="0"/>
        <v>0</v>
      </c>
    </row>
    <row r="41" spans="1:11" ht="29.25" customHeight="1" x14ac:dyDescent="0.25">
      <c r="A41" s="8">
        <v>23</v>
      </c>
      <c r="B41" s="6" t="s">
        <v>34</v>
      </c>
      <c r="C41" s="12" t="s">
        <v>107</v>
      </c>
      <c r="D41" s="12"/>
      <c r="E41" s="7">
        <v>7.42</v>
      </c>
      <c r="F41" s="7">
        <v>1</v>
      </c>
      <c r="G41" s="7" t="s">
        <v>27</v>
      </c>
      <c r="H41" s="27"/>
      <c r="I41" s="27"/>
      <c r="J41" s="27"/>
      <c r="K41" s="9">
        <f t="shared" si="0"/>
        <v>0</v>
      </c>
    </row>
    <row r="42" spans="1:11" ht="29.25" customHeight="1" x14ac:dyDescent="0.25">
      <c r="A42" s="8">
        <v>24</v>
      </c>
      <c r="B42" s="6" t="s">
        <v>35</v>
      </c>
      <c r="C42" s="12" t="s">
        <v>108</v>
      </c>
      <c r="D42" s="12"/>
      <c r="E42" s="7">
        <v>7.42</v>
      </c>
      <c r="F42" s="7">
        <v>1</v>
      </c>
      <c r="G42" s="7" t="s">
        <v>27</v>
      </c>
      <c r="H42" s="27"/>
      <c r="I42" s="27"/>
      <c r="J42" s="27"/>
      <c r="K42" s="9">
        <f t="shared" si="0"/>
        <v>0</v>
      </c>
    </row>
    <row r="43" spans="1:11" ht="29.25" customHeight="1" x14ac:dyDescent="0.25">
      <c r="A43" s="8">
        <v>25</v>
      </c>
      <c r="B43" s="6" t="s">
        <v>35</v>
      </c>
      <c r="C43" s="12" t="s">
        <v>109</v>
      </c>
      <c r="D43" s="12"/>
      <c r="E43" s="7">
        <v>7.42</v>
      </c>
      <c r="F43" s="7">
        <v>1</v>
      </c>
      <c r="G43" s="7" t="s">
        <v>27</v>
      </c>
      <c r="H43" s="27"/>
      <c r="I43" s="27"/>
      <c r="J43" s="27"/>
      <c r="K43" s="9">
        <f t="shared" si="0"/>
        <v>0</v>
      </c>
    </row>
    <row r="44" spans="1:11" ht="29.25" customHeight="1" x14ac:dyDescent="0.25">
      <c r="A44" s="8">
        <v>26</v>
      </c>
      <c r="B44" s="6" t="s">
        <v>33</v>
      </c>
      <c r="C44" s="12" t="s">
        <v>66</v>
      </c>
      <c r="D44" s="12"/>
      <c r="E44" s="6">
        <v>2</v>
      </c>
      <c r="F44" s="6">
        <v>1</v>
      </c>
      <c r="G44" s="7" t="s">
        <v>27</v>
      </c>
      <c r="H44" s="27"/>
      <c r="I44" s="27"/>
      <c r="J44" s="27"/>
      <c r="K44" s="9">
        <f t="shared" si="0"/>
        <v>0</v>
      </c>
    </row>
    <row r="45" spans="1:11" ht="29.25" customHeight="1" x14ac:dyDescent="0.25">
      <c r="A45" s="8">
        <v>27</v>
      </c>
      <c r="B45" s="6" t="s">
        <v>34</v>
      </c>
      <c r="C45" s="15" t="s">
        <v>65</v>
      </c>
      <c r="D45" s="15"/>
      <c r="E45" s="6">
        <v>2</v>
      </c>
      <c r="F45" s="6">
        <v>1</v>
      </c>
      <c r="G45" s="7" t="s">
        <v>27</v>
      </c>
      <c r="H45" s="27"/>
      <c r="I45" s="27"/>
      <c r="J45" s="27"/>
      <c r="K45" s="9">
        <f t="shared" si="0"/>
        <v>0</v>
      </c>
    </row>
    <row r="46" spans="1:11" ht="29.25" customHeight="1" x14ac:dyDescent="0.25">
      <c r="A46" s="8">
        <v>28</v>
      </c>
      <c r="B46" s="6" t="s">
        <v>34</v>
      </c>
      <c r="C46" s="15" t="s">
        <v>67</v>
      </c>
      <c r="D46" s="15"/>
      <c r="E46" s="6">
        <v>2</v>
      </c>
      <c r="F46" s="6">
        <v>1</v>
      </c>
      <c r="G46" s="7" t="s">
        <v>27</v>
      </c>
      <c r="H46" s="27"/>
      <c r="I46" s="27"/>
      <c r="J46" s="27"/>
      <c r="K46" s="9">
        <f t="shared" si="0"/>
        <v>0</v>
      </c>
    </row>
    <row r="47" spans="1:11" ht="29.25" customHeight="1" x14ac:dyDescent="0.25">
      <c r="A47" s="8">
        <v>29</v>
      </c>
      <c r="B47" s="6" t="s">
        <v>35</v>
      </c>
      <c r="C47" s="15" t="s">
        <v>68</v>
      </c>
      <c r="D47" s="15"/>
      <c r="E47" s="6">
        <v>2</v>
      </c>
      <c r="F47" s="6">
        <v>1</v>
      </c>
      <c r="G47" s="7" t="s">
        <v>27</v>
      </c>
      <c r="H47" s="27"/>
      <c r="I47" s="27"/>
      <c r="J47" s="27"/>
      <c r="K47" s="9">
        <f t="shared" si="0"/>
        <v>0</v>
      </c>
    </row>
    <row r="48" spans="1:11" ht="29.25" customHeight="1" x14ac:dyDescent="0.25">
      <c r="A48" s="8">
        <v>30</v>
      </c>
      <c r="B48" s="6" t="s">
        <v>35</v>
      </c>
      <c r="C48" s="15" t="s">
        <v>69</v>
      </c>
      <c r="D48" s="15"/>
      <c r="E48" s="6">
        <v>2</v>
      </c>
      <c r="F48" s="6">
        <v>1</v>
      </c>
      <c r="G48" s="7" t="s">
        <v>27</v>
      </c>
      <c r="H48" s="27"/>
      <c r="I48" s="27"/>
      <c r="J48" s="27"/>
      <c r="K48" s="9">
        <f t="shared" si="0"/>
        <v>0</v>
      </c>
    </row>
    <row r="49" spans="1:11" ht="29.25" customHeight="1" x14ac:dyDescent="0.25">
      <c r="A49" s="17" t="s">
        <v>7</v>
      </c>
      <c r="B49" s="17"/>
      <c r="C49" s="17"/>
      <c r="D49" s="17"/>
      <c r="E49" s="17"/>
      <c r="F49" s="17"/>
      <c r="G49" s="17"/>
      <c r="H49" s="17"/>
      <c r="I49" s="17"/>
      <c r="J49" s="17"/>
      <c r="K49" s="9">
        <f>SUM(K29:K48)</f>
        <v>0</v>
      </c>
    </row>
    <row r="50" spans="1:11" ht="29.25" customHeight="1" x14ac:dyDescent="0.25">
      <c r="A50" s="13" t="s">
        <v>126</v>
      </c>
      <c r="B50" s="13"/>
      <c r="C50" s="13"/>
      <c r="D50" s="13"/>
      <c r="E50" s="13"/>
      <c r="F50" s="13"/>
      <c r="G50" s="13"/>
      <c r="H50" s="13"/>
      <c r="I50" s="13"/>
      <c r="J50" s="13"/>
      <c r="K50" s="13"/>
    </row>
    <row r="51" spans="1:11" ht="29.25" customHeight="1" x14ac:dyDescent="0.25">
      <c r="A51" s="2">
        <v>31</v>
      </c>
      <c r="B51" s="1" t="s">
        <v>33</v>
      </c>
      <c r="C51" s="12" t="s">
        <v>70</v>
      </c>
      <c r="D51" s="12"/>
      <c r="E51" s="4">
        <v>15</v>
      </c>
      <c r="F51" s="4">
        <v>1</v>
      </c>
      <c r="G51" s="4" t="s">
        <v>27</v>
      </c>
      <c r="H51" s="27"/>
      <c r="I51" s="27"/>
      <c r="J51" s="27"/>
      <c r="K51" s="9">
        <f>SUM(F51*H51)+(F51*I51)+(F51*J51)</f>
        <v>0</v>
      </c>
    </row>
    <row r="52" spans="1:11" ht="29.25" customHeight="1" x14ac:dyDescent="0.25">
      <c r="A52" s="2">
        <v>32</v>
      </c>
      <c r="B52" s="1" t="s">
        <v>34</v>
      </c>
      <c r="C52" s="12" t="s">
        <v>71</v>
      </c>
      <c r="D52" s="12"/>
      <c r="E52" s="4">
        <v>15</v>
      </c>
      <c r="F52" s="4">
        <v>1</v>
      </c>
      <c r="G52" s="4" t="s">
        <v>27</v>
      </c>
      <c r="H52" s="27"/>
      <c r="I52" s="27"/>
      <c r="J52" s="27"/>
      <c r="K52" s="9">
        <f>SUM(F52*H52)+(F52*I52)+(F52*J52)</f>
        <v>0</v>
      </c>
    </row>
    <row r="53" spans="1:11" ht="29.25" customHeight="1" x14ac:dyDescent="0.25">
      <c r="A53" s="2">
        <v>33</v>
      </c>
      <c r="B53" s="1" t="s">
        <v>34</v>
      </c>
      <c r="C53" s="12" t="s">
        <v>72</v>
      </c>
      <c r="D53" s="12"/>
      <c r="E53" s="4">
        <v>15</v>
      </c>
      <c r="F53" s="4">
        <v>1</v>
      </c>
      <c r="G53" s="4" t="s">
        <v>27</v>
      </c>
      <c r="H53" s="27"/>
      <c r="I53" s="27"/>
      <c r="J53" s="27"/>
      <c r="K53" s="9">
        <f>SUM(F53*H53)+(F53*I53)+(F53*J53)</f>
        <v>0</v>
      </c>
    </row>
    <row r="54" spans="1:11" ht="29.25" customHeight="1" x14ac:dyDescent="0.25">
      <c r="A54" s="2">
        <v>34</v>
      </c>
      <c r="B54" s="1" t="s">
        <v>35</v>
      </c>
      <c r="C54" s="12" t="s">
        <v>73</v>
      </c>
      <c r="D54" s="12"/>
      <c r="E54" s="4">
        <v>15</v>
      </c>
      <c r="F54" s="4">
        <v>1</v>
      </c>
      <c r="G54" s="4" t="s">
        <v>27</v>
      </c>
      <c r="H54" s="27"/>
      <c r="I54" s="27"/>
      <c r="J54" s="27"/>
      <c r="K54" s="9">
        <f>SUM(F54*H54)+(F54*I54)+(F54*J54)</f>
        <v>0</v>
      </c>
    </row>
    <row r="55" spans="1:11" ht="29.25" customHeight="1" x14ac:dyDescent="0.25">
      <c r="A55" s="2">
        <v>35</v>
      </c>
      <c r="B55" s="1" t="s">
        <v>35</v>
      </c>
      <c r="C55" s="12" t="s">
        <v>74</v>
      </c>
      <c r="D55" s="12"/>
      <c r="E55" s="4">
        <v>15</v>
      </c>
      <c r="F55" s="4">
        <v>1</v>
      </c>
      <c r="G55" s="4" t="s">
        <v>27</v>
      </c>
      <c r="H55" s="27"/>
      <c r="I55" s="27"/>
      <c r="J55" s="27"/>
      <c r="K55" s="9">
        <f>SUM(F55*H55)+(F55*I55)+(F55*J55)</f>
        <v>0</v>
      </c>
    </row>
    <row r="56" spans="1:11" ht="29.25" customHeight="1" x14ac:dyDescent="0.25">
      <c r="A56" s="17" t="s">
        <v>127</v>
      </c>
      <c r="B56" s="17"/>
      <c r="C56" s="17"/>
      <c r="D56" s="17"/>
      <c r="E56" s="17"/>
      <c r="F56" s="17"/>
      <c r="G56" s="17"/>
      <c r="H56" s="17"/>
      <c r="I56" s="17"/>
      <c r="J56" s="17"/>
      <c r="K56" s="9">
        <f>SUM(K51:K55)</f>
        <v>0</v>
      </c>
    </row>
    <row r="57" spans="1:11" ht="29.25" customHeight="1" x14ac:dyDescent="0.25">
      <c r="A57" s="13" t="s">
        <v>17</v>
      </c>
      <c r="B57" s="13"/>
      <c r="C57" s="13"/>
      <c r="D57" s="13"/>
      <c r="E57" s="13"/>
      <c r="F57" s="13"/>
      <c r="G57" s="13"/>
      <c r="H57" s="13"/>
      <c r="I57" s="13"/>
      <c r="J57" s="13"/>
      <c r="K57" s="13"/>
    </row>
    <row r="58" spans="1:11" ht="29.25" customHeight="1" x14ac:dyDescent="0.25">
      <c r="A58" s="2">
        <v>36</v>
      </c>
      <c r="B58" s="1" t="s">
        <v>33</v>
      </c>
      <c r="C58" s="12" t="s">
        <v>111</v>
      </c>
      <c r="D58" s="12"/>
      <c r="E58" s="4">
        <v>14</v>
      </c>
      <c r="F58" s="4">
        <v>1</v>
      </c>
      <c r="G58" s="4" t="s">
        <v>27</v>
      </c>
      <c r="H58" s="27"/>
      <c r="I58" s="27"/>
      <c r="J58" s="27"/>
      <c r="K58" s="9">
        <f>SUM(F58*H58)+(F58*I58)+(F58*J58)</f>
        <v>0</v>
      </c>
    </row>
    <row r="59" spans="1:11" ht="29.25" customHeight="1" x14ac:dyDescent="0.25">
      <c r="A59" s="2">
        <v>37</v>
      </c>
      <c r="B59" s="1" t="s">
        <v>34</v>
      </c>
      <c r="C59" s="12" t="s">
        <v>112</v>
      </c>
      <c r="D59" s="12"/>
      <c r="E59" s="4">
        <v>14</v>
      </c>
      <c r="F59" s="4">
        <v>1</v>
      </c>
      <c r="G59" s="4" t="s">
        <v>27</v>
      </c>
      <c r="H59" s="27"/>
      <c r="I59" s="27"/>
      <c r="J59" s="27"/>
      <c r="K59" s="9">
        <f>SUM(F59*H59)+(F59*I59)+(F59*J59)</f>
        <v>0</v>
      </c>
    </row>
    <row r="60" spans="1:11" ht="29.25" customHeight="1" x14ac:dyDescent="0.25">
      <c r="A60" s="2">
        <v>38</v>
      </c>
      <c r="B60" s="1" t="s">
        <v>34</v>
      </c>
      <c r="C60" s="12" t="s">
        <v>113</v>
      </c>
      <c r="D60" s="12"/>
      <c r="E60" s="4">
        <v>14</v>
      </c>
      <c r="F60" s="4">
        <v>1</v>
      </c>
      <c r="G60" s="4" t="s">
        <v>27</v>
      </c>
      <c r="H60" s="27"/>
      <c r="I60" s="27"/>
      <c r="J60" s="27"/>
      <c r="K60" s="9">
        <f>SUM(F60*H60)+(F60*I60)+(F60*J60)</f>
        <v>0</v>
      </c>
    </row>
    <row r="61" spans="1:11" ht="29.25" customHeight="1" x14ac:dyDescent="0.25">
      <c r="A61" s="2">
        <v>39</v>
      </c>
      <c r="B61" s="1" t="s">
        <v>35</v>
      </c>
      <c r="C61" s="12" t="s">
        <v>114</v>
      </c>
      <c r="D61" s="12"/>
      <c r="E61" s="4">
        <v>14</v>
      </c>
      <c r="F61" s="4">
        <v>1</v>
      </c>
      <c r="G61" s="4" t="s">
        <v>27</v>
      </c>
      <c r="H61" s="27"/>
      <c r="I61" s="27"/>
      <c r="J61" s="27"/>
      <c r="K61" s="9">
        <f>SUM(F61*H61)+(F61*I61)+(F61*J61)</f>
        <v>0</v>
      </c>
    </row>
    <row r="62" spans="1:11" ht="29.25" customHeight="1" x14ac:dyDescent="0.25">
      <c r="A62" s="2">
        <v>40</v>
      </c>
      <c r="B62" s="1" t="s">
        <v>35</v>
      </c>
      <c r="C62" s="12" t="s">
        <v>115</v>
      </c>
      <c r="D62" s="12"/>
      <c r="E62" s="4">
        <v>14</v>
      </c>
      <c r="F62" s="4">
        <v>1</v>
      </c>
      <c r="G62" s="4" t="s">
        <v>27</v>
      </c>
      <c r="H62" s="27"/>
      <c r="I62" s="27"/>
      <c r="J62" s="27"/>
      <c r="K62" s="9">
        <f>SUM(F62*H62)+(F62*I62)+(F62*J62)</f>
        <v>0</v>
      </c>
    </row>
    <row r="63" spans="1:11" ht="29.25" customHeight="1" x14ac:dyDescent="0.25">
      <c r="A63" s="17" t="s">
        <v>22</v>
      </c>
      <c r="B63" s="17"/>
      <c r="C63" s="17"/>
      <c r="D63" s="17"/>
      <c r="E63" s="17"/>
      <c r="F63" s="17"/>
      <c r="G63" s="17"/>
      <c r="H63" s="17"/>
      <c r="I63" s="17"/>
      <c r="J63" s="17"/>
      <c r="K63" s="9">
        <f>SUM(K58:K62)</f>
        <v>0</v>
      </c>
    </row>
    <row r="64" spans="1:11" ht="29.25" customHeight="1" x14ac:dyDescent="0.25">
      <c r="A64" s="13" t="s">
        <v>15</v>
      </c>
      <c r="B64" s="13"/>
      <c r="C64" s="13"/>
      <c r="D64" s="13"/>
      <c r="E64" s="13"/>
      <c r="F64" s="13"/>
      <c r="G64" s="13"/>
      <c r="H64" s="13"/>
      <c r="I64" s="13"/>
      <c r="J64" s="13"/>
      <c r="K64" s="13"/>
    </row>
    <row r="65" spans="1:11" ht="29.25" customHeight="1" x14ac:dyDescent="0.25">
      <c r="A65" s="2">
        <v>41</v>
      </c>
      <c r="B65" s="1" t="s">
        <v>33</v>
      </c>
      <c r="C65" s="12" t="s">
        <v>75</v>
      </c>
      <c r="D65" s="12"/>
      <c r="E65" s="1">
        <v>5.5</v>
      </c>
      <c r="F65" s="1">
        <v>1</v>
      </c>
      <c r="G65" s="4" t="s">
        <v>27</v>
      </c>
      <c r="H65" s="28"/>
      <c r="I65" s="28"/>
      <c r="J65" s="27"/>
      <c r="K65" s="9">
        <f t="shared" ref="K65:K84" si="1">SUM(F65*H65)+(F65*I65)+(F65*J65)</f>
        <v>0</v>
      </c>
    </row>
    <row r="66" spans="1:11" ht="29.25" customHeight="1" x14ac:dyDescent="0.25">
      <c r="A66" s="2">
        <v>42</v>
      </c>
      <c r="B66" s="1" t="s">
        <v>34</v>
      </c>
      <c r="C66" s="15" t="s">
        <v>76</v>
      </c>
      <c r="D66" s="15"/>
      <c r="E66" s="1">
        <v>5.5</v>
      </c>
      <c r="F66" s="1">
        <v>1</v>
      </c>
      <c r="G66" s="4" t="s">
        <v>27</v>
      </c>
      <c r="H66" s="28"/>
      <c r="I66" s="28"/>
      <c r="J66" s="27"/>
      <c r="K66" s="9">
        <f t="shared" si="1"/>
        <v>0</v>
      </c>
    </row>
    <row r="67" spans="1:11" ht="29.25" customHeight="1" x14ac:dyDescent="0.25">
      <c r="A67" s="2">
        <v>43</v>
      </c>
      <c r="B67" s="1" t="s">
        <v>34</v>
      </c>
      <c r="C67" s="15" t="s">
        <v>77</v>
      </c>
      <c r="D67" s="15"/>
      <c r="E67" s="1">
        <v>5.5</v>
      </c>
      <c r="F67" s="1">
        <v>1</v>
      </c>
      <c r="G67" s="4" t="s">
        <v>27</v>
      </c>
      <c r="H67" s="28"/>
      <c r="I67" s="28"/>
      <c r="J67" s="27"/>
      <c r="K67" s="9">
        <f t="shared" si="1"/>
        <v>0</v>
      </c>
    </row>
    <row r="68" spans="1:11" ht="29.25" customHeight="1" x14ac:dyDescent="0.25">
      <c r="A68" s="2">
        <v>44</v>
      </c>
      <c r="B68" s="1" t="s">
        <v>35</v>
      </c>
      <c r="C68" s="15" t="s">
        <v>78</v>
      </c>
      <c r="D68" s="15"/>
      <c r="E68" s="1">
        <v>5.5</v>
      </c>
      <c r="F68" s="1">
        <v>1</v>
      </c>
      <c r="G68" s="4" t="s">
        <v>27</v>
      </c>
      <c r="H68" s="28"/>
      <c r="I68" s="28"/>
      <c r="J68" s="27"/>
      <c r="K68" s="9">
        <f t="shared" si="1"/>
        <v>0</v>
      </c>
    </row>
    <row r="69" spans="1:11" ht="29.25" customHeight="1" x14ac:dyDescent="0.25">
      <c r="A69" s="2">
        <v>45</v>
      </c>
      <c r="B69" s="1" t="s">
        <v>35</v>
      </c>
      <c r="C69" s="15" t="s">
        <v>79</v>
      </c>
      <c r="D69" s="15"/>
      <c r="E69" s="1">
        <v>5.5</v>
      </c>
      <c r="F69" s="1">
        <v>1</v>
      </c>
      <c r="G69" s="4" t="s">
        <v>27</v>
      </c>
      <c r="H69" s="28"/>
      <c r="I69" s="28"/>
      <c r="J69" s="27"/>
      <c r="K69" s="9">
        <f t="shared" si="1"/>
        <v>0</v>
      </c>
    </row>
    <row r="70" spans="1:11" ht="29.25" customHeight="1" x14ac:dyDescent="0.25">
      <c r="A70" s="2">
        <v>46</v>
      </c>
      <c r="B70" s="1" t="s">
        <v>33</v>
      </c>
      <c r="C70" s="12" t="s">
        <v>80</v>
      </c>
      <c r="D70" s="12"/>
      <c r="E70" s="1">
        <v>8.7949999999999999</v>
      </c>
      <c r="F70" s="1">
        <v>1</v>
      </c>
      <c r="G70" s="4" t="s">
        <v>27</v>
      </c>
      <c r="H70" s="28"/>
      <c r="I70" s="28"/>
      <c r="J70" s="27"/>
      <c r="K70" s="9">
        <f t="shared" si="1"/>
        <v>0</v>
      </c>
    </row>
    <row r="71" spans="1:11" ht="29.25" customHeight="1" x14ac:dyDescent="0.25">
      <c r="A71" s="2">
        <v>47</v>
      </c>
      <c r="B71" s="1" t="s">
        <v>34</v>
      </c>
      <c r="C71" s="12" t="s">
        <v>81</v>
      </c>
      <c r="D71" s="12"/>
      <c r="E71" s="1">
        <v>8.7949999999999999</v>
      </c>
      <c r="F71" s="1">
        <v>1</v>
      </c>
      <c r="G71" s="4" t="s">
        <v>27</v>
      </c>
      <c r="H71" s="28"/>
      <c r="I71" s="28"/>
      <c r="J71" s="27"/>
      <c r="K71" s="9">
        <f t="shared" si="1"/>
        <v>0</v>
      </c>
    </row>
    <row r="72" spans="1:11" ht="29.25" customHeight="1" x14ac:dyDescent="0.25">
      <c r="A72" s="2">
        <v>48</v>
      </c>
      <c r="B72" s="1" t="s">
        <v>34</v>
      </c>
      <c r="C72" s="12" t="s">
        <v>82</v>
      </c>
      <c r="D72" s="12"/>
      <c r="E72" s="1">
        <v>8.7949999999999999</v>
      </c>
      <c r="F72" s="1">
        <v>1</v>
      </c>
      <c r="G72" s="4" t="s">
        <v>27</v>
      </c>
      <c r="H72" s="28"/>
      <c r="I72" s="28"/>
      <c r="J72" s="27"/>
      <c r="K72" s="9">
        <f t="shared" si="1"/>
        <v>0</v>
      </c>
    </row>
    <row r="73" spans="1:11" ht="29.25" customHeight="1" x14ac:dyDescent="0.25">
      <c r="A73" s="2">
        <v>49</v>
      </c>
      <c r="B73" s="1" t="s">
        <v>35</v>
      </c>
      <c r="C73" s="12" t="s">
        <v>83</v>
      </c>
      <c r="D73" s="12"/>
      <c r="E73" s="1">
        <v>8.7949999999999999</v>
      </c>
      <c r="F73" s="1">
        <v>1</v>
      </c>
      <c r="G73" s="4" t="s">
        <v>27</v>
      </c>
      <c r="H73" s="28"/>
      <c r="I73" s="28"/>
      <c r="J73" s="27"/>
      <c r="K73" s="9">
        <f t="shared" si="1"/>
        <v>0</v>
      </c>
    </row>
    <row r="74" spans="1:11" ht="29.25" customHeight="1" x14ac:dyDescent="0.25">
      <c r="A74" s="2">
        <v>50</v>
      </c>
      <c r="B74" s="1" t="s">
        <v>35</v>
      </c>
      <c r="C74" s="12" t="s">
        <v>84</v>
      </c>
      <c r="D74" s="12"/>
      <c r="E74" s="1">
        <v>8.7949999999999999</v>
      </c>
      <c r="F74" s="1">
        <v>1</v>
      </c>
      <c r="G74" s="4" t="s">
        <v>27</v>
      </c>
      <c r="H74" s="28"/>
      <c r="I74" s="28"/>
      <c r="J74" s="27"/>
      <c r="K74" s="9">
        <f t="shared" si="1"/>
        <v>0</v>
      </c>
    </row>
    <row r="75" spans="1:11" ht="29.25" customHeight="1" x14ac:dyDescent="0.25">
      <c r="A75" s="2">
        <v>51</v>
      </c>
      <c r="B75" s="1" t="s">
        <v>33</v>
      </c>
      <c r="C75" s="12" t="s">
        <v>85</v>
      </c>
      <c r="D75" s="12"/>
      <c r="E75" s="1">
        <v>1</v>
      </c>
      <c r="F75" s="1">
        <v>1</v>
      </c>
      <c r="G75" s="4" t="s">
        <v>27</v>
      </c>
      <c r="H75" s="28"/>
      <c r="I75" s="28"/>
      <c r="J75" s="27"/>
      <c r="K75" s="9">
        <f t="shared" si="1"/>
        <v>0</v>
      </c>
    </row>
    <row r="76" spans="1:11" ht="29.25" customHeight="1" x14ac:dyDescent="0.25">
      <c r="A76" s="2">
        <v>52</v>
      </c>
      <c r="B76" s="1" t="s">
        <v>34</v>
      </c>
      <c r="C76" s="12" t="s">
        <v>86</v>
      </c>
      <c r="D76" s="12"/>
      <c r="E76" s="1">
        <v>1</v>
      </c>
      <c r="F76" s="1">
        <v>1</v>
      </c>
      <c r="G76" s="4" t="s">
        <v>27</v>
      </c>
      <c r="H76" s="28"/>
      <c r="I76" s="28"/>
      <c r="J76" s="27"/>
      <c r="K76" s="9">
        <f t="shared" si="1"/>
        <v>0</v>
      </c>
    </row>
    <row r="77" spans="1:11" ht="29.25" customHeight="1" x14ac:dyDescent="0.25">
      <c r="A77" s="2">
        <v>53</v>
      </c>
      <c r="B77" s="1" t="s">
        <v>34</v>
      </c>
      <c r="C77" s="12" t="s">
        <v>87</v>
      </c>
      <c r="D77" s="12"/>
      <c r="E77" s="1">
        <v>1</v>
      </c>
      <c r="F77" s="1">
        <v>1</v>
      </c>
      <c r="G77" s="4" t="s">
        <v>27</v>
      </c>
      <c r="H77" s="28"/>
      <c r="I77" s="28"/>
      <c r="J77" s="27"/>
      <c r="K77" s="9">
        <f t="shared" si="1"/>
        <v>0</v>
      </c>
    </row>
    <row r="78" spans="1:11" ht="29.25" customHeight="1" x14ac:dyDescent="0.25">
      <c r="A78" s="2">
        <v>54</v>
      </c>
      <c r="B78" s="1" t="s">
        <v>35</v>
      </c>
      <c r="C78" s="12" t="s">
        <v>88</v>
      </c>
      <c r="D78" s="12"/>
      <c r="E78" s="1">
        <v>1</v>
      </c>
      <c r="F78" s="1">
        <v>1</v>
      </c>
      <c r="G78" s="4" t="s">
        <v>27</v>
      </c>
      <c r="H78" s="28"/>
      <c r="I78" s="28"/>
      <c r="J78" s="27"/>
      <c r="K78" s="9">
        <f t="shared" si="1"/>
        <v>0</v>
      </c>
    </row>
    <row r="79" spans="1:11" ht="29.25" customHeight="1" x14ac:dyDescent="0.25">
      <c r="A79" s="2">
        <v>55</v>
      </c>
      <c r="B79" s="1" t="s">
        <v>35</v>
      </c>
      <c r="C79" s="12" t="s">
        <v>89</v>
      </c>
      <c r="D79" s="12"/>
      <c r="E79" s="1">
        <v>1</v>
      </c>
      <c r="F79" s="1">
        <v>1</v>
      </c>
      <c r="G79" s="4" t="s">
        <v>27</v>
      </c>
      <c r="H79" s="28"/>
      <c r="I79" s="28"/>
      <c r="J79" s="27"/>
      <c r="K79" s="9">
        <f t="shared" si="1"/>
        <v>0</v>
      </c>
    </row>
    <row r="80" spans="1:11" ht="29.25" customHeight="1" x14ac:dyDescent="0.25">
      <c r="A80" s="2">
        <v>56</v>
      </c>
      <c r="B80" s="1" t="s">
        <v>33</v>
      </c>
      <c r="C80" s="12" t="s">
        <v>90</v>
      </c>
      <c r="D80" s="12"/>
      <c r="E80" s="1">
        <v>8.6300000000000008</v>
      </c>
      <c r="F80" s="1">
        <v>1</v>
      </c>
      <c r="G80" s="4" t="s">
        <v>27</v>
      </c>
      <c r="H80" s="28"/>
      <c r="I80" s="28"/>
      <c r="J80" s="27"/>
      <c r="K80" s="9">
        <f t="shared" si="1"/>
        <v>0</v>
      </c>
    </row>
    <row r="81" spans="1:11" ht="29.25" customHeight="1" x14ac:dyDescent="0.25">
      <c r="A81" s="2">
        <v>57</v>
      </c>
      <c r="B81" s="1" t="s">
        <v>34</v>
      </c>
      <c r="C81" s="12" t="s">
        <v>91</v>
      </c>
      <c r="D81" s="12"/>
      <c r="E81" s="1">
        <v>8.6300000000000008</v>
      </c>
      <c r="F81" s="1">
        <v>1</v>
      </c>
      <c r="G81" s="4" t="s">
        <v>27</v>
      </c>
      <c r="H81" s="28"/>
      <c r="I81" s="28"/>
      <c r="J81" s="27"/>
      <c r="K81" s="9">
        <f t="shared" si="1"/>
        <v>0</v>
      </c>
    </row>
    <row r="82" spans="1:11" ht="29.25" customHeight="1" x14ac:dyDescent="0.25">
      <c r="A82" s="2">
        <v>58</v>
      </c>
      <c r="B82" s="1" t="s">
        <v>34</v>
      </c>
      <c r="C82" s="12" t="s">
        <v>92</v>
      </c>
      <c r="D82" s="12"/>
      <c r="E82" s="1">
        <v>8.6300000000000008</v>
      </c>
      <c r="F82" s="1">
        <v>1</v>
      </c>
      <c r="G82" s="4" t="s">
        <v>27</v>
      </c>
      <c r="H82" s="28"/>
      <c r="I82" s="28"/>
      <c r="J82" s="27"/>
      <c r="K82" s="9">
        <f t="shared" si="1"/>
        <v>0</v>
      </c>
    </row>
    <row r="83" spans="1:11" ht="29.25" customHeight="1" x14ac:dyDescent="0.25">
      <c r="A83" s="2">
        <v>59</v>
      </c>
      <c r="B83" s="1" t="s">
        <v>35</v>
      </c>
      <c r="C83" s="12" t="s">
        <v>93</v>
      </c>
      <c r="D83" s="12"/>
      <c r="E83" s="1">
        <v>8.6300000000000008</v>
      </c>
      <c r="F83" s="1">
        <v>1</v>
      </c>
      <c r="G83" s="4" t="s">
        <v>27</v>
      </c>
      <c r="H83" s="28"/>
      <c r="I83" s="28"/>
      <c r="J83" s="27"/>
      <c r="K83" s="9">
        <f t="shared" si="1"/>
        <v>0</v>
      </c>
    </row>
    <row r="84" spans="1:11" ht="29.25" customHeight="1" x14ac:dyDescent="0.25">
      <c r="A84" s="2">
        <v>60</v>
      </c>
      <c r="B84" s="1" t="s">
        <v>35</v>
      </c>
      <c r="C84" s="12" t="s">
        <v>94</v>
      </c>
      <c r="D84" s="12"/>
      <c r="E84" s="1">
        <v>8.6300000000000008</v>
      </c>
      <c r="F84" s="1">
        <v>1</v>
      </c>
      <c r="G84" s="4" t="s">
        <v>27</v>
      </c>
      <c r="H84" s="28"/>
      <c r="I84" s="28"/>
      <c r="J84" s="27"/>
      <c r="K84" s="9">
        <f t="shared" si="1"/>
        <v>0</v>
      </c>
    </row>
    <row r="85" spans="1:11" ht="29.25" customHeight="1" x14ac:dyDescent="0.25">
      <c r="A85" s="17" t="s">
        <v>21</v>
      </c>
      <c r="B85" s="17"/>
      <c r="C85" s="17"/>
      <c r="D85" s="17"/>
      <c r="E85" s="17"/>
      <c r="F85" s="17"/>
      <c r="G85" s="17"/>
      <c r="H85" s="17"/>
      <c r="I85" s="17"/>
      <c r="J85" s="17"/>
      <c r="K85" s="9">
        <f>SUM(K65:K84)</f>
        <v>0</v>
      </c>
    </row>
    <row r="86" spans="1:11" ht="29.25" customHeight="1" x14ac:dyDescent="0.25">
      <c r="A86" s="17" t="s">
        <v>23</v>
      </c>
      <c r="B86" s="17"/>
      <c r="C86" s="17"/>
      <c r="D86" s="17"/>
      <c r="E86" s="17"/>
      <c r="F86" s="17"/>
      <c r="G86" s="17"/>
      <c r="H86" s="17"/>
      <c r="I86" s="17"/>
      <c r="J86" s="17"/>
      <c r="K86" s="9">
        <f>SUM(K49+K56+K63+K85)</f>
        <v>0</v>
      </c>
    </row>
    <row r="87" spans="1:11" ht="43.5" customHeight="1" x14ac:dyDescent="0.25">
      <c r="A87" s="14" t="s">
        <v>19</v>
      </c>
      <c r="B87" s="14"/>
      <c r="C87" s="14"/>
      <c r="D87" s="14"/>
      <c r="E87" s="14"/>
      <c r="F87" s="14"/>
      <c r="G87" s="14"/>
      <c r="H87" s="14"/>
      <c r="I87" s="14"/>
      <c r="J87" s="14"/>
      <c r="K87" s="14"/>
    </row>
    <row r="88" spans="1:11" ht="29.25" customHeight="1" x14ac:dyDescent="0.25">
      <c r="A88" s="13" t="s">
        <v>14</v>
      </c>
      <c r="B88" s="13"/>
      <c r="C88" s="13"/>
      <c r="D88" s="13"/>
      <c r="E88" s="13"/>
      <c r="F88" s="13"/>
      <c r="G88" s="13"/>
      <c r="H88" s="13"/>
      <c r="I88" s="13"/>
      <c r="J88" s="13"/>
      <c r="K88" s="13"/>
    </row>
    <row r="89" spans="1:11" ht="29.25" customHeight="1" x14ac:dyDescent="0.25">
      <c r="A89" s="14" t="s">
        <v>98</v>
      </c>
      <c r="B89" s="14"/>
      <c r="C89" s="14"/>
      <c r="D89" s="14"/>
      <c r="E89" s="14"/>
      <c r="F89" s="14"/>
      <c r="G89" s="14"/>
      <c r="H89" s="14"/>
      <c r="I89" s="14"/>
      <c r="J89" s="14"/>
      <c r="K89" s="14"/>
    </row>
    <row r="90" spans="1:11" ht="29.25" customHeight="1" x14ac:dyDescent="0.25">
      <c r="A90" s="2">
        <v>61</v>
      </c>
      <c r="B90" s="1" t="s">
        <v>36</v>
      </c>
      <c r="C90" s="12" t="s">
        <v>49</v>
      </c>
      <c r="D90" s="12"/>
      <c r="E90" s="4">
        <v>0.02</v>
      </c>
      <c r="F90" s="4">
        <v>1</v>
      </c>
      <c r="G90" s="4" t="s">
        <v>27</v>
      </c>
      <c r="H90" s="27"/>
      <c r="I90" s="27"/>
      <c r="J90" s="27"/>
      <c r="K90" s="9">
        <f t="shared" ref="K90:K97" si="2">SUM(F90*H90)+(F90*I90)+(F90*J90)</f>
        <v>0</v>
      </c>
    </row>
    <row r="91" spans="1:11" ht="29.25" customHeight="1" x14ac:dyDescent="0.25">
      <c r="A91" s="2">
        <v>62</v>
      </c>
      <c r="B91" s="1" t="s">
        <v>36</v>
      </c>
      <c r="C91" s="12" t="s">
        <v>50</v>
      </c>
      <c r="D91" s="12"/>
      <c r="E91" s="4">
        <v>0.02</v>
      </c>
      <c r="F91" s="4">
        <v>1</v>
      </c>
      <c r="G91" s="4" t="s">
        <v>27</v>
      </c>
      <c r="H91" s="27"/>
      <c r="I91" s="27"/>
      <c r="J91" s="27"/>
      <c r="K91" s="9">
        <f t="shared" si="2"/>
        <v>0</v>
      </c>
    </row>
    <row r="92" spans="1:11" ht="29.25" customHeight="1" x14ac:dyDescent="0.25">
      <c r="A92" s="2">
        <v>63</v>
      </c>
      <c r="B92" s="1" t="s">
        <v>36</v>
      </c>
      <c r="C92" s="12" t="s">
        <v>119</v>
      </c>
      <c r="D92" s="12"/>
      <c r="E92" s="4">
        <v>2.3159999999999998</v>
      </c>
      <c r="F92" s="4">
        <v>1</v>
      </c>
      <c r="G92" s="4" t="s">
        <v>27</v>
      </c>
      <c r="H92" s="27"/>
      <c r="I92" s="27"/>
      <c r="J92" s="27"/>
      <c r="K92" s="9">
        <f t="shared" si="2"/>
        <v>0</v>
      </c>
    </row>
    <row r="93" spans="1:11" ht="29.25" customHeight="1" x14ac:dyDescent="0.25">
      <c r="A93" s="2">
        <v>64</v>
      </c>
      <c r="B93" s="1" t="s">
        <v>36</v>
      </c>
      <c r="C93" s="12" t="s">
        <v>120</v>
      </c>
      <c r="D93" s="12"/>
      <c r="E93" s="4">
        <v>2.3159999999999998</v>
      </c>
      <c r="F93" s="4">
        <v>1</v>
      </c>
      <c r="G93" s="4" t="s">
        <v>27</v>
      </c>
      <c r="H93" s="27"/>
      <c r="I93" s="27"/>
      <c r="J93" s="27"/>
      <c r="K93" s="9">
        <f t="shared" si="2"/>
        <v>0</v>
      </c>
    </row>
    <row r="94" spans="1:11" ht="29.25" customHeight="1" x14ac:dyDescent="0.25">
      <c r="A94" s="2">
        <v>65</v>
      </c>
      <c r="B94" s="1" t="s">
        <v>36</v>
      </c>
      <c r="C94" s="12" t="s">
        <v>121</v>
      </c>
      <c r="D94" s="12"/>
      <c r="E94" s="4">
        <v>7.42</v>
      </c>
      <c r="F94" s="4">
        <v>1</v>
      </c>
      <c r="G94" s="4" t="s">
        <v>27</v>
      </c>
      <c r="H94" s="27"/>
      <c r="I94" s="27"/>
      <c r="J94" s="27"/>
      <c r="K94" s="9">
        <f t="shared" si="2"/>
        <v>0</v>
      </c>
    </row>
    <row r="95" spans="1:11" ht="29.25" customHeight="1" x14ac:dyDescent="0.25">
      <c r="A95" s="2">
        <v>66</v>
      </c>
      <c r="B95" s="1" t="s">
        <v>36</v>
      </c>
      <c r="C95" s="12" t="s">
        <v>122</v>
      </c>
      <c r="D95" s="12"/>
      <c r="E95" s="4">
        <v>7.42</v>
      </c>
      <c r="F95" s="4">
        <v>1</v>
      </c>
      <c r="G95" s="4" t="s">
        <v>27</v>
      </c>
      <c r="H95" s="27"/>
      <c r="I95" s="27"/>
      <c r="J95" s="27"/>
      <c r="K95" s="9">
        <f t="shared" si="2"/>
        <v>0</v>
      </c>
    </row>
    <row r="96" spans="1:11" ht="29.25" customHeight="1" x14ac:dyDescent="0.25">
      <c r="A96" s="2">
        <v>67</v>
      </c>
      <c r="B96" s="1" t="s">
        <v>36</v>
      </c>
      <c r="C96" s="15" t="s">
        <v>51</v>
      </c>
      <c r="D96" s="15"/>
      <c r="E96" s="1">
        <v>2</v>
      </c>
      <c r="F96" s="1">
        <v>1</v>
      </c>
      <c r="G96" s="4" t="s">
        <v>27</v>
      </c>
      <c r="H96" s="27"/>
      <c r="I96" s="27"/>
      <c r="J96" s="27"/>
      <c r="K96" s="9">
        <f t="shared" si="2"/>
        <v>0</v>
      </c>
    </row>
    <row r="97" spans="1:11" ht="29.25" customHeight="1" x14ac:dyDescent="0.25">
      <c r="A97" s="2">
        <v>68</v>
      </c>
      <c r="B97" s="1" t="s">
        <v>36</v>
      </c>
      <c r="C97" s="15" t="s">
        <v>52</v>
      </c>
      <c r="D97" s="15"/>
      <c r="E97" s="1">
        <v>2</v>
      </c>
      <c r="F97" s="1">
        <v>1</v>
      </c>
      <c r="G97" s="4" t="s">
        <v>27</v>
      </c>
      <c r="H97" s="27"/>
      <c r="I97" s="27"/>
      <c r="J97" s="27"/>
      <c r="K97" s="9">
        <f t="shared" si="2"/>
        <v>0</v>
      </c>
    </row>
    <row r="98" spans="1:11" ht="29.25" customHeight="1" x14ac:dyDescent="0.25">
      <c r="A98" s="17" t="s">
        <v>7</v>
      </c>
      <c r="B98" s="17"/>
      <c r="C98" s="17"/>
      <c r="D98" s="17"/>
      <c r="E98" s="17"/>
      <c r="F98" s="17"/>
      <c r="G98" s="17"/>
      <c r="H98" s="17"/>
      <c r="I98" s="17"/>
      <c r="J98" s="17"/>
      <c r="K98" s="9">
        <f>SUM(K90:K97)</f>
        <v>0</v>
      </c>
    </row>
    <row r="99" spans="1:11" ht="29.25" customHeight="1" x14ac:dyDescent="0.25">
      <c r="A99" s="13" t="s">
        <v>126</v>
      </c>
      <c r="B99" s="13"/>
      <c r="C99" s="13"/>
      <c r="D99" s="13"/>
      <c r="E99" s="13"/>
      <c r="F99" s="13"/>
      <c r="G99" s="13"/>
      <c r="H99" s="13"/>
      <c r="I99" s="13"/>
      <c r="J99" s="13"/>
      <c r="K99" s="13"/>
    </row>
    <row r="100" spans="1:11" ht="29.25" customHeight="1" x14ac:dyDescent="0.25">
      <c r="A100" s="2">
        <v>69</v>
      </c>
      <c r="B100" s="1" t="s">
        <v>36</v>
      </c>
      <c r="C100" s="12" t="s">
        <v>39</v>
      </c>
      <c r="D100" s="12"/>
      <c r="E100" s="4">
        <v>15</v>
      </c>
      <c r="F100" s="4">
        <v>1</v>
      </c>
      <c r="G100" s="4" t="s">
        <v>27</v>
      </c>
      <c r="H100" s="27"/>
      <c r="I100" s="27"/>
      <c r="J100" s="27"/>
      <c r="K100" s="9">
        <f>SUM(F100*H100)+(F100*I100)+(F100*J100)</f>
        <v>0</v>
      </c>
    </row>
    <row r="101" spans="1:11" ht="29.25" customHeight="1" x14ac:dyDescent="0.25">
      <c r="A101" s="2">
        <v>70</v>
      </c>
      <c r="B101" s="1" t="s">
        <v>36</v>
      </c>
      <c r="C101" s="12" t="s">
        <v>40</v>
      </c>
      <c r="D101" s="12"/>
      <c r="E101" s="4">
        <v>15</v>
      </c>
      <c r="F101" s="4">
        <v>1</v>
      </c>
      <c r="G101" s="4" t="s">
        <v>27</v>
      </c>
      <c r="H101" s="27"/>
      <c r="I101" s="27"/>
      <c r="J101" s="27"/>
      <c r="K101" s="9">
        <f>SUM(F101*H101)+(F101*I101)+(F101*J101)</f>
        <v>0</v>
      </c>
    </row>
    <row r="102" spans="1:11" ht="29.25" customHeight="1" x14ac:dyDescent="0.25">
      <c r="A102" s="17" t="s">
        <v>127</v>
      </c>
      <c r="B102" s="17"/>
      <c r="C102" s="17"/>
      <c r="D102" s="17"/>
      <c r="E102" s="17"/>
      <c r="F102" s="17"/>
      <c r="G102" s="17"/>
      <c r="H102" s="17"/>
      <c r="I102" s="17"/>
      <c r="J102" s="17"/>
      <c r="K102" s="9">
        <f>SUM(K100:K101)</f>
        <v>0</v>
      </c>
    </row>
    <row r="103" spans="1:11" ht="29.25" customHeight="1" x14ac:dyDescent="0.25">
      <c r="A103" s="13" t="s">
        <v>17</v>
      </c>
      <c r="B103" s="13"/>
      <c r="C103" s="13"/>
      <c r="D103" s="13"/>
      <c r="E103" s="13"/>
      <c r="F103" s="13"/>
      <c r="G103" s="13"/>
      <c r="H103" s="13"/>
      <c r="I103" s="13"/>
      <c r="J103" s="13"/>
      <c r="K103" s="13"/>
    </row>
    <row r="104" spans="1:11" ht="29.25" customHeight="1" x14ac:dyDescent="0.25">
      <c r="A104" s="2">
        <v>71</v>
      </c>
      <c r="B104" s="1" t="s">
        <v>36</v>
      </c>
      <c r="C104" s="12" t="s">
        <v>116</v>
      </c>
      <c r="D104" s="12"/>
      <c r="E104" s="4">
        <v>14</v>
      </c>
      <c r="F104" s="4">
        <v>1</v>
      </c>
      <c r="G104" s="4" t="s">
        <v>27</v>
      </c>
      <c r="H104" s="27"/>
      <c r="I104" s="27"/>
      <c r="J104" s="27"/>
      <c r="K104" s="9">
        <f>SUM(F104*H104)+(F104*I104)+(F104*J104)</f>
        <v>0</v>
      </c>
    </row>
    <row r="105" spans="1:11" ht="29.25" customHeight="1" x14ac:dyDescent="0.25">
      <c r="A105" s="2">
        <v>72</v>
      </c>
      <c r="B105" s="1" t="s">
        <v>36</v>
      </c>
      <c r="C105" s="12" t="s">
        <v>117</v>
      </c>
      <c r="D105" s="12"/>
      <c r="E105" s="4">
        <v>14</v>
      </c>
      <c r="F105" s="4">
        <v>1</v>
      </c>
      <c r="G105" s="4" t="s">
        <v>27</v>
      </c>
      <c r="H105" s="27"/>
      <c r="I105" s="27"/>
      <c r="J105" s="27"/>
      <c r="K105" s="9">
        <f>SUM(F105*H105)+(F105*I105)+(F105*J105)</f>
        <v>0</v>
      </c>
    </row>
    <row r="106" spans="1:11" ht="29.25" customHeight="1" x14ac:dyDescent="0.25">
      <c r="A106" s="17" t="s">
        <v>22</v>
      </c>
      <c r="B106" s="17"/>
      <c r="C106" s="17"/>
      <c r="D106" s="17"/>
      <c r="E106" s="17"/>
      <c r="F106" s="17"/>
      <c r="G106" s="17"/>
      <c r="H106" s="17"/>
      <c r="I106" s="17"/>
      <c r="J106" s="17"/>
      <c r="K106" s="9">
        <f>SUM(K104:K105)</f>
        <v>0</v>
      </c>
    </row>
    <row r="107" spans="1:11" ht="29.25" customHeight="1" x14ac:dyDescent="0.25">
      <c r="A107" s="13" t="s">
        <v>15</v>
      </c>
      <c r="B107" s="13"/>
      <c r="C107" s="13"/>
      <c r="D107" s="13"/>
      <c r="E107" s="13"/>
      <c r="F107" s="13"/>
      <c r="G107" s="13"/>
      <c r="H107" s="13"/>
      <c r="I107" s="13"/>
      <c r="J107" s="13"/>
      <c r="K107" s="13"/>
    </row>
    <row r="108" spans="1:11" ht="29.25" customHeight="1" x14ac:dyDescent="0.25">
      <c r="A108" s="2">
        <v>73</v>
      </c>
      <c r="B108" s="1" t="s">
        <v>36</v>
      </c>
      <c r="C108" s="15" t="s">
        <v>48</v>
      </c>
      <c r="D108" s="15"/>
      <c r="E108" s="1">
        <v>5.5</v>
      </c>
      <c r="F108" s="1">
        <v>1</v>
      </c>
      <c r="G108" s="4" t="s">
        <v>27</v>
      </c>
      <c r="H108" s="28"/>
      <c r="I108" s="28"/>
      <c r="J108" s="27"/>
      <c r="K108" s="9">
        <f t="shared" ref="K108:K115" si="3">SUM(F108*H108)+(F108*I108)+(F108*J108)</f>
        <v>0</v>
      </c>
    </row>
    <row r="109" spans="1:11" ht="29.25" customHeight="1" x14ac:dyDescent="0.25">
      <c r="A109" s="2">
        <v>74</v>
      </c>
      <c r="B109" s="1" t="s">
        <v>36</v>
      </c>
      <c r="C109" s="15" t="s">
        <v>47</v>
      </c>
      <c r="D109" s="15"/>
      <c r="E109" s="1">
        <v>5.5</v>
      </c>
      <c r="F109" s="1">
        <v>1</v>
      </c>
      <c r="G109" s="4" t="s">
        <v>27</v>
      </c>
      <c r="H109" s="28"/>
      <c r="I109" s="28"/>
      <c r="J109" s="27"/>
      <c r="K109" s="9">
        <f t="shared" si="3"/>
        <v>0</v>
      </c>
    </row>
    <row r="110" spans="1:11" ht="29.25" customHeight="1" x14ac:dyDescent="0.25">
      <c r="A110" s="2">
        <v>75</v>
      </c>
      <c r="B110" s="1" t="s">
        <v>36</v>
      </c>
      <c r="C110" s="12" t="s">
        <v>46</v>
      </c>
      <c r="D110" s="12"/>
      <c r="E110" s="1">
        <v>8.7949999999999999</v>
      </c>
      <c r="F110" s="1">
        <v>1</v>
      </c>
      <c r="G110" s="4" t="s">
        <v>27</v>
      </c>
      <c r="H110" s="28"/>
      <c r="I110" s="28"/>
      <c r="J110" s="27"/>
      <c r="K110" s="9">
        <f t="shared" si="3"/>
        <v>0</v>
      </c>
    </row>
    <row r="111" spans="1:11" ht="29.25" customHeight="1" x14ac:dyDescent="0.25">
      <c r="A111" s="2">
        <v>76</v>
      </c>
      <c r="B111" s="1" t="s">
        <v>36</v>
      </c>
      <c r="C111" s="12" t="s">
        <v>45</v>
      </c>
      <c r="D111" s="12"/>
      <c r="E111" s="1">
        <v>8.7949999999999999</v>
      </c>
      <c r="F111" s="1">
        <v>1</v>
      </c>
      <c r="G111" s="4" t="s">
        <v>27</v>
      </c>
      <c r="H111" s="28"/>
      <c r="I111" s="28"/>
      <c r="J111" s="27"/>
      <c r="K111" s="9">
        <f t="shared" si="3"/>
        <v>0</v>
      </c>
    </row>
    <row r="112" spans="1:11" ht="29.25" customHeight="1" x14ac:dyDescent="0.25">
      <c r="A112" s="2">
        <v>77</v>
      </c>
      <c r="B112" s="1" t="s">
        <v>36</v>
      </c>
      <c r="C112" s="12" t="s">
        <v>44</v>
      </c>
      <c r="D112" s="12"/>
      <c r="E112" s="1">
        <v>1</v>
      </c>
      <c r="F112" s="1">
        <v>1</v>
      </c>
      <c r="G112" s="4" t="s">
        <v>27</v>
      </c>
      <c r="H112" s="28"/>
      <c r="I112" s="28"/>
      <c r="J112" s="27"/>
      <c r="K112" s="9">
        <f t="shared" si="3"/>
        <v>0</v>
      </c>
    </row>
    <row r="113" spans="1:11" ht="29.25" customHeight="1" x14ac:dyDescent="0.25">
      <c r="A113" s="2">
        <v>78</v>
      </c>
      <c r="B113" s="1" t="s">
        <v>36</v>
      </c>
      <c r="C113" s="12" t="s">
        <v>43</v>
      </c>
      <c r="D113" s="12"/>
      <c r="E113" s="1">
        <v>1</v>
      </c>
      <c r="F113" s="1">
        <v>1</v>
      </c>
      <c r="G113" s="4" t="s">
        <v>27</v>
      </c>
      <c r="H113" s="28"/>
      <c r="I113" s="28"/>
      <c r="J113" s="27"/>
      <c r="K113" s="9">
        <f t="shared" si="3"/>
        <v>0</v>
      </c>
    </row>
    <row r="114" spans="1:11" ht="29.25" customHeight="1" x14ac:dyDescent="0.25">
      <c r="A114" s="2">
        <v>79</v>
      </c>
      <c r="B114" s="1" t="s">
        <v>36</v>
      </c>
      <c r="C114" s="12" t="s">
        <v>42</v>
      </c>
      <c r="D114" s="12"/>
      <c r="E114" s="1">
        <v>8.6300000000000008</v>
      </c>
      <c r="F114" s="1">
        <v>1</v>
      </c>
      <c r="G114" s="4" t="s">
        <v>27</v>
      </c>
      <c r="H114" s="28"/>
      <c r="I114" s="28"/>
      <c r="J114" s="27"/>
      <c r="K114" s="9">
        <f t="shared" si="3"/>
        <v>0</v>
      </c>
    </row>
    <row r="115" spans="1:11" ht="29.25" customHeight="1" x14ac:dyDescent="0.25">
      <c r="A115" s="2">
        <v>80</v>
      </c>
      <c r="B115" s="1" t="s">
        <v>36</v>
      </c>
      <c r="C115" s="12" t="s">
        <v>41</v>
      </c>
      <c r="D115" s="12"/>
      <c r="E115" s="1">
        <v>8.6300000000000008</v>
      </c>
      <c r="F115" s="1">
        <v>1</v>
      </c>
      <c r="G115" s="4" t="s">
        <v>27</v>
      </c>
      <c r="H115" s="28"/>
      <c r="I115" s="28"/>
      <c r="J115" s="27"/>
      <c r="K115" s="9">
        <f t="shared" si="3"/>
        <v>0</v>
      </c>
    </row>
    <row r="116" spans="1:11" ht="29.25" customHeight="1" x14ac:dyDescent="0.25">
      <c r="A116" s="17" t="s">
        <v>21</v>
      </c>
      <c r="B116" s="17"/>
      <c r="C116" s="17"/>
      <c r="D116" s="17"/>
      <c r="E116" s="17"/>
      <c r="F116" s="17"/>
      <c r="G116" s="17"/>
      <c r="H116" s="17"/>
      <c r="I116" s="17"/>
      <c r="J116" s="17"/>
      <c r="K116" s="9">
        <f>SUM(K108:K115)</f>
        <v>0</v>
      </c>
    </row>
    <row r="117" spans="1:11" ht="31.5" customHeight="1" x14ac:dyDescent="0.25">
      <c r="A117" s="17" t="s">
        <v>24</v>
      </c>
      <c r="B117" s="17"/>
      <c r="C117" s="17"/>
      <c r="D117" s="17"/>
      <c r="E117" s="17"/>
      <c r="F117" s="17"/>
      <c r="G117" s="17"/>
      <c r="H117" s="17"/>
      <c r="I117" s="17"/>
      <c r="J117" s="17"/>
      <c r="K117" s="9">
        <f>SUM(K98+K102+K106+K116)</f>
        <v>0</v>
      </c>
    </row>
    <row r="118" spans="1:11" ht="31.5" customHeight="1" x14ac:dyDescent="0.25">
      <c r="A118" s="18" t="s">
        <v>124</v>
      </c>
      <c r="B118" s="18"/>
      <c r="C118" s="18"/>
      <c r="D118" s="18"/>
      <c r="E118" s="18"/>
      <c r="F118" s="18"/>
      <c r="G118" s="18"/>
      <c r="H118" s="18"/>
      <c r="I118" s="18"/>
      <c r="J118" s="18"/>
      <c r="K118" s="9">
        <f>SUM(K25+K86+K117)</f>
        <v>0</v>
      </c>
    </row>
    <row r="120" spans="1:11" x14ac:dyDescent="0.25">
      <c r="A120" s="16" t="s">
        <v>95</v>
      </c>
      <c r="B120" s="16"/>
      <c r="C120" s="16"/>
      <c r="D120" s="16"/>
    </row>
    <row r="121" spans="1:11" x14ac:dyDescent="0.25">
      <c r="A121" s="21" t="s">
        <v>125</v>
      </c>
      <c r="B121" s="22"/>
      <c r="C121" s="22"/>
      <c r="D121" s="23"/>
    </row>
  </sheetData>
  <sheetProtection algorithmName="SHA-512" hashValue="UgLNa8Xagtprff19+n0CMGm4+hctbiC0y6QQcr/Cz5IVD4KpN1JpI2xPVOPyIdDxM9oUO9I/gWAgS5RchmL/Qg==" saltValue="XZ9zKmOzur5Wp2jM6IeU5A==" spinCount="100000" sheet="1" objects="1" scenarios="1"/>
  <mergeCells count="122">
    <mergeCell ref="A121:D121"/>
    <mergeCell ref="A1:K1"/>
    <mergeCell ref="D2:K2"/>
    <mergeCell ref="D3:K3"/>
    <mergeCell ref="A5:K5"/>
    <mergeCell ref="A102:J102"/>
    <mergeCell ref="A25:J25"/>
    <mergeCell ref="A49:J49"/>
    <mergeCell ref="A85:J85"/>
    <mergeCell ref="C45:D45"/>
    <mergeCell ref="C46:D46"/>
    <mergeCell ref="C39:D39"/>
    <mergeCell ref="C40:D40"/>
    <mergeCell ref="C37:D37"/>
    <mergeCell ref="C38:D38"/>
    <mergeCell ref="C41:D41"/>
    <mergeCell ref="C65:D65"/>
    <mergeCell ref="A24:J24"/>
    <mergeCell ref="A98:J98"/>
    <mergeCell ref="A86:J86"/>
    <mergeCell ref="A89:K89"/>
    <mergeCell ref="A28:K28"/>
    <mergeCell ref="A56:J56"/>
    <mergeCell ref="A63:J63"/>
    <mergeCell ref="A106:J106"/>
    <mergeCell ref="A117:J117"/>
    <mergeCell ref="A118:J118"/>
    <mergeCell ref="A116:J116"/>
    <mergeCell ref="C105:D105"/>
    <mergeCell ref="A3:C3"/>
    <mergeCell ref="A12:J12"/>
    <mergeCell ref="A2:C2"/>
    <mergeCell ref="C8:D8"/>
    <mergeCell ref="C9:D9"/>
    <mergeCell ref="C10:D10"/>
    <mergeCell ref="C11:D11"/>
    <mergeCell ref="C4:D4"/>
    <mergeCell ref="A7:K7"/>
    <mergeCell ref="C20:D20"/>
    <mergeCell ref="C21:D21"/>
    <mergeCell ref="A18:J18"/>
    <mergeCell ref="A15:J15"/>
    <mergeCell ref="C17:D17"/>
    <mergeCell ref="C14:D14"/>
    <mergeCell ref="C22:D22"/>
    <mergeCell ref="C23:D23"/>
    <mergeCell ref="C104:D104"/>
    <mergeCell ref="C100:D100"/>
    <mergeCell ref="C101:D101"/>
    <mergeCell ref="C90:D90"/>
    <mergeCell ref="C91:D91"/>
    <mergeCell ref="C92:D92"/>
    <mergeCell ref="C93:D93"/>
    <mergeCell ref="C94:D94"/>
    <mergeCell ref="C95:D95"/>
    <mergeCell ref="C96:D96"/>
    <mergeCell ref="C97:D97"/>
    <mergeCell ref="A99:K99"/>
    <mergeCell ref="C70:D70"/>
    <mergeCell ref="C71:D71"/>
    <mergeCell ref="C29:D29"/>
    <mergeCell ref="C30:D30"/>
    <mergeCell ref="C31:D31"/>
    <mergeCell ref="C34:D34"/>
    <mergeCell ref="C35:D35"/>
    <mergeCell ref="C36:D36"/>
    <mergeCell ref="C32:D32"/>
    <mergeCell ref="C33:D33"/>
    <mergeCell ref="C42:D42"/>
    <mergeCell ref="C62:D62"/>
    <mergeCell ref="C66:D66"/>
    <mergeCell ref="C68:D68"/>
    <mergeCell ref="C67:D67"/>
    <mergeCell ref="C69:D69"/>
    <mergeCell ref="A88:K88"/>
    <mergeCell ref="A87:K87"/>
    <mergeCell ref="C43:D43"/>
    <mergeCell ref="C44:D44"/>
    <mergeCell ref="A120:D120"/>
    <mergeCell ref="C108:D108"/>
    <mergeCell ref="C109:D109"/>
    <mergeCell ref="C110:D110"/>
    <mergeCell ref="C111:D111"/>
    <mergeCell ref="C112:D112"/>
    <mergeCell ref="C113:D113"/>
    <mergeCell ref="C114:D114"/>
    <mergeCell ref="C115:D115"/>
    <mergeCell ref="C54:D54"/>
    <mergeCell ref="C55:D55"/>
    <mergeCell ref="C59:D59"/>
    <mergeCell ref="C61:D61"/>
    <mergeCell ref="C60:D60"/>
    <mergeCell ref="C58:D58"/>
    <mergeCell ref="C47:D47"/>
    <mergeCell ref="A103:K103"/>
    <mergeCell ref="A107:K107"/>
    <mergeCell ref="C80:D80"/>
    <mergeCell ref="C81:D81"/>
    <mergeCell ref="A6:K6"/>
    <mergeCell ref="A13:K13"/>
    <mergeCell ref="A16:K16"/>
    <mergeCell ref="A19:K19"/>
    <mergeCell ref="A26:K26"/>
    <mergeCell ref="A27:K27"/>
    <mergeCell ref="A50:K50"/>
    <mergeCell ref="A57:K57"/>
    <mergeCell ref="A64:K64"/>
    <mergeCell ref="C48:D48"/>
    <mergeCell ref="C51:D51"/>
    <mergeCell ref="C52:D52"/>
    <mergeCell ref="C53:D53"/>
    <mergeCell ref="C82:D82"/>
    <mergeCell ref="C83:D83"/>
    <mergeCell ref="C84:D84"/>
    <mergeCell ref="C75:D75"/>
    <mergeCell ref="C76:D76"/>
    <mergeCell ref="C77:D77"/>
    <mergeCell ref="C78:D78"/>
    <mergeCell ref="C79:D79"/>
    <mergeCell ref="C72:D72"/>
    <mergeCell ref="C73:D73"/>
    <mergeCell ref="C74:D74"/>
  </mergeCells>
  <pageMargins left="0.7" right="0.7" top="0.75" bottom="0.75" header="0.3" footer="0.3"/>
  <pageSetup scale="6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Castaldo, Eric</dc:creator>
  <cp:lastModifiedBy>Regan, Rory</cp:lastModifiedBy>
  <cp:lastPrinted>2019-12-13T18:47:41Z</cp:lastPrinted>
  <dcterms:created xsi:type="dcterms:W3CDTF">2019-05-14T14:44:46Z</dcterms:created>
  <dcterms:modified xsi:type="dcterms:W3CDTF">2020-01-06T21:04:42Z</dcterms:modified>
</cp:coreProperties>
</file>