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tretmstfvs2.tmis.treas.state.nj.us\data\Purchase and Property\Purchase Bureau\Buying Units\GENERAL SERVICES\Procurement Specialists\Kathy Tran\Reprocure\T2774\Attachments\"/>
    </mc:Choice>
  </mc:AlternateContent>
  <bookViews>
    <workbookView xWindow="0" yWindow="0" windowWidth="28800" windowHeight="13725" tabRatio="936" activeTab="15"/>
  </bookViews>
  <sheets>
    <sheet name="SUMMARY" sheetId="1" r:id="rId1"/>
    <sheet name="NEW YEAR DAY" sheetId="2" r:id="rId2"/>
    <sheet name="1-2-2020" sheetId="3" r:id="rId3"/>
    <sheet name="1-3-2020" sheetId="4" r:id="rId4"/>
    <sheet name="1-6-2020" sheetId="5" r:id="rId5"/>
    <sheet name="1-7-2020" sheetId="6" r:id="rId6"/>
    <sheet name="1-8-2020" sheetId="7" r:id="rId7"/>
    <sheet name="1-9-2020" sheetId="8" r:id="rId8"/>
    <sheet name="1-10-2020" sheetId="9" r:id="rId9"/>
    <sheet name="1-13-2020" sheetId="10" r:id="rId10"/>
    <sheet name="1-14-2020" sheetId="11" r:id="rId11"/>
    <sheet name="1-15-2020" sheetId="12" r:id="rId12"/>
    <sheet name="1-16-2020" sheetId="13" r:id="rId13"/>
    <sheet name="1-17-2020" sheetId="14" r:id="rId14"/>
    <sheet name="MLK DAY" sheetId="15" r:id="rId15"/>
    <sheet name="1-21-2020" sheetId="16" r:id="rId16"/>
    <sheet name="1-22-2020" sheetId="17" r:id="rId17"/>
    <sheet name="1-23-2020" sheetId="18" r:id="rId18"/>
    <sheet name="1-24-2020" sheetId="19" r:id="rId19"/>
    <sheet name="1-27-2020" sheetId="20" r:id="rId20"/>
    <sheet name="1-28-2020" sheetId="21" r:id="rId21"/>
    <sheet name="1-29-2020" sheetId="22" r:id="rId22"/>
    <sheet name="1-30-2020" sheetId="23" r:id="rId23"/>
    <sheet name="1-31-2020" sheetId="24" r:id="rId2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G66" i="3"/>
  <c r="D66" i="3"/>
  <c r="C66" i="3"/>
  <c r="B66" i="3"/>
  <c r="E65" i="3"/>
  <c r="H65" i="3" s="1"/>
  <c r="K65" i="3" s="1"/>
  <c r="E64" i="3"/>
  <c r="H64" i="3" s="1"/>
  <c r="K64" i="3" s="1"/>
  <c r="E63" i="3"/>
  <c r="H63" i="3" s="1"/>
  <c r="K63" i="3" s="1"/>
  <c r="E62" i="3"/>
  <c r="H62" i="3" s="1"/>
  <c r="K62" i="3" s="1"/>
  <c r="E61" i="3"/>
  <c r="H61" i="3" s="1"/>
  <c r="K61" i="3" s="1"/>
  <c r="E60" i="3"/>
  <c r="H60" i="3" s="1"/>
  <c r="K60" i="3" s="1"/>
  <c r="E59" i="3"/>
  <c r="H59" i="3" s="1"/>
  <c r="K59" i="3" s="1"/>
  <c r="E58" i="3"/>
  <c r="H58" i="3" s="1"/>
  <c r="K58" i="3" s="1"/>
  <c r="E57" i="3"/>
  <c r="H57" i="3" s="1"/>
  <c r="K57" i="3" s="1"/>
  <c r="E56" i="3"/>
  <c r="H56" i="3" s="1"/>
  <c r="K56" i="3" s="1"/>
  <c r="E55" i="3"/>
  <c r="H55" i="3" s="1"/>
  <c r="K55" i="3" s="1"/>
  <c r="E54" i="3"/>
  <c r="H54" i="3" s="1"/>
  <c r="K54" i="3" s="1"/>
  <c r="E53" i="3"/>
  <c r="H53" i="3" s="1"/>
  <c r="K53" i="3" s="1"/>
  <c r="E52" i="3"/>
  <c r="H52" i="3" s="1"/>
  <c r="K52" i="3" s="1"/>
  <c r="E51" i="3"/>
  <c r="H51" i="3" s="1"/>
  <c r="K51" i="3" s="1"/>
  <c r="E50" i="3"/>
  <c r="H50" i="3" s="1"/>
  <c r="K50" i="3" s="1"/>
  <c r="E49" i="3"/>
  <c r="H49" i="3" s="1"/>
  <c r="K49" i="3" s="1"/>
  <c r="E48" i="3"/>
  <c r="H48" i="3" s="1"/>
  <c r="K48" i="3" s="1"/>
  <c r="E47" i="3"/>
  <c r="H47" i="3" s="1"/>
  <c r="K47" i="3" s="1"/>
  <c r="E46" i="3"/>
  <c r="H46" i="3" s="1"/>
  <c r="K46" i="3" s="1"/>
  <c r="E45" i="3"/>
  <c r="H45" i="3" s="1"/>
  <c r="K45" i="3" s="1"/>
  <c r="E44" i="3"/>
  <c r="H44" i="3" s="1"/>
  <c r="K44" i="3" s="1"/>
  <c r="E43" i="3"/>
  <c r="H43" i="3" s="1"/>
  <c r="K43" i="3" s="1"/>
  <c r="E42" i="3"/>
  <c r="H42" i="3" s="1"/>
  <c r="K42" i="3" s="1"/>
  <c r="H41" i="3"/>
  <c r="K41" i="3" s="1"/>
  <c r="E41" i="3"/>
  <c r="E40" i="3"/>
  <c r="H40" i="3" s="1"/>
  <c r="K40" i="3" s="1"/>
  <c r="E39" i="3"/>
  <c r="H39" i="3" s="1"/>
  <c r="K39" i="3" s="1"/>
  <c r="E38" i="3"/>
  <c r="H38" i="3" s="1"/>
  <c r="K38" i="3" s="1"/>
  <c r="E37" i="3"/>
  <c r="H37" i="3" s="1"/>
  <c r="K37" i="3" s="1"/>
  <c r="E36" i="3"/>
  <c r="H36" i="3" s="1"/>
  <c r="K36" i="3" s="1"/>
  <c r="E35" i="3"/>
  <c r="H35" i="3" s="1"/>
  <c r="K35" i="3" s="1"/>
  <c r="E34" i="3"/>
  <c r="H34" i="3" s="1"/>
  <c r="K34" i="3" s="1"/>
  <c r="E33" i="3"/>
  <c r="H33" i="3" s="1"/>
  <c r="K33" i="3" s="1"/>
  <c r="E32" i="3"/>
  <c r="H32" i="3" s="1"/>
  <c r="K32" i="3" s="1"/>
  <c r="E31" i="3"/>
  <c r="H31" i="3" s="1"/>
  <c r="K31" i="3" s="1"/>
  <c r="E30" i="3"/>
  <c r="H30" i="3" s="1"/>
  <c r="K30" i="3" s="1"/>
  <c r="E29" i="3"/>
  <c r="H29" i="3" s="1"/>
  <c r="K29" i="3" s="1"/>
  <c r="E28" i="3"/>
  <c r="H28" i="3" s="1"/>
  <c r="K28" i="3" s="1"/>
  <c r="E27" i="3"/>
  <c r="H27" i="3" s="1"/>
  <c r="K27" i="3" s="1"/>
  <c r="E26" i="3"/>
  <c r="H26" i="3" s="1"/>
  <c r="K26" i="3" s="1"/>
  <c r="E25" i="3"/>
  <c r="H25" i="3" s="1"/>
  <c r="K25" i="3" s="1"/>
  <c r="E24" i="3"/>
  <c r="H24" i="3" s="1"/>
  <c r="K24" i="3" s="1"/>
  <c r="E23" i="3"/>
  <c r="H23" i="3" s="1"/>
  <c r="K23" i="3" s="1"/>
  <c r="E22" i="3"/>
  <c r="H22" i="3" s="1"/>
  <c r="K22" i="3" s="1"/>
  <c r="E21" i="3"/>
  <c r="H21" i="3" s="1"/>
  <c r="K21" i="3" s="1"/>
  <c r="E20" i="3"/>
  <c r="H20" i="3" s="1"/>
  <c r="K20" i="3" s="1"/>
  <c r="E19" i="3"/>
  <c r="H19" i="3" s="1"/>
  <c r="K19" i="3" s="1"/>
  <c r="E18" i="3"/>
  <c r="H18" i="3" s="1"/>
  <c r="K18" i="3" s="1"/>
  <c r="E17" i="3"/>
  <c r="H17" i="3" s="1"/>
  <c r="K17" i="3" s="1"/>
  <c r="E16" i="3"/>
  <c r="H16" i="3" s="1"/>
  <c r="K16" i="3" s="1"/>
  <c r="E15" i="3"/>
  <c r="H15" i="3" s="1"/>
  <c r="K15" i="3" s="1"/>
  <c r="E14" i="3"/>
  <c r="H14" i="3" s="1"/>
  <c r="K14" i="3" s="1"/>
  <c r="E13" i="3"/>
  <c r="H13" i="3" s="1"/>
  <c r="K13" i="3" s="1"/>
  <c r="E12" i="3"/>
  <c r="H12" i="3" s="1"/>
  <c r="K12" i="3" s="1"/>
  <c r="E11" i="3"/>
  <c r="H11" i="3" s="1"/>
  <c r="K11" i="3" s="1"/>
  <c r="E10" i="3"/>
  <c r="H10" i="3" s="1"/>
  <c r="K10" i="3" s="1"/>
  <c r="E9" i="3"/>
  <c r="H9" i="3" s="1"/>
  <c r="K9" i="3" s="1"/>
  <c r="E8" i="3"/>
  <c r="H8" i="3" s="1"/>
  <c r="K8" i="3" s="1"/>
  <c r="E7" i="3"/>
  <c r="H7" i="3" s="1"/>
  <c r="K7" i="3" s="1"/>
  <c r="E6" i="3"/>
  <c r="H6" i="3" s="1"/>
  <c r="K6" i="3" s="1"/>
  <c r="E5" i="3"/>
  <c r="H5" i="3" s="1"/>
  <c r="K5" i="3" s="1"/>
  <c r="E4" i="3"/>
  <c r="H4" i="3" s="1"/>
  <c r="K4" i="3" s="1"/>
  <c r="E3" i="3"/>
  <c r="H3" i="3" s="1"/>
  <c r="K3" i="3" s="1"/>
  <c r="E2" i="3"/>
  <c r="H2" i="3" s="1"/>
  <c r="K2" i="3" s="1"/>
  <c r="G66" i="4"/>
  <c r="D66" i="4"/>
  <c r="C66" i="4"/>
  <c r="B66" i="4"/>
  <c r="E65" i="4"/>
  <c r="H65" i="4" s="1"/>
  <c r="K65" i="4" s="1"/>
  <c r="E64" i="4"/>
  <c r="H64" i="4" s="1"/>
  <c r="K64" i="4" s="1"/>
  <c r="E63" i="4"/>
  <c r="H63" i="4" s="1"/>
  <c r="K63" i="4" s="1"/>
  <c r="E62" i="4"/>
  <c r="H62" i="4" s="1"/>
  <c r="K62" i="4" s="1"/>
  <c r="E61" i="4"/>
  <c r="H61" i="4" s="1"/>
  <c r="K61" i="4" s="1"/>
  <c r="E60" i="4"/>
  <c r="H60" i="4" s="1"/>
  <c r="K60" i="4" s="1"/>
  <c r="E59" i="4"/>
  <c r="H59" i="4" s="1"/>
  <c r="K59" i="4" s="1"/>
  <c r="E58" i="4"/>
  <c r="H58" i="4" s="1"/>
  <c r="K58" i="4" s="1"/>
  <c r="E57" i="4"/>
  <c r="H57" i="4" s="1"/>
  <c r="K57" i="4" s="1"/>
  <c r="E56" i="4"/>
  <c r="H56" i="4" s="1"/>
  <c r="K56" i="4" s="1"/>
  <c r="E55" i="4"/>
  <c r="H55" i="4" s="1"/>
  <c r="K55" i="4" s="1"/>
  <c r="E54" i="4"/>
  <c r="H54" i="4" s="1"/>
  <c r="K54" i="4" s="1"/>
  <c r="E53" i="4"/>
  <c r="H53" i="4" s="1"/>
  <c r="K53" i="4" s="1"/>
  <c r="E52" i="4"/>
  <c r="H52" i="4" s="1"/>
  <c r="K52" i="4" s="1"/>
  <c r="E51" i="4"/>
  <c r="H51" i="4" s="1"/>
  <c r="K51" i="4" s="1"/>
  <c r="E50" i="4"/>
  <c r="H50" i="4" s="1"/>
  <c r="K50" i="4" s="1"/>
  <c r="E49" i="4"/>
  <c r="H49" i="4" s="1"/>
  <c r="K49" i="4" s="1"/>
  <c r="E48" i="4"/>
  <c r="H48" i="4" s="1"/>
  <c r="K48" i="4" s="1"/>
  <c r="E47" i="4"/>
  <c r="H47" i="4" s="1"/>
  <c r="K47" i="4" s="1"/>
  <c r="E46" i="4"/>
  <c r="H46" i="4" s="1"/>
  <c r="K46" i="4" s="1"/>
  <c r="E45" i="4"/>
  <c r="H45" i="4" s="1"/>
  <c r="K45" i="4" s="1"/>
  <c r="E44" i="4"/>
  <c r="H44" i="4" s="1"/>
  <c r="K44" i="4" s="1"/>
  <c r="H43" i="4"/>
  <c r="K43" i="4" s="1"/>
  <c r="E43" i="4"/>
  <c r="E42" i="4"/>
  <c r="H42" i="4" s="1"/>
  <c r="K42" i="4" s="1"/>
  <c r="E41" i="4"/>
  <c r="H41" i="4" s="1"/>
  <c r="K41" i="4" s="1"/>
  <c r="E40" i="4"/>
  <c r="H40" i="4" s="1"/>
  <c r="K40" i="4" s="1"/>
  <c r="E39" i="4"/>
  <c r="H39" i="4" s="1"/>
  <c r="K39" i="4" s="1"/>
  <c r="E38" i="4"/>
  <c r="H38" i="4" s="1"/>
  <c r="K38" i="4" s="1"/>
  <c r="E37" i="4"/>
  <c r="H37" i="4" s="1"/>
  <c r="K37" i="4" s="1"/>
  <c r="E36" i="4"/>
  <c r="H36" i="4" s="1"/>
  <c r="K36" i="4" s="1"/>
  <c r="E35" i="4"/>
  <c r="H35" i="4" s="1"/>
  <c r="K35" i="4" s="1"/>
  <c r="E34" i="4"/>
  <c r="H34" i="4" s="1"/>
  <c r="K34" i="4" s="1"/>
  <c r="E33" i="4"/>
  <c r="H33" i="4" s="1"/>
  <c r="K33" i="4" s="1"/>
  <c r="E32" i="4"/>
  <c r="H32" i="4" s="1"/>
  <c r="K32" i="4" s="1"/>
  <c r="E31" i="4"/>
  <c r="H31" i="4" s="1"/>
  <c r="K31" i="4" s="1"/>
  <c r="E30" i="4"/>
  <c r="H30" i="4" s="1"/>
  <c r="K30" i="4" s="1"/>
  <c r="E29" i="4"/>
  <c r="H29" i="4" s="1"/>
  <c r="K29" i="4" s="1"/>
  <c r="E28" i="4"/>
  <c r="H28" i="4" s="1"/>
  <c r="K28" i="4" s="1"/>
  <c r="E27" i="4"/>
  <c r="H27" i="4" s="1"/>
  <c r="K27" i="4" s="1"/>
  <c r="E26" i="4"/>
  <c r="H26" i="4" s="1"/>
  <c r="K26" i="4" s="1"/>
  <c r="E25" i="4"/>
  <c r="H25" i="4" s="1"/>
  <c r="K25" i="4" s="1"/>
  <c r="E24" i="4"/>
  <c r="H24" i="4" s="1"/>
  <c r="K24" i="4" s="1"/>
  <c r="E23" i="4"/>
  <c r="H23" i="4" s="1"/>
  <c r="K23" i="4" s="1"/>
  <c r="E22" i="4"/>
  <c r="H22" i="4" s="1"/>
  <c r="K22" i="4" s="1"/>
  <c r="E21" i="4"/>
  <c r="H21" i="4" s="1"/>
  <c r="K21" i="4" s="1"/>
  <c r="E20" i="4"/>
  <c r="H20" i="4" s="1"/>
  <c r="K20" i="4" s="1"/>
  <c r="E19" i="4"/>
  <c r="H19" i="4" s="1"/>
  <c r="K19" i="4" s="1"/>
  <c r="E18" i="4"/>
  <c r="H18" i="4" s="1"/>
  <c r="K18" i="4" s="1"/>
  <c r="E17" i="4"/>
  <c r="H17" i="4" s="1"/>
  <c r="K17" i="4" s="1"/>
  <c r="E16" i="4"/>
  <c r="H16" i="4" s="1"/>
  <c r="K16" i="4" s="1"/>
  <c r="E15" i="4"/>
  <c r="H15" i="4" s="1"/>
  <c r="K15" i="4" s="1"/>
  <c r="E14" i="4"/>
  <c r="H14" i="4" s="1"/>
  <c r="K14" i="4" s="1"/>
  <c r="E13" i="4"/>
  <c r="H13" i="4" s="1"/>
  <c r="K13" i="4" s="1"/>
  <c r="E12" i="4"/>
  <c r="H12" i="4" s="1"/>
  <c r="K12" i="4" s="1"/>
  <c r="E11" i="4"/>
  <c r="H11" i="4" s="1"/>
  <c r="K11" i="4" s="1"/>
  <c r="E10" i="4"/>
  <c r="H10" i="4" s="1"/>
  <c r="K10" i="4" s="1"/>
  <c r="E9" i="4"/>
  <c r="H9" i="4" s="1"/>
  <c r="K9" i="4" s="1"/>
  <c r="E8" i="4"/>
  <c r="H8" i="4" s="1"/>
  <c r="K8" i="4" s="1"/>
  <c r="E7" i="4"/>
  <c r="H7" i="4" s="1"/>
  <c r="K7" i="4" s="1"/>
  <c r="E6" i="4"/>
  <c r="H6" i="4" s="1"/>
  <c r="K6" i="4" s="1"/>
  <c r="E5" i="4"/>
  <c r="H5" i="4" s="1"/>
  <c r="K5" i="4" s="1"/>
  <c r="E4" i="4"/>
  <c r="H4" i="4" s="1"/>
  <c r="K4" i="4" s="1"/>
  <c r="H3" i="4"/>
  <c r="K3" i="4" s="1"/>
  <c r="E3" i="4"/>
  <c r="E2" i="4"/>
  <c r="H2" i="4" s="1"/>
  <c r="K2" i="4" s="1"/>
  <c r="G66" i="5"/>
  <c r="D66" i="5"/>
  <c r="C66" i="5"/>
  <c r="B66" i="5"/>
  <c r="E65" i="5"/>
  <c r="H65" i="5" s="1"/>
  <c r="K65" i="5" s="1"/>
  <c r="E64" i="5"/>
  <c r="H64" i="5" s="1"/>
  <c r="K64" i="5" s="1"/>
  <c r="E63" i="5"/>
  <c r="H63" i="5" s="1"/>
  <c r="K63" i="5" s="1"/>
  <c r="E62" i="5"/>
  <c r="H62" i="5" s="1"/>
  <c r="K62" i="5" s="1"/>
  <c r="E61" i="5"/>
  <c r="H61" i="5" s="1"/>
  <c r="K61" i="5" s="1"/>
  <c r="E60" i="5"/>
  <c r="H60" i="5" s="1"/>
  <c r="K60" i="5" s="1"/>
  <c r="E59" i="5"/>
  <c r="H59" i="5" s="1"/>
  <c r="K59" i="5" s="1"/>
  <c r="E58" i="5"/>
  <c r="H58" i="5" s="1"/>
  <c r="K58" i="5" s="1"/>
  <c r="E57" i="5"/>
  <c r="H57" i="5" s="1"/>
  <c r="K57" i="5" s="1"/>
  <c r="E56" i="5"/>
  <c r="H56" i="5" s="1"/>
  <c r="K56" i="5" s="1"/>
  <c r="E55" i="5"/>
  <c r="H55" i="5" s="1"/>
  <c r="K55" i="5" s="1"/>
  <c r="E54" i="5"/>
  <c r="H54" i="5" s="1"/>
  <c r="K54" i="5" s="1"/>
  <c r="E53" i="5"/>
  <c r="H53" i="5" s="1"/>
  <c r="K53" i="5" s="1"/>
  <c r="E52" i="5"/>
  <c r="H52" i="5" s="1"/>
  <c r="K52" i="5" s="1"/>
  <c r="E51" i="5"/>
  <c r="H51" i="5" s="1"/>
  <c r="K51" i="5" s="1"/>
  <c r="E50" i="5"/>
  <c r="H50" i="5" s="1"/>
  <c r="K50" i="5" s="1"/>
  <c r="E49" i="5"/>
  <c r="H49" i="5" s="1"/>
  <c r="K49" i="5" s="1"/>
  <c r="E48" i="5"/>
  <c r="H48" i="5" s="1"/>
  <c r="K48" i="5" s="1"/>
  <c r="E47" i="5"/>
  <c r="H47" i="5" s="1"/>
  <c r="K47" i="5" s="1"/>
  <c r="E46" i="5"/>
  <c r="H46" i="5" s="1"/>
  <c r="K46" i="5" s="1"/>
  <c r="E45" i="5"/>
  <c r="H45" i="5" s="1"/>
  <c r="K45" i="5" s="1"/>
  <c r="E44" i="5"/>
  <c r="H44" i="5" s="1"/>
  <c r="K44" i="5" s="1"/>
  <c r="E43" i="5"/>
  <c r="H43" i="5" s="1"/>
  <c r="K43" i="5" s="1"/>
  <c r="E42" i="5"/>
  <c r="H42" i="5" s="1"/>
  <c r="K42" i="5" s="1"/>
  <c r="E41" i="5"/>
  <c r="H41" i="5" s="1"/>
  <c r="K41" i="5" s="1"/>
  <c r="E40" i="5"/>
  <c r="H40" i="5" s="1"/>
  <c r="K40" i="5" s="1"/>
  <c r="E39" i="5"/>
  <c r="H39" i="5" s="1"/>
  <c r="K39" i="5" s="1"/>
  <c r="E38" i="5"/>
  <c r="H38" i="5" s="1"/>
  <c r="K38" i="5" s="1"/>
  <c r="E37" i="5"/>
  <c r="H37" i="5" s="1"/>
  <c r="K37" i="5" s="1"/>
  <c r="E36" i="5"/>
  <c r="H36" i="5" s="1"/>
  <c r="K36" i="5" s="1"/>
  <c r="E35" i="5"/>
  <c r="H35" i="5" s="1"/>
  <c r="K35" i="5" s="1"/>
  <c r="E34" i="5"/>
  <c r="H34" i="5" s="1"/>
  <c r="K34" i="5" s="1"/>
  <c r="E33" i="5"/>
  <c r="H33" i="5" s="1"/>
  <c r="K33" i="5" s="1"/>
  <c r="E32" i="5"/>
  <c r="H32" i="5" s="1"/>
  <c r="K32" i="5" s="1"/>
  <c r="E31" i="5"/>
  <c r="H31" i="5" s="1"/>
  <c r="K31" i="5" s="1"/>
  <c r="E30" i="5"/>
  <c r="H30" i="5" s="1"/>
  <c r="K30" i="5" s="1"/>
  <c r="E29" i="5"/>
  <c r="H29" i="5" s="1"/>
  <c r="K29" i="5" s="1"/>
  <c r="E28" i="5"/>
  <c r="H28" i="5" s="1"/>
  <c r="K28" i="5" s="1"/>
  <c r="E27" i="5"/>
  <c r="H27" i="5" s="1"/>
  <c r="K27" i="5" s="1"/>
  <c r="E26" i="5"/>
  <c r="H26" i="5" s="1"/>
  <c r="K26" i="5" s="1"/>
  <c r="E25" i="5"/>
  <c r="H25" i="5" s="1"/>
  <c r="K25" i="5" s="1"/>
  <c r="E24" i="5"/>
  <c r="H24" i="5" s="1"/>
  <c r="K24" i="5" s="1"/>
  <c r="E23" i="5"/>
  <c r="H23" i="5" s="1"/>
  <c r="K23" i="5" s="1"/>
  <c r="E22" i="5"/>
  <c r="H22" i="5" s="1"/>
  <c r="K22" i="5" s="1"/>
  <c r="E21" i="5"/>
  <c r="H21" i="5" s="1"/>
  <c r="K21" i="5" s="1"/>
  <c r="E20" i="5"/>
  <c r="H20" i="5" s="1"/>
  <c r="K20" i="5" s="1"/>
  <c r="E19" i="5"/>
  <c r="H19" i="5" s="1"/>
  <c r="K19" i="5" s="1"/>
  <c r="E18" i="5"/>
  <c r="H18" i="5" s="1"/>
  <c r="K18" i="5" s="1"/>
  <c r="E17" i="5"/>
  <c r="H17" i="5" s="1"/>
  <c r="K17" i="5" s="1"/>
  <c r="E16" i="5"/>
  <c r="H16" i="5" s="1"/>
  <c r="K16" i="5" s="1"/>
  <c r="E15" i="5"/>
  <c r="H15" i="5" s="1"/>
  <c r="K15" i="5" s="1"/>
  <c r="E14" i="5"/>
  <c r="H14" i="5" s="1"/>
  <c r="K14" i="5" s="1"/>
  <c r="E13" i="5"/>
  <c r="H13" i="5" s="1"/>
  <c r="K13" i="5" s="1"/>
  <c r="E12" i="5"/>
  <c r="H12" i="5" s="1"/>
  <c r="K12" i="5" s="1"/>
  <c r="E11" i="5"/>
  <c r="H11" i="5" s="1"/>
  <c r="K11" i="5" s="1"/>
  <c r="E10" i="5"/>
  <c r="H10" i="5" s="1"/>
  <c r="K10" i="5" s="1"/>
  <c r="E9" i="5"/>
  <c r="H9" i="5" s="1"/>
  <c r="K9" i="5" s="1"/>
  <c r="E8" i="5"/>
  <c r="H8" i="5" s="1"/>
  <c r="K8" i="5" s="1"/>
  <c r="E7" i="5"/>
  <c r="H7" i="5" s="1"/>
  <c r="K7" i="5" s="1"/>
  <c r="E6" i="5"/>
  <c r="H6" i="5" s="1"/>
  <c r="K6" i="5" s="1"/>
  <c r="E5" i="5"/>
  <c r="H5" i="5" s="1"/>
  <c r="K5" i="5" s="1"/>
  <c r="E4" i="5"/>
  <c r="H4" i="5" s="1"/>
  <c r="K4" i="5" s="1"/>
  <c r="E3" i="5"/>
  <c r="H3" i="5" s="1"/>
  <c r="K3" i="5" s="1"/>
  <c r="E2" i="5"/>
  <c r="G66" i="6"/>
  <c r="D66" i="6"/>
  <c r="C66" i="6"/>
  <c r="B66" i="6"/>
  <c r="E65" i="6"/>
  <c r="H65" i="6" s="1"/>
  <c r="K65" i="6" s="1"/>
  <c r="E64" i="6"/>
  <c r="H64" i="6" s="1"/>
  <c r="K64" i="6" s="1"/>
  <c r="E63" i="6"/>
  <c r="H63" i="6" s="1"/>
  <c r="K63" i="6" s="1"/>
  <c r="E62" i="6"/>
  <c r="H62" i="6" s="1"/>
  <c r="K62" i="6" s="1"/>
  <c r="K61" i="6"/>
  <c r="E61" i="6"/>
  <c r="H61" i="6" s="1"/>
  <c r="E60" i="6"/>
  <c r="H60" i="6" s="1"/>
  <c r="K60" i="6" s="1"/>
  <c r="E59" i="6"/>
  <c r="H59" i="6" s="1"/>
  <c r="K59" i="6" s="1"/>
  <c r="E58" i="6"/>
  <c r="H58" i="6" s="1"/>
  <c r="K58" i="6" s="1"/>
  <c r="E57" i="6"/>
  <c r="H57" i="6" s="1"/>
  <c r="K57" i="6" s="1"/>
  <c r="E56" i="6"/>
  <c r="H56" i="6" s="1"/>
  <c r="K56" i="6" s="1"/>
  <c r="E55" i="6"/>
  <c r="H55" i="6" s="1"/>
  <c r="K55" i="6" s="1"/>
  <c r="H54" i="6"/>
  <c r="K54" i="6" s="1"/>
  <c r="E54" i="6"/>
  <c r="E53" i="6"/>
  <c r="H53" i="6" s="1"/>
  <c r="K53" i="6" s="1"/>
  <c r="E52" i="6"/>
  <c r="H52" i="6" s="1"/>
  <c r="K52" i="6" s="1"/>
  <c r="E51" i="6"/>
  <c r="H51" i="6" s="1"/>
  <c r="K51" i="6" s="1"/>
  <c r="E50" i="6"/>
  <c r="H50" i="6" s="1"/>
  <c r="K50" i="6" s="1"/>
  <c r="E49" i="6"/>
  <c r="H49" i="6" s="1"/>
  <c r="K49" i="6" s="1"/>
  <c r="E48" i="6"/>
  <c r="H48" i="6" s="1"/>
  <c r="K48" i="6" s="1"/>
  <c r="E47" i="6"/>
  <c r="H47" i="6" s="1"/>
  <c r="K47" i="6" s="1"/>
  <c r="E46" i="6"/>
  <c r="H46" i="6" s="1"/>
  <c r="K46" i="6" s="1"/>
  <c r="E45" i="6"/>
  <c r="H45" i="6" s="1"/>
  <c r="K45" i="6" s="1"/>
  <c r="E44" i="6"/>
  <c r="H44" i="6" s="1"/>
  <c r="K44" i="6" s="1"/>
  <c r="E43" i="6"/>
  <c r="H43" i="6" s="1"/>
  <c r="K43" i="6" s="1"/>
  <c r="E42" i="6"/>
  <c r="H42" i="6" s="1"/>
  <c r="K42" i="6" s="1"/>
  <c r="E41" i="6"/>
  <c r="H41" i="6" s="1"/>
  <c r="K41" i="6" s="1"/>
  <c r="E40" i="6"/>
  <c r="H40" i="6" s="1"/>
  <c r="K40" i="6" s="1"/>
  <c r="E39" i="6"/>
  <c r="H39" i="6" s="1"/>
  <c r="K39" i="6" s="1"/>
  <c r="E38" i="6"/>
  <c r="H38" i="6" s="1"/>
  <c r="K38" i="6" s="1"/>
  <c r="E37" i="6"/>
  <c r="H37" i="6" s="1"/>
  <c r="K37" i="6" s="1"/>
  <c r="E36" i="6"/>
  <c r="H36" i="6" s="1"/>
  <c r="K36" i="6" s="1"/>
  <c r="E35" i="6"/>
  <c r="H35" i="6" s="1"/>
  <c r="K35" i="6" s="1"/>
  <c r="E34" i="6"/>
  <c r="H34" i="6" s="1"/>
  <c r="K34" i="6" s="1"/>
  <c r="E33" i="6"/>
  <c r="H33" i="6" s="1"/>
  <c r="K33" i="6" s="1"/>
  <c r="E32" i="6"/>
  <c r="H32" i="6" s="1"/>
  <c r="K32" i="6" s="1"/>
  <c r="E31" i="6"/>
  <c r="H31" i="6" s="1"/>
  <c r="K31" i="6" s="1"/>
  <c r="E30" i="6"/>
  <c r="H30" i="6" s="1"/>
  <c r="K30" i="6" s="1"/>
  <c r="E29" i="6"/>
  <c r="H29" i="6" s="1"/>
  <c r="K29" i="6" s="1"/>
  <c r="E28" i="6"/>
  <c r="H28" i="6" s="1"/>
  <c r="K28" i="6" s="1"/>
  <c r="E27" i="6"/>
  <c r="H27" i="6" s="1"/>
  <c r="K27" i="6" s="1"/>
  <c r="E26" i="6"/>
  <c r="H26" i="6" s="1"/>
  <c r="K26" i="6" s="1"/>
  <c r="E25" i="6"/>
  <c r="H25" i="6" s="1"/>
  <c r="K25" i="6" s="1"/>
  <c r="E24" i="6"/>
  <c r="H24" i="6" s="1"/>
  <c r="K24" i="6" s="1"/>
  <c r="E23" i="6"/>
  <c r="H23" i="6" s="1"/>
  <c r="K23" i="6" s="1"/>
  <c r="E22" i="6"/>
  <c r="H22" i="6" s="1"/>
  <c r="K22" i="6" s="1"/>
  <c r="E21" i="6"/>
  <c r="H21" i="6" s="1"/>
  <c r="K21" i="6" s="1"/>
  <c r="E20" i="6"/>
  <c r="H20" i="6" s="1"/>
  <c r="K20" i="6" s="1"/>
  <c r="E19" i="6"/>
  <c r="H19" i="6" s="1"/>
  <c r="K19" i="6" s="1"/>
  <c r="E18" i="6"/>
  <c r="H18" i="6" s="1"/>
  <c r="K18" i="6" s="1"/>
  <c r="E17" i="6"/>
  <c r="H17" i="6" s="1"/>
  <c r="K17" i="6" s="1"/>
  <c r="E16" i="6"/>
  <c r="H16" i="6" s="1"/>
  <c r="K16" i="6" s="1"/>
  <c r="E15" i="6"/>
  <c r="H15" i="6" s="1"/>
  <c r="K15" i="6" s="1"/>
  <c r="E14" i="6"/>
  <c r="H14" i="6" s="1"/>
  <c r="K14" i="6" s="1"/>
  <c r="E13" i="6"/>
  <c r="H13" i="6" s="1"/>
  <c r="K13" i="6" s="1"/>
  <c r="E12" i="6"/>
  <c r="H12" i="6" s="1"/>
  <c r="K12" i="6" s="1"/>
  <c r="E11" i="6"/>
  <c r="H11" i="6" s="1"/>
  <c r="K11" i="6" s="1"/>
  <c r="E10" i="6"/>
  <c r="H10" i="6" s="1"/>
  <c r="K10" i="6" s="1"/>
  <c r="E9" i="6"/>
  <c r="H9" i="6" s="1"/>
  <c r="K9" i="6" s="1"/>
  <c r="E8" i="6"/>
  <c r="H8" i="6" s="1"/>
  <c r="K8" i="6" s="1"/>
  <c r="E7" i="6"/>
  <c r="H7" i="6" s="1"/>
  <c r="K7" i="6" s="1"/>
  <c r="E6" i="6"/>
  <c r="H6" i="6" s="1"/>
  <c r="K6" i="6" s="1"/>
  <c r="E5" i="6"/>
  <c r="H5" i="6" s="1"/>
  <c r="K5" i="6" s="1"/>
  <c r="E4" i="6"/>
  <c r="H4" i="6" s="1"/>
  <c r="K4" i="6" s="1"/>
  <c r="E3" i="6"/>
  <c r="H3" i="6" s="1"/>
  <c r="K3" i="6" s="1"/>
  <c r="E2" i="6"/>
  <c r="H2" i="6" s="1"/>
  <c r="K2" i="6" s="1"/>
  <c r="G66" i="7"/>
  <c r="D66" i="7"/>
  <c r="C66" i="7"/>
  <c r="B66" i="7"/>
  <c r="E65" i="7"/>
  <c r="H65" i="7" s="1"/>
  <c r="K65" i="7" s="1"/>
  <c r="E64" i="7"/>
  <c r="H64" i="7" s="1"/>
  <c r="K64" i="7" s="1"/>
  <c r="E63" i="7"/>
  <c r="H63" i="7" s="1"/>
  <c r="K63" i="7" s="1"/>
  <c r="E62" i="7"/>
  <c r="H62" i="7" s="1"/>
  <c r="K62" i="7" s="1"/>
  <c r="E61" i="7"/>
  <c r="H61" i="7" s="1"/>
  <c r="K61" i="7" s="1"/>
  <c r="E60" i="7"/>
  <c r="H60" i="7" s="1"/>
  <c r="K60" i="7" s="1"/>
  <c r="E59" i="7"/>
  <c r="H59" i="7" s="1"/>
  <c r="K59" i="7" s="1"/>
  <c r="E58" i="7"/>
  <c r="H58" i="7" s="1"/>
  <c r="K58" i="7" s="1"/>
  <c r="E57" i="7"/>
  <c r="H57" i="7" s="1"/>
  <c r="K57" i="7" s="1"/>
  <c r="E56" i="7"/>
  <c r="H56" i="7" s="1"/>
  <c r="K56" i="7" s="1"/>
  <c r="E55" i="7"/>
  <c r="H55" i="7" s="1"/>
  <c r="K55" i="7" s="1"/>
  <c r="E54" i="7"/>
  <c r="H54" i="7" s="1"/>
  <c r="K54" i="7" s="1"/>
  <c r="E53" i="7"/>
  <c r="H53" i="7" s="1"/>
  <c r="K53" i="7" s="1"/>
  <c r="E52" i="7"/>
  <c r="H52" i="7" s="1"/>
  <c r="K52" i="7" s="1"/>
  <c r="E51" i="7"/>
  <c r="H51" i="7" s="1"/>
  <c r="K51" i="7" s="1"/>
  <c r="E50" i="7"/>
  <c r="H50" i="7" s="1"/>
  <c r="K50" i="7" s="1"/>
  <c r="E49" i="7"/>
  <c r="H49" i="7" s="1"/>
  <c r="K49" i="7" s="1"/>
  <c r="E48" i="7"/>
  <c r="H48" i="7" s="1"/>
  <c r="K48" i="7" s="1"/>
  <c r="E47" i="7"/>
  <c r="H47" i="7" s="1"/>
  <c r="K47" i="7" s="1"/>
  <c r="E46" i="7"/>
  <c r="H46" i="7" s="1"/>
  <c r="K46" i="7" s="1"/>
  <c r="E45" i="7"/>
  <c r="H45" i="7" s="1"/>
  <c r="K45" i="7" s="1"/>
  <c r="E44" i="7"/>
  <c r="H44" i="7" s="1"/>
  <c r="K44" i="7" s="1"/>
  <c r="E43" i="7"/>
  <c r="H43" i="7" s="1"/>
  <c r="K43" i="7" s="1"/>
  <c r="E42" i="7"/>
  <c r="H42" i="7" s="1"/>
  <c r="K42" i="7" s="1"/>
  <c r="E41" i="7"/>
  <c r="H41" i="7" s="1"/>
  <c r="K41" i="7" s="1"/>
  <c r="E40" i="7"/>
  <c r="H40" i="7" s="1"/>
  <c r="K40" i="7" s="1"/>
  <c r="E39" i="7"/>
  <c r="H39" i="7" s="1"/>
  <c r="K39" i="7" s="1"/>
  <c r="E38" i="7"/>
  <c r="H38" i="7" s="1"/>
  <c r="K38" i="7" s="1"/>
  <c r="E37" i="7"/>
  <c r="H37" i="7" s="1"/>
  <c r="K37" i="7" s="1"/>
  <c r="E36" i="7"/>
  <c r="H36" i="7" s="1"/>
  <c r="K36" i="7" s="1"/>
  <c r="E35" i="7"/>
  <c r="H35" i="7" s="1"/>
  <c r="K35" i="7" s="1"/>
  <c r="E34" i="7"/>
  <c r="H34" i="7" s="1"/>
  <c r="K34" i="7" s="1"/>
  <c r="E33" i="7"/>
  <c r="H33" i="7" s="1"/>
  <c r="K33" i="7" s="1"/>
  <c r="E32" i="7"/>
  <c r="H32" i="7" s="1"/>
  <c r="K32" i="7" s="1"/>
  <c r="E31" i="7"/>
  <c r="H31" i="7" s="1"/>
  <c r="K31" i="7" s="1"/>
  <c r="E30" i="7"/>
  <c r="H30" i="7" s="1"/>
  <c r="K30" i="7" s="1"/>
  <c r="H29" i="7"/>
  <c r="K29" i="7" s="1"/>
  <c r="E29" i="7"/>
  <c r="E28" i="7"/>
  <c r="H28" i="7" s="1"/>
  <c r="K28" i="7" s="1"/>
  <c r="E27" i="7"/>
  <c r="H27" i="7" s="1"/>
  <c r="K27" i="7" s="1"/>
  <c r="E26" i="7"/>
  <c r="H26" i="7" s="1"/>
  <c r="K26" i="7" s="1"/>
  <c r="E25" i="7"/>
  <c r="H25" i="7" s="1"/>
  <c r="K25" i="7" s="1"/>
  <c r="E24" i="7"/>
  <c r="H24" i="7" s="1"/>
  <c r="K24" i="7" s="1"/>
  <c r="E23" i="7"/>
  <c r="H23" i="7" s="1"/>
  <c r="K23" i="7" s="1"/>
  <c r="E22" i="7"/>
  <c r="H22" i="7" s="1"/>
  <c r="K22" i="7" s="1"/>
  <c r="E21" i="7"/>
  <c r="H21" i="7" s="1"/>
  <c r="K21" i="7" s="1"/>
  <c r="E20" i="7"/>
  <c r="H20" i="7" s="1"/>
  <c r="K20" i="7" s="1"/>
  <c r="E19" i="7"/>
  <c r="H19" i="7" s="1"/>
  <c r="K19" i="7" s="1"/>
  <c r="E18" i="7"/>
  <c r="H18" i="7" s="1"/>
  <c r="K18" i="7" s="1"/>
  <c r="E17" i="7"/>
  <c r="H17" i="7" s="1"/>
  <c r="K17" i="7" s="1"/>
  <c r="E16" i="7"/>
  <c r="H16" i="7" s="1"/>
  <c r="K16" i="7" s="1"/>
  <c r="E15" i="7"/>
  <c r="H15" i="7" s="1"/>
  <c r="K15" i="7" s="1"/>
  <c r="E14" i="7"/>
  <c r="H14" i="7" s="1"/>
  <c r="K14" i="7" s="1"/>
  <c r="E13" i="7"/>
  <c r="H13" i="7" s="1"/>
  <c r="K13" i="7" s="1"/>
  <c r="E12" i="7"/>
  <c r="H12" i="7" s="1"/>
  <c r="K12" i="7" s="1"/>
  <c r="E11" i="7"/>
  <c r="H11" i="7" s="1"/>
  <c r="K11" i="7" s="1"/>
  <c r="E10" i="7"/>
  <c r="H10" i="7" s="1"/>
  <c r="K10" i="7" s="1"/>
  <c r="E9" i="7"/>
  <c r="H9" i="7" s="1"/>
  <c r="K9" i="7" s="1"/>
  <c r="E8" i="7"/>
  <c r="H8" i="7" s="1"/>
  <c r="K8" i="7" s="1"/>
  <c r="E7" i="7"/>
  <c r="H7" i="7" s="1"/>
  <c r="K7" i="7" s="1"/>
  <c r="E6" i="7"/>
  <c r="H6" i="7" s="1"/>
  <c r="K6" i="7" s="1"/>
  <c r="E5" i="7"/>
  <c r="H5" i="7" s="1"/>
  <c r="K5" i="7" s="1"/>
  <c r="E4" i="7"/>
  <c r="H4" i="7" s="1"/>
  <c r="K4" i="7" s="1"/>
  <c r="E3" i="7"/>
  <c r="H3" i="7" s="1"/>
  <c r="K3" i="7" s="1"/>
  <c r="E2" i="7"/>
  <c r="G66" i="8"/>
  <c r="D66" i="8"/>
  <c r="C66" i="8"/>
  <c r="B66" i="8"/>
  <c r="E65" i="8"/>
  <c r="H65" i="8" s="1"/>
  <c r="K65" i="8" s="1"/>
  <c r="E64" i="8"/>
  <c r="H64" i="8" s="1"/>
  <c r="K64" i="8" s="1"/>
  <c r="E63" i="8"/>
  <c r="H63" i="8" s="1"/>
  <c r="K63" i="8" s="1"/>
  <c r="E62" i="8"/>
  <c r="H62" i="8" s="1"/>
  <c r="K62" i="8" s="1"/>
  <c r="E61" i="8"/>
  <c r="H61" i="8" s="1"/>
  <c r="K61" i="8" s="1"/>
  <c r="E60" i="8"/>
  <c r="H60" i="8" s="1"/>
  <c r="K60" i="8" s="1"/>
  <c r="E59" i="8"/>
  <c r="H59" i="8" s="1"/>
  <c r="K59" i="8" s="1"/>
  <c r="E58" i="8"/>
  <c r="H58" i="8" s="1"/>
  <c r="K58" i="8" s="1"/>
  <c r="E57" i="8"/>
  <c r="H57" i="8" s="1"/>
  <c r="K57" i="8" s="1"/>
  <c r="E56" i="8"/>
  <c r="H56" i="8" s="1"/>
  <c r="K56" i="8" s="1"/>
  <c r="E55" i="8"/>
  <c r="H55" i="8" s="1"/>
  <c r="K55" i="8" s="1"/>
  <c r="E54" i="8"/>
  <c r="H54" i="8" s="1"/>
  <c r="K54" i="8" s="1"/>
  <c r="E53" i="8"/>
  <c r="H53" i="8" s="1"/>
  <c r="K53" i="8" s="1"/>
  <c r="E52" i="8"/>
  <c r="H52" i="8" s="1"/>
  <c r="K52" i="8" s="1"/>
  <c r="E51" i="8"/>
  <c r="H51" i="8" s="1"/>
  <c r="K51" i="8" s="1"/>
  <c r="E50" i="8"/>
  <c r="H50" i="8" s="1"/>
  <c r="K50" i="8" s="1"/>
  <c r="E49" i="8"/>
  <c r="H49" i="8" s="1"/>
  <c r="K49" i="8" s="1"/>
  <c r="E48" i="8"/>
  <c r="H48" i="8" s="1"/>
  <c r="K48" i="8" s="1"/>
  <c r="E47" i="8"/>
  <c r="H47" i="8" s="1"/>
  <c r="K47" i="8" s="1"/>
  <c r="E46" i="8"/>
  <c r="H46" i="8" s="1"/>
  <c r="K46" i="8" s="1"/>
  <c r="E45" i="8"/>
  <c r="H45" i="8" s="1"/>
  <c r="K45" i="8" s="1"/>
  <c r="E44" i="8"/>
  <c r="H44" i="8" s="1"/>
  <c r="K44" i="8" s="1"/>
  <c r="E43" i="8"/>
  <c r="H43" i="8" s="1"/>
  <c r="K43" i="8" s="1"/>
  <c r="E42" i="8"/>
  <c r="H42" i="8" s="1"/>
  <c r="K42" i="8" s="1"/>
  <c r="E41" i="8"/>
  <c r="H41" i="8" s="1"/>
  <c r="K41" i="8" s="1"/>
  <c r="E40" i="8"/>
  <c r="H40" i="8" s="1"/>
  <c r="K40" i="8" s="1"/>
  <c r="E39" i="8"/>
  <c r="H39" i="8" s="1"/>
  <c r="K39" i="8" s="1"/>
  <c r="E38" i="8"/>
  <c r="H38" i="8" s="1"/>
  <c r="K38" i="8" s="1"/>
  <c r="E37" i="8"/>
  <c r="H37" i="8" s="1"/>
  <c r="K37" i="8" s="1"/>
  <c r="E36" i="8"/>
  <c r="H36" i="8" s="1"/>
  <c r="K36" i="8" s="1"/>
  <c r="E35" i="8"/>
  <c r="H35" i="8" s="1"/>
  <c r="K35" i="8" s="1"/>
  <c r="E34" i="8"/>
  <c r="H34" i="8" s="1"/>
  <c r="K34" i="8" s="1"/>
  <c r="E33" i="8"/>
  <c r="H33" i="8" s="1"/>
  <c r="K33" i="8" s="1"/>
  <c r="E32" i="8"/>
  <c r="H32" i="8" s="1"/>
  <c r="K32" i="8" s="1"/>
  <c r="E31" i="8"/>
  <c r="H31" i="8" s="1"/>
  <c r="K31" i="8" s="1"/>
  <c r="E30" i="8"/>
  <c r="H30" i="8" s="1"/>
  <c r="K30" i="8" s="1"/>
  <c r="E29" i="8"/>
  <c r="H29" i="8" s="1"/>
  <c r="K29" i="8" s="1"/>
  <c r="E28" i="8"/>
  <c r="H28" i="8" s="1"/>
  <c r="K28" i="8" s="1"/>
  <c r="H27" i="8"/>
  <c r="K27" i="8" s="1"/>
  <c r="E27" i="8"/>
  <c r="E26" i="8"/>
  <c r="H26" i="8" s="1"/>
  <c r="K26" i="8" s="1"/>
  <c r="E25" i="8"/>
  <c r="H25" i="8" s="1"/>
  <c r="K25" i="8" s="1"/>
  <c r="E24" i="8"/>
  <c r="H24" i="8" s="1"/>
  <c r="K24" i="8" s="1"/>
  <c r="E23" i="8"/>
  <c r="H23" i="8" s="1"/>
  <c r="K23" i="8" s="1"/>
  <c r="E22" i="8"/>
  <c r="H22" i="8" s="1"/>
  <c r="K22" i="8" s="1"/>
  <c r="E21" i="8"/>
  <c r="H21" i="8" s="1"/>
  <c r="K21" i="8" s="1"/>
  <c r="E20" i="8"/>
  <c r="H20" i="8" s="1"/>
  <c r="K20" i="8" s="1"/>
  <c r="E19" i="8"/>
  <c r="H19" i="8" s="1"/>
  <c r="K19" i="8" s="1"/>
  <c r="E18" i="8"/>
  <c r="H18" i="8" s="1"/>
  <c r="K18" i="8" s="1"/>
  <c r="E17" i="8"/>
  <c r="H17" i="8" s="1"/>
  <c r="K17" i="8" s="1"/>
  <c r="E16" i="8"/>
  <c r="H16" i="8" s="1"/>
  <c r="K16" i="8" s="1"/>
  <c r="E15" i="8"/>
  <c r="H15" i="8" s="1"/>
  <c r="K15" i="8" s="1"/>
  <c r="E14" i="8"/>
  <c r="H14" i="8" s="1"/>
  <c r="K14" i="8" s="1"/>
  <c r="E13" i="8"/>
  <c r="H13" i="8" s="1"/>
  <c r="K13" i="8" s="1"/>
  <c r="E12" i="8"/>
  <c r="H12" i="8" s="1"/>
  <c r="K12" i="8" s="1"/>
  <c r="E11" i="8"/>
  <c r="H11" i="8" s="1"/>
  <c r="K11" i="8" s="1"/>
  <c r="E10" i="8"/>
  <c r="H10" i="8" s="1"/>
  <c r="K10" i="8" s="1"/>
  <c r="E9" i="8"/>
  <c r="H9" i="8" s="1"/>
  <c r="K9" i="8" s="1"/>
  <c r="E8" i="8"/>
  <c r="H8" i="8" s="1"/>
  <c r="K8" i="8" s="1"/>
  <c r="E7" i="8"/>
  <c r="H7" i="8" s="1"/>
  <c r="K7" i="8" s="1"/>
  <c r="E6" i="8"/>
  <c r="H6" i="8" s="1"/>
  <c r="K6" i="8" s="1"/>
  <c r="E5" i="8"/>
  <c r="H5" i="8" s="1"/>
  <c r="K5" i="8" s="1"/>
  <c r="E4" i="8"/>
  <c r="H4" i="8" s="1"/>
  <c r="K4" i="8" s="1"/>
  <c r="E3" i="8"/>
  <c r="H3" i="8" s="1"/>
  <c r="K3" i="8" s="1"/>
  <c r="E2" i="8"/>
  <c r="G66" i="9"/>
  <c r="D66" i="9"/>
  <c r="C66" i="9"/>
  <c r="B66" i="9"/>
  <c r="E65" i="9"/>
  <c r="H65" i="9" s="1"/>
  <c r="K65" i="9" s="1"/>
  <c r="E64" i="9"/>
  <c r="H64" i="9" s="1"/>
  <c r="K64" i="9" s="1"/>
  <c r="E63" i="9"/>
  <c r="H63" i="9" s="1"/>
  <c r="K63" i="9" s="1"/>
  <c r="E62" i="9"/>
  <c r="H62" i="9" s="1"/>
  <c r="K62" i="9" s="1"/>
  <c r="E61" i="9"/>
  <c r="H61" i="9" s="1"/>
  <c r="K61" i="9" s="1"/>
  <c r="E60" i="9"/>
  <c r="H60" i="9" s="1"/>
  <c r="K60" i="9" s="1"/>
  <c r="E59" i="9"/>
  <c r="H59" i="9" s="1"/>
  <c r="K59" i="9" s="1"/>
  <c r="E58" i="9"/>
  <c r="H58" i="9" s="1"/>
  <c r="K58" i="9" s="1"/>
  <c r="E57" i="9"/>
  <c r="H57" i="9" s="1"/>
  <c r="K57" i="9" s="1"/>
  <c r="E56" i="9"/>
  <c r="H56" i="9" s="1"/>
  <c r="K56" i="9" s="1"/>
  <c r="E55" i="9"/>
  <c r="H55" i="9" s="1"/>
  <c r="K55" i="9" s="1"/>
  <c r="E54" i="9"/>
  <c r="H54" i="9" s="1"/>
  <c r="K54" i="9" s="1"/>
  <c r="E53" i="9"/>
  <c r="H53" i="9" s="1"/>
  <c r="K53" i="9" s="1"/>
  <c r="E52" i="9"/>
  <c r="H52" i="9" s="1"/>
  <c r="K52" i="9" s="1"/>
  <c r="E51" i="9"/>
  <c r="H51" i="9" s="1"/>
  <c r="K51" i="9" s="1"/>
  <c r="E50" i="9"/>
  <c r="H50" i="9" s="1"/>
  <c r="K50" i="9" s="1"/>
  <c r="E49" i="9"/>
  <c r="H49" i="9" s="1"/>
  <c r="K49" i="9" s="1"/>
  <c r="E48" i="9"/>
  <c r="H48" i="9" s="1"/>
  <c r="K48" i="9" s="1"/>
  <c r="E47" i="9"/>
  <c r="H47" i="9" s="1"/>
  <c r="K47" i="9" s="1"/>
  <c r="E46" i="9"/>
  <c r="H46" i="9" s="1"/>
  <c r="K46" i="9" s="1"/>
  <c r="E45" i="9"/>
  <c r="H45" i="9" s="1"/>
  <c r="K45" i="9" s="1"/>
  <c r="E44" i="9"/>
  <c r="H44" i="9" s="1"/>
  <c r="K44" i="9" s="1"/>
  <c r="E43" i="9"/>
  <c r="H43" i="9" s="1"/>
  <c r="K43" i="9" s="1"/>
  <c r="E42" i="9"/>
  <c r="H42" i="9" s="1"/>
  <c r="K42" i="9" s="1"/>
  <c r="E41" i="9"/>
  <c r="H41" i="9" s="1"/>
  <c r="K41" i="9" s="1"/>
  <c r="E40" i="9"/>
  <c r="H40" i="9" s="1"/>
  <c r="K40" i="9" s="1"/>
  <c r="E39" i="9"/>
  <c r="H39" i="9" s="1"/>
  <c r="K39" i="9" s="1"/>
  <c r="E38" i="9"/>
  <c r="H38" i="9" s="1"/>
  <c r="K38" i="9" s="1"/>
  <c r="E37" i="9"/>
  <c r="H37" i="9" s="1"/>
  <c r="K37" i="9" s="1"/>
  <c r="E36" i="9"/>
  <c r="H36" i="9" s="1"/>
  <c r="K36" i="9" s="1"/>
  <c r="E35" i="9"/>
  <c r="H35" i="9" s="1"/>
  <c r="K35" i="9" s="1"/>
  <c r="E34" i="9"/>
  <c r="H34" i="9" s="1"/>
  <c r="K34" i="9" s="1"/>
  <c r="E33" i="9"/>
  <c r="H33" i="9" s="1"/>
  <c r="K33" i="9" s="1"/>
  <c r="E32" i="9"/>
  <c r="H32" i="9" s="1"/>
  <c r="K32" i="9" s="1"/>
  <c r="E31" i="9"/>
  <c r="H31" i="9" s="1"/>
  <c r="K31" i="9" s="1"/>
  <c r="E30" i="9"/>
  <c r="H30" i="9" s="1"/>
  <c r="K30" i="9" s="1"/>
  <c r="E29" i="9"/>
  <c r="H29" i="9" s="1"/>
  <c r="K29" i="9" s="1"/>
  <c r="E28" i="9"/>
  <c r="H28" i="9" s="1"/>
  <c r="K28" i="9" s="1"/>
  <c r="E27" i="9"/>
  <c r="H27" i="9" s="1"/>
  <c r="K27" i="9" s="1"/>
  <c r="E26" i="9"/>
  <c r="H26" i="9" s="1"/>
  <c r="K26" i="9" s="1"/>
  <c r="E25" i="9"/>
  <c r="H25" i="9" s="1"/>
  <c r="K25" i="9" s="1"/>
  <c r="E24" i="9"/>
  <c r="H24" i="9" s="1"/>
  <c r="K24" i="9" s="1"/>
  <c r="E23" i="9"/>
  <c r="H23" i="9" s="1"/>
  <c r="K23" i="9" s="1"/>
  <c r="E22" i="9"/>
  <c r="H22" i="9" s="1"/>
  <c r="K22" i="9" s="1"/>
  <c r="E21" i="9"/>
  <c r="H21" i="9" s="1"/>
  <c r="K21" i="9" s="1"/>
  <c r="E20" i="9"/>
  <c r="H20" i="9" s="1"/>
  <c r="K20" i="9" s="1"/>
  <c r="E19" i="9"/>
  <c r="H19" i="9" s="1"/>
  <c r="K19" i="9" s="1"/>
  <c r="E18" i="9"/>
  <c r="H18" i="9" s="1"/>
  <c r="K18" i="9" s="1"/>
  <c r="E17" i="9"/>
  <c r="H17" i="9" s="1"/>
  <c r="K17" i="9" s="1"/>
  <c r="E16" i="9"/>
  <c r="H16" i="9" s="1"/>
  <c r="K16" i="9" s="1"/>
  <c r="E15" i="9"/>
  <c r="H15" i="9" s="1"/>
  <c r="K15" i="9" s="1"/>
  <c r="E14" i="9"/>
  <c r="H14" i="9" s="1"/>
  <c r="K14" i="9" s="1"/>
  <c r="E13" i="9"/>
  <c r="H13" i="9" s="1"/>
  <c r="K13" i="9" s="1"/>
  <c r="E12" i="9"/>
  <c r="H12" i="9" s="1"/>
  <c r="K12" i="9" s="1"/>
  <c r="E11" i="9"/>
  <c r="H11" i="9" s="1"/>
  <c r="K11" i="9" s="1"/>
  <c r="E10" i="9"/>
  <c r="H10" i="9" s="1"/>
  <c r="K10" i="9" s="1"/>
  <c r="E9" i="9"/>
  <c r="H9" i="9" s="1"/>
  <c r="K9" i="9" s="1"/>
  <c r="E8" i="9"/>
  <c r="H8" i="9" s="1"/>
  <c r="K8" i="9" s="1"/>
  <c r="E7" i="9"/>
  <c r="H7" i="9" s="1"/>
  <c r="K7" i="9" s="1"/>
  <c r="E6" i="9"/>
  <c r="H6" i="9" s="1"/>
  <c r="K6" i="9" s="1"/>
  <c r="E5" i="9"/>
  <c r="H5" i="9" s="1"/>
  <c r="K5" i="9" s="1"/>
  <c r="H4" i="9"/>
  <c r="K4" i="9" s="1"/>
  <c r="E4" i="9"/>
  <c r="E3" i="9"/>
  <c r="H3" i="9" s="1"/>
  <c r="K3" i="9" s="1"/>
  <c r="E2" i="9"/>
  <c r="G66" i="10"/>
  <c r="D66" i="10"/>
  <c r="C66" i="10"/>
  <c r="B66" i="10"/>
  <c r="E65" i="10"/>
  <c r="H65" i="10" s="1"/>
  <c r="K65" i="10" s="1"/>
  <c r="E64" i="10"/>
  <c r="H64" i="10" s="1"/>
  <c r="K64" i="10" s="1"/>
  <c r="E63" i="10"/>
  <c r="H63" i="10" s="1"/>
  <c r="K63" i="10" s="1"/>
  <c r="E62" i="10"/>
  <c r="H62" i="10" s="1"/>
  <c r="K62" i="10" s="1"/>
  <c r="H61" i="10"/>
  <c r="K61" i="10" s="1"/>
  <c r="E61" i="10"/>
  <c r="E60" i="10"/>
  <c r="H60" i="10" s="1"/>
  <c r="K60" i="10" s="1"/>
  <c r="E59" i="10"/>
  <c r="H59" i="10" s="1"/>
  <c r="K59" i="10" s="1"/>
  <c r="E58" i="10"/>
  <c r="H58" i="10" s="1"/>
  <c r="K58" i="10" s="1"/>
  <c r="E57" i="10"/>
  <c r="H57" i="10" s="1"/>
  <c r="K57" i="10" s="1"/>
  <c r="E56" i="10"/>
  <c r="H56" i="10" s="1"/>
  <c r="K56" i="10" s="1"/>
  <c r="E55" i="10"/>
  <c r="H55" i="10" s="1"/>
  <c r="K55" i="10" s="1"/>
  <c r="E54" i="10"/>
  <c r="H54" i="10" s="1"/>
  <c r="K54" i="10" s="1"/>
  <c r="E53" i="10"/>
  <c r="H53" i="10" s="1"/>
  <c r="K53" i="10" s="1"/>
  <c r="E52" i="10"/>
  <c r="H52" i="10" s="1"/>
  <c r="K52" i="10" s="1"/>
  <c r="E51" i="10"/>
  <c r="H51" i="10" s="1"/>
  <c r="K51" i="10" s="1"/>
  <c r="E50" i="10"/>
  <c r="H50" i="10" s="1"/>
  <c r="K50" i="10" s="1"/>
  <c r="E49" i="10"/>
  <c r="H49" i="10" s="1"/>
  <c r="K49" i="10" s="1"/>
  <c r="E48" i="10"/>
  <c r="H48" i="10" s="1"/>
  <c r="K48" i="10" s="1"/>
  <c r="E47" i="10"/>
  <c r="H47" i="10" s="1"/>
  <c r="K47" i="10" s="1"/>
  <c r="E46" i="10"/>
  <c r="H46" i="10" s="1"/>
  <c r="K46" i="10" s="1"/>
  <c r="E45" i="10"/>
  <c r="H45" i="10" s="1"/>
  <c r="K45" i="10" s="1"/>
  <c r="E44" i="10"/>
  <c r="H44" i="10" s="1"/>
  <c r="K44" i="10" s="1"/>
  <c r="E43" i="10"/>
  <c r="H43" i="10" s="1"/>
  <c r="K43" i="10" s="1"/>
  <c r="E42" i="10"/>
  <c r="H42" i="10" s="1"/>
  <c r="K42" i="10" s="1"/>
  <c r="E41" i="10"/>
  <c r="H41" i="10" s="1"/>
  <c r="K41" i="10" s="1"/>
  <c r="E40" i="10"/>
  <c r="H40" i="10" s="1"/>
  <c r="K40" i="10" s="1"/>
  <c r="E39" i="10"/>
  <c r="H39" i="10" s="1"/>
  <c r="K39" i="10" s="1"/>
  <c r="E38" i="10"/>
  <c r="H38" i="10" s="1"/>
  <c r="K38" i="10" s="1"/>
  <c r="E37" i="10"/>
  <c r="H37" i="10" s="1"/>
  <c r="K37" i="10" s="1"/>
  <c r="E36" i="10"/>
  <c r="H36" i="10" s="1"/>
  <c r="K36" i="10" s="1"/>
  <c r="E35" i="10"/>
  <c r="H35" i="10" s="1"/>
  <c r="K35" i="10" s="1"/>
  <c r="E34" i="10"/>
  <c r="H34" i="10" s="1"/>
  <c r="K34" i="10" s="1"/>
  <c r="E33" i="10"/>
  <c r="H33" i="10" s="1"/>
  <c r="K33" i="10" s="1"/>
  <c r="E32" i="10"/>
  <c r="H32" i="10" s="1"/>
  <c r="K32" i="10" s="1"/>
  <c r="E31" i="10"/>
  <c r="H31" i="10" s="1"/>
  <c r="K31" i="10" s="1"/>
  <c r="E30" i="10"/>
  <c r="H30" i="10" s="1"/>
  <c r="K30" i="10" s="1"/>
  <c r="E29" i="10"/>
  <c r="H29" i="10" s="1"/>
  <c r="K29" i="10" s="1"/>
  <c r="E28" i="10"/>
  <c r="H28" i="10" s="1"/>
  <c r="K28" i="10" s="1"/>
  <c r="E27" i="10"/>
  <c r="H27" i="10" s="1"/>
  <c r="K27" i="10" s="1"/>
  <c r="E26" i="10"/>
  <c r="H26" i="10" s="1"/>
  <c r="K26" i="10" s="1"/>
  <c r="H25" i="10"/>
  <c r="K25" i="10" s="1"/>
  <c r="E25" i="10"/>
  <c r="E24" i="10"/>
  <c r="H24" i="10" s="1"/>
  <c r="K24" i="10" s="1"/>
  <c r="E23" i="10"/>
  <c r="H23" i="10" s="1"/>
  <c r="K23" i="10" s="1"/>
  <c r="E22" i="10"/>
  <c r="H22" i="10" s="1"/>
  <c r="K22" i="10" s="1"/>
  <c r="E21" i="10"/>
  <c r="H21" i="10" s="1"/>
  <c r="K21" i="10" s="1"/>
  <c r="E20" i="10"/>
  <c r="H20" i="10" s="1"/>
  <c r="K20" i="10" s="1"/>
  <c r="E19" i="10"/>
  <c r="H19" i="10" s="1"/>
  <c r="K19" i="10" s="1"/>
  <c r="E18" i="10"/>
  <c r="H18" i="10" s="1"/>
  <c r="K18" i="10" s="1"/>
  <c r="E17" i="10"/>
  <c r="H17" i="10" s="1"/>
  <c r="K17" i="10" s="1"/>
  <c r="E16" i="10"/>
  <c r="H16" i="10" s="1"/>
  <c r="K16" i="10" s="1"/>
  <c r="E15" i="10"/>
  <c r="H15" i="10" s="1"/>
  <c r="K15" i="10" s="1"/>
  <c r="E14" i="10"/>
  <c r="H14" i="10" s="1"/>
  <c r="K14" i="10" s="1"/>
  <c r="E13" i="10"/>
  <c r="H13" i="10" s="1"/>
  <c r="K13" i="10" s="1"/>
  <c r="E12" i="10"/>
  <c r="H12" i="10" s="1"/>
  <c r="K12" i="10" s="1"/>
  <c r="E11" i="10"/>
  <c r="H11" i="10" s="1"/>
  <c r="K11" i="10" s="1"/>
  <c r="E10" i="10"/>
  <c r="H10" i="10" s="1"/>
  <c r="K10" i="10" s="1"/>
  <c r="E9" i="10"/>
  <c r="H9" i="10" s="1"/>
  <c r="K9" i="10" s="1"/>
  <c r="E8" i="10"/>
  <c r="H8" i="10" s="1"/>
  <c r="K8" i="10" s="1"/>
  <c r="E7" i="10"/>
  <c r="H7" i="10" s="1"/>
  <c r="K7" i="10" s="1"/>
  <c r="E6" i="10"/>
  <c r="H6" i="10" s="1"/>
  <c r="K6" i="10" s="1"/>
  <c r="E5" i="10"/>
  <c r="H5" i="10" s="1"/>
  <c r="K5" i="10" s="1"/>
  <c r="E4" i="10"/>
  <c r="H4" i="10" s="1"/>
  <c r="K4" i="10" s="1"/>
  <c r="E3" i="10"/>
  <c r="H3" i="10" s="1"/>
  <c r="K3" i="10" s="1"/>
  <c r="E2" i="10"/>
  <c r="H2" i="10" s="1"/>
  <c r="K2" i="10" s="1"/>
  <c r="G66" i="11"/>
  <c r="D66" i="11"/>
  <c r="C66" i="11"/>
  <c r="B66" i="11"/>
  <c r="E65" i="11"/>
  <c r="H65" i="11" s="1"/>
  <c r="K65" i="11" s="1"/>
  <c r="E64" i="11"/>
  <c r="H64" i="11" s="1"/>
  <c r="K64" i="11" s="1"/>
  <c r="E63" i="11"/>
  <c r="H63" i="11" s="1"/>
  <c r="K63" i="11" s="1"/>
  <c r="E62" i="11"/>
  <c r="H62" i="11" s="1"/>
  <c r="K62" i="11" s="1"/>
  <c r="E61" i="11"/>
  <c r="H61" i="11" s="1"/>
  <c r="K61" i="11" s="1"/>
  <c r="E60" i="11"/>
  <c r="H60" i="11" s="1"/>
  <c r="K60" i="11" s="1"/>
  <c r="E59" i="11"/>
  <c r="H59" i="11" s="1"/>
  <c r="K59" i="11" s="1"/>
  <c r="E58" i="11"/>
  <c r="H58" i="11" s="1"/>
  <c r="K58" i="11" s="1"/>
  <c r="E57" i="11"/>
  <c r="H57" i="11" s="1"/>
  <c r="K57" i="11" s="1"/>
  <c r="E56" i="11"/>
  <c r="H56" i="11" s="1"/>
  <c r="K56" i="11" s="1"/>
  <c r="E55" i="11"/>
  <c r="H55" i="11" s="1"/>
  <c r="K55" i="11" s="1"/>
  <c r="E54" i="11"/>
  <c r="H54" i="11" s="1"/>
  <c r="K54" i="11" s="1"/>
  <c r="E53" i="11"/>
  <c r="H53" i="11" s="1"/>
  <c r="K53" i="11" s="1"/>
  <c r="E52" i="11"/>
  <c r="H52" i="11" s="1"/>
  <c r="K52" i="11" s="1"/>
  <c r="E51" i="11"/>
  <c r="H51" i="11" s="1"/>
  <c r="K51" i="11" s="1"/>
  <c r="E50" i="11"/>
  <c r="H50" i="11" s="1"/>
  <c r="K50" i="11" s="1"/>
  <c r="E49" i="11"/>
  <c r="H49" i="11" s="1"/>
  <c r="K49" i="11" s="1"/>
  <c r="E48" i="11"/>
  <c r="H48" i="11" s="1"/>
  <c r="K48" i="11" s="1"/>
  <c r="E47" i="11"/>
  <c r="H47" i="11" s="1"/>
  <c r="K47" i="11" s="1"/>
  <c r="E46" i="11"/>
  <c r="H46" i="11" s="1"/>
  <c r="K46" i="11" s="1"/>
  <c r="E45" i="11"/>
  <c r="H45" i="11" s="1"/>
  <c r="K45" i="11" s="1"/>
  <c r="E44" i="11"/>
  <c r="H44" i="11" s="1"/>
  <c r="K44" i="11" s="1"/>
  <c r="E43" i="11"/>
  <c r="H43" i="11" s="1"/>
  <c r="K43" i="11" s="1"/>
  <c r="E42" i="11"/>
  <c r="H42" i="11" s="1"/>
  <c r="K42" i="11" s="1"/>
  <c r="E41" i="11"/>
  <c r="H41" i="11" s="1"/>
  <c r="K41" i="11" s="1"/>
  <c r="E40" i="11"/>
  <c r="H40" i="11" s="1"/>
  <c r="K40" i="11" s="1"/>
  <c r="E39" i="11"/>
  <c r="H39" i="11" s="1"/>
  <c r="K39" i="11" s="1"/>
  <c r="E38" i="11"/>
  <c r="H38" i="11" s="1"/>
  <c r="K38" i="11" s="1"/>
  <c r="E37" i="11"/>
  <c r="H37" i="11" s="1"/>
  <c r="K37" i="11" s="1"/>
  <c r="E36" i="11"/>
  <c r="H36" i="11" s="1"/>
  <c r="K36" i="11" s="1"/>
  <c r="E35" i="11"/>
  <c r="H35" i="11" s="1"/>
  <c r="K35" i="11" s="1"/>
  <c r="E34" i="11"/>
  <c r="H34" i="11" s="1"/>
  <c r="K34" i="11" s="1"/>
  <c r="E33" i="11"/>
  <c r="H33" i="11" s="1"/>
  <c r="K33" i="11" s="1"/>
  <c r="E32" i="11"/>
  <c r="H32" i="11" s="1"/>
  <c r="K32" i="11" s="1"/>
  <c r="E31" i="11"/>
  <c r="H31" i="11" s="1"/>
  <c r="K31" i="11" s="1"/>
  <c r="E30" i="11"/>
  <c r="H30" i="11" s="1"/>
  <c r="K30" i="11" s="1"/>
  <c r="E29" i="11"/>
  <c r="H29" i="11" s="1"/>
  <c r="K29" i="11" s="1"/>
  <c r="E28" i="11"/>
  <c r="H28" i="11" s="1"/>
  <c r="K28" i="11" s="1"/>
  <c r="E27" i="11"/>
  <c r="H27" i="11" s="1"/>
  <c r="K27" i="11" s="1"/>
  <c r="E26" i="11"/>
  <c r="H26" i="11" s="1"/>
  <c r="K26" i="11" s="1"/>
  <c r="E25" i="11"/>
  <c r="H25" i="11" s="1"/>
  <c r="K25" i="11" s="1"/>
  <c r="E24" i="11"/>
  <c r="H24" i="11" s="1"/>
  <c r="K24" i="11" s="1"/>
  <c r="E23" i="11"/>
  <c r="H23" i="11" s="1"/>
  <c r="K23" i="11" s="1"/>
  <c r="H22" i="11"/>
  <c r="K22" i="11" s="1"/>
  <c r="E22" i="11"/>
  <c r="E21" i="11"/>
  <c r="H21" i="11" s="1"/>
  <c r="K21" i="11" s="1"/>
  <c r="E20" i="11"/>
  <c r="H20" i="11" s="1"/>
  <c r="K20" i="11" s="1"/>
  <c r="E19" i="11"/>
  <c r="H19" i="11" s="1"/>
  <c r="K19" i="11" s="1"/>
  <c r="E18" i="11"/>
  <c r="H18" i="11" s="1"/>
  <c r="K18" i="11" s="1"/>
  <c r="E17" i="11"/>
  <c r="H17" i="11" s="1"/>
  <c r="K17" i="11" s="1"/>
  <c r="E16" i="11"/>
  <c r="H16" i="11" s="1"/>
  <c r="K16" i="11" s="1"/>
  <c r="E15" i="11"/>
  <c r="H15" i="11" s="1"/>
  <c r="K15" i="11" s="1"/>
  <c r="E14" i="11"/>
  <c r="H14" i="11" s="1"/>
  <c r="K14" i="11" s="1"/>
  <c r="E13" i="11"/>
  <c r="H13" i="11" s="1"/>
  <c r="K13" i="11" s="1"/>
  <c r="E12" i="11"/>
  <c r="H12" i="11" s="1"/>
  <c r="K12" i="11" s="1"/>
  <c r="E11" i="11"/>
  <c r="H11" i="11" s="1"/>
  <c r="K11" i="11" s="1"/>
  <c r="E10" i="11"/>
  <c r="H10" i="11" s="1"/>
  <c r="K10" i="11" s="1"/>
  <c r="E9" i="11"/>
  <c r="H9" i="11" s="1"/>
  <c r="K9" i="11" s="1"/>
  <c r="E8" i="11"/>
  <c r="H8" i="11" s="1"/>
  <c r="K8" i="11" s="1"/>
  <c r="E7" i="11"/>
  <c r="H7" i="11" s="1"/>
  <c r="K7" i="11" s="1"/>
  <c r="E6" i="11"/>
  <c r="H6" i="11" s="1"/>
  <c r="K6" i="11" s="1"/>
  <c r="E5" i="11"/>
  <c r="H5" i="11" s="1"/>
  <c r="K5" i="11" s="1"/>
  <c r="E4" i="11"/>
  <c r="H4" i="11" s="1"/>
  <c r="K4" i="11" s="1"/>
  <c r="E3" i="11"/>
  <c r="H3" i="11" s="1"/>
  <c r="K3" i="11" s="1"/>
  <c r="E2" i="11"/>
  <c r="H2" i="11" s="1"/>
  <c r="K2" i="11" s="1"/>
  <c r="G66" i="12"/>
  <c r="D66" i="12"/>
  <c r="C66" i="12"/>
  <c r="B66" i="12"/>
  <c r="E65" i="12"/>
  <c r="H65" i="12" s="1"/>
  <c r="K65" i="12" s="1"/>
  <c r="E64" i="12"/>
  <c r="H64" i="12" s="1"/>
  <c r="K64" i="12" s="1"/>
  <c r="E63" i="12"/>
  <c r="H63" i="12" s="1"/>
  <c r="K63" i="12" s="1"/>
  <c r="E62" i="12"/>
  <c r="H62" i="12" s="1"/>
  <c r="K62" i="12" s="1"/>
  <c r="E61" i="12"/>
  <c r="H61" i="12" s="1"/>
  <c r="K61" i="12" s="1"/>
  <c r="E60" i="12"/>
  <c r="H60" i="12" s="1"/>
  <c r="K60" i="12" s="1"/>
  <c r="E59" i="12"/>
  <c r="H59" i="12" s="1"/>
  <c r="K59" i="12" s="1"/>
  <c r="E58" i="12"/>
  <c r="H58" i="12" s="1"/>
  <c r="K58" i="12" s="1"/>
  <c r="E57" i="12"/>
  <c r="H57" i="12" s="1"/>
  <c r="K57" i="12" s="1"/>
  <c r="E56" i="12"/>
  <c r="H56" i="12" s="1"/>
  <c r="K56" i="12" s="1"/>
  <c r="E55" i="12"/>
  <c r="H55" i="12" s="1"/>
  <c r="K55" i="12" s="1"/>
  <c r="E54" i="12"/>
  <c r="H54" i="12" s="1"/>
  <c r="K54" i="12" s="1"/>
  <c r="E53" i="12"/>
  <c r="H53" i="12" s="1"/>
  <c r="K53" i="12" s="1"/>
  <c r="E52" i="12"/>
  <c r="H52" i="12" s="1"/>
  <c r="K52" i="12" s="1"/>
  <c r="E51" i="12"/>
  <c r="H51" i="12" s="1"/>
  <c r="K51" i="12" s="1"/>
  <c r="E50" i="12"/>
  <c r="H50" i="12" s="1"/>
  <c r="K50" i="12" s="1"/>
  <c r="E49" i="12"/>
  <c r="H49" i="12" s="1"/>
  <c r="K49" i="12" s="1"/>
  <c r="E48" i="12"/>
  <c r="H48" i="12" s="1"/>
  <c r="K48" i="12" s="1"/>
  <c r="E47" i="12"/>
  <c r="H47" i="12" s="1"/>
  <c r="K47" i="12" s="1"/>
  <c r="E46" i="12"/>
  <c r="H46" i="12" s="1"/>
  <c r="K46" i="12" s="1"/>
  <c r="E45" i="12"/>
  <c r="H45" i="12" s="1"/>
  <c r="K45" i="12" s="1"/>
  <c r="E44" i="12"/>
  <c r="H44" i="12" s="1"/>
  <c r="K44" i="12" s="1"/>
  <c r="E43" i="12"/>
  <c r="H43" i="12" s="1"/>
  <c r="K43" i="12" s="1"/>
  <c r="E42" i="12"/>
  <c r="H42" i="12" s="1"/>
  <c r="K42" i="12" s="1"/>
  <c r="E41" i="12"/>
  <c r="H41" i="12" s="1"/>
  <c r="K41" i="12" s="1"/>
  <c r="E40" i="12"/>
  <c r="H40" i="12" s="1"/>
  <c r="K40" i="12" s="1"/>
  <c r="E39" i="12"/>
  <c r="H39" i="12" s="1"/>
  <c r="K39" i="12" s="1"/>
  <c r="E38" i="12"/>
  <c r="H38" i="12" s="1"/>
  <c r="K38" i="12" s="1"/>
  <c r="E37" i="12"/>
  <c r="H37" i="12" s="1"/>
  <c r="K37" i="12" s="1"/>
  <c r="E36" i="12"/>
  <c r="H36" i="12" s="1"/>
  <c r="K36" i="12" s="1"/>
  <c r="E35" i="12"/>
  <c r="H35" i="12" s="1"/>
  <c r="K35" i="12" s="1"/>
  <c r="E34" i="12"/>
  <c r="H34" i="12" s="1"/>
  <c r="K34" i="12" s="1"/>
  <c r="E33" i="12"/>
  <c r="H33" i="12" s="1"/>
  <c r="K33" i="12" s="1"/>
  <c r="E32" i="12"/>
  <c r="H32" i="12" s="1"/>
  <c r="K32" i="12" s="1"/>
  <c r="E31" i="12"/>
  <c r="H31" i="12" s="1"/>
  <c r="K31" i="12" s="1"/>
  <c r="E30" i="12"/>
  <c r="H30" i="12" s="1"/>
  <c r="K30" i="12" s="1"/>
  <c r="E29" i="12"/>
  <c r="H29" i="12" s="1"/>
  <c r="K29" i="12" s="1"/>
  <c r="E28" i="12"/>
  <c r="H28" i="12" s="1"/>
  <c r="K28" i="12" s="1"/>
  <c r="H27" i="12"/>
  <c r="K27" i="12" s="1"/>
  <c r="E27" i="12"/>
  <c r="E26" i="12"/>
  <c r="H26" i="12" s="1"/>
  <c r="K26" i="12" s="1"/>
  <c r="E25" i="12"/>
  <c r="H25" i="12" s="1"/>
  <c r="K25" i="12" s="1"/>
  <c r="E24" i="12"/>
  <c r="H24" i="12" s="1"/>
  <c r="K24" i="12" s="1"/>
  <c r="E23" i="12"/>
  <c r="H23" i="12" s="1"/>
  <c r="K23" i="12" s="1"/>
  <c r="E22" i="12"/>
  <c r="H22" i="12" s="1"/>
  <c r="K22" i="12" s="1"/>
  <c r="E21" i="12"/>
  <c r="H21" i="12" s="1"/>
  <c r="K21" i="12" s="1"/>
  <c r="E20" i="12"/>
  <c r="H20" i="12" s="1"/>
  <c r="K20" i="12" s="1"/>
  <c r="E19" i="12"/>
  <c r="H19" i="12" s="1"/>
  <c r="K19" i="12" s="1"/>
  <c r="E18" i="12"/>
  <c r="H18" i="12" s="1"/>
  <c r="K18" i="12" s="1"/>
  <c r="E17" i="12"/>
  <c r="H17" i="12" s="1"/>
  <c r="K17" i="12" s="1"/>
  <c r="E16" i="12"/>
  <c r="H16" i="12" s="1"/>
  <c r="K16" i="12" s="1"/>
  <c r="E15" i="12"/>
  <c r="H15" i="12" s="1"/>
  <c r="K15" i="12" s="1"/>
  <c r="E14" i="12"/>
  <c r="H14" i="12" s="1"/>
  <c r="K14" i="12" s="1"/>
  <c r="E13" i="12"/>
  <c r="H13" i="12" s="1"/>
  <c r="K13" i="12" s="1"/>
  <c r="E12" i="12"/>
  <c r="H12" i="12" s="1"/>
  <c r="K12" i="12" s="1"/>
  <c r="E11" i="12"/>
  <c r="H11" i="12" s="1"/>
  <c r="K11" i="12" s="1"/>
  <c r="E10" i="12"/>
  <c r="H10" i="12" s="1"/>
  <c r="K10" i="12" s="1"/>
  <c r="E9" i="12"/>
  <c r="H9" i="12" s="1"/>
  <c r="K9" i="12" s="1"/>
  <c r="K8" i="12"/>
  <c r="E8" i="12"/>
  <c r="H8" i="12" s="1"/>
  <c r="E7" i="12"/>
  <c r="H7" i="12" s="1"/>
  <c r="K7" i="12" s="1"/>
  <c r="E6" i="12"/>
  <c r="H6" i="12" s="1"/>
  <c r="K6" i="12" s="1"/>
  <c r="E5" i="12"/>
  <c r="H5" i="12" s="1"/>
  <c r="K5" i="12" s="1"/>
  <c r="E4" i="12"/>
  <c r="H4" i="12" s="1"/>
  <c r="K4" i="12" s="1"/>
  <c r="E3" i="12"/>
  <c r="H3" i="12" s="1"/>
  <c r="K3" i="12" s="1"/>
  <c r="E2" i="12"/>
  <c r="G66" i="13"/>
  <c r="D66" i="13"/>
  <c r="C66" i="13"/>
  <c r="B66" i="13"/>
  <c r="E65" i="13"/>
  <c r="H65" i="13" s="1"/>
  <c r="K65" i="13" s="1"/>
  <c r="E64" i="13"/>
  <c r="H64" i="13" s="1"/>
  <c r="K64" i="13" s="1"/>
  <c r="E63" i="13"/>
  <c r="H63" i="13" s="1"/>
  <c r="K63" i="13" s="1"/>
  <c r="E62" i="13"/>
  <c r="H62" i="13" s="1"/>
  <c r="K62" i="13" s="1"/>
  <c r="E61" i="13"/>
  <c r="H61" i="13" s="1"/>
  <c r="K61" i="13" s="1"/>
  <c r="H60" i="13"/>
  <c r="K60" i="13" s="1"/>
  <c r="E60" i="13"/>
  <c r="E59" i="13"/>
  <c r="H59" i="13" s="1"/>
  <c r="K59" i="13" s="1"/>
  <c r="E58" i="13"/>
  <c r="H58" i="13" s="1"/>
  <c r="K58" i="13" s="1"/>
  <c r="E57" i="13"/>
  <c r="H57" i="13" s="1"/>
  <c r="K57" i="13" s="1"/>
  <c r="E56" i="13"/>
  <c r="H56" i="13" s="1"/>
  <c r="K56" i="13" s="1"/>
  <c r="E55" i="13"/>
  <c r="H55" i="13" s="1"/>
  <c r="K55" i="13" s="1"/>
  <c r="E54" i="13"/>
  <c r="H54" i="13" s="1"/>
  <c r="K54" i="13" s="1"/>
  <c r="E53" i="13"/>
  <c r="H53" i="13" s="1"/>
  <c r="K53" i="13" s="1"/>
  <c r="H52" i="13"/>
  <c r="K52" i="13" s="1"/>
  <c r="E52" i="13"/>
  <c r="E51" i="13"/>
  <c r="H51" i="13" s="1"/>
  <c r="K51" i="13" s="1"/>
  <c r="E50" i="13"/>
  <c r="H50" i="13" s="1"/>
  <c r="K50" i="13" s="1"/>
  <c r="K49" i="13"/>
  <c r="E49" i="13"/>
  <c r="H49" i="13" s="1"/>
  <c r="E48" i="13"/>
  <c r="H48" i="13" s="1"/>
  <c r="K48" i="13" s="1"/>
  <c r="E47" i="13"/>
  <c r="H47" i="13" s="1"/>
  <c r="K47" i="13" s="1"/>
  <c r="E46" i="13"/>
  <c r="H46" i="13" s="1"/>
  <c r="K46" i="13" s="1"/>
  <c r="E45" i="13"/>
  <c r="H45" i="13" s="1"/>
  <c r="K45" i="13" s="1"/>
  <c r="E44" i="13"/>
  <c r="H44" i="13" s="1"/>
  <c r="K44" i="13" s="1"/>
  <c r="E43" i="13"/>
  <c r="H43" i="13" s="1"/>
  <c r="K43" i="13" s="1"/>
  <c r="E42" i="13"/>
  <c r="H42" i="13" s="1"/>
  <c r="K42" i="13" s="1"/>
  <c r="E41" i="13"/>
  <c r="H41" i="13" s="1"/>
  <c r="K41" i="13" s="1"/>
  <c r="E40" i="13"/>
  <c r="H40" i="13" s="1"/>
  <c r="K40" i="13" s="1"/>
  <c r="E39" i="13"/>
  <c r="H39" i="13" s="1"/>
  <c r="K39" i="13" s="1"/>
  <c r="E38" i="13"/>
  <c r="H38" i="13" s="1"/>
  <c r="K38" i="13" s="1"/>
  <c r="E37" i="13"/>
  <c r="H37" i="13" s="1"/>
  <c r="K37" i="13" s="1"/>
  <c r="E36" i="13"/>
  <c r="H36" i="13" s="1"/>
  <c r="K36" i="13" s="1"/>
  <c r="E35" i="13"/>
  <c r="H35" i="13" s="1"/>
  <c r="K35" i="13" s="1"/>
  <c r="E34" i="13"/>
  <c r="H34" i="13" s="1"/>
  <c r="K34" i="13" s="1"/>
  <c r="E33" i="13"/>
  <c r="H33" i="13" s="1"/>
  <c r="K33" i="13" s="1"/>
  <c r="E32" i="13"/>
  <c r="H32" i="13" s="1"/>
  <c r="K32" i="13" s="1"/>
  <c r="E31" i="13"/>
  <c r="H31" i="13" s="1"/>
  <c r="K31" i="13" s="1"/>
  <c r="E30" i="13"/>
  <c r="H30" i="13" s="1"/>
  <c r="K30" i="13" s="1"/>
  <c r="E29" i="13"/>
  <c r="H29" i="13" s="1"/>
  <c r="K29" i="13" s="1"/>
  <c r="E28" i="13"/>
  <c r="H28" i="13" s="1"/>
  <c r="K28" i="13" s="1"/>
  <c r="E27" i="13"/>
  <c r="H27" i="13" s="1"/>
  <c r="K27" i="13" s="1"/>
  <c r="E26" i="13"/>
  <c r="H26" i="13" s="1"/>
  <c r="K26" i="13" s="1"/>
  <c r="E25" i="13"/>
  <c r="H25" i="13" s="1"/>
  <c r="K25" i="13" s="1"/>
  <c r="E24" i="13"/>
  <c r="H24" i="13" s="1"/>
  <c r="K24" i="13" s="1"/>
  <c r="E23" i="13"/>
  <c r="H23" i="13" s="1"/>
  <c r="K23" i="13" s="1"/>
  <c r="E22" i="13"/>
  <c r="H22" i="13" s="1"/>
  <c r="K22" i="13" s="1"/>
  <c r="E21" i="13"/>
  <c r="H21" i="13" s="1"/>
  <c r="K21" i="13" s="1"/>
  <c r="H20" i="13"/>
  <c r="K20" i="13" s="1"/>
  <c r="E20" i="13"/>
  <c r="E19" i="13"/>
  <c r="H19" i="13" s="1"/>
  <c r="K19" i="13" s="1"/>
  <c r="E18" i="13"/>
  <c r="H18" i="13" s="1"/>
  <c r="K18" i="13" s="1"/>
  <c r="E17" i="13"/>
  <c r="H17" i="13" s="1"/>
  <c r="K17" i="13" s="1"/>
  <c r="E16" i="13"/>
  <c r="H16" i="13" s="1"/>
  <c r="K16" i="13" s="1"/>
  <c r="E15" i="13"/>
  <c r="H15" i="13" s="1"/>
  <c r="K15" i="13" s="1"/>
  <c r="E14" i="13"/>
  <c r="H14" i="13" s="1"/>
  <c r="K14" i="13" s="1"/>
  <c r="E13" i="13"/>
  <c r="H13" i="13" s="1"/>
  <c r="K13" i="13" s="1"/>
  <c r="E12" i="13"/>
  <c r="H12" i="13" s="1"/>
  <c r="K12" i="13" s="1"/>
  <c r="E11" i="13"/>
  <c r="H11" i="13" s="1"/>
  <c r="K11" i="13" s="1"/>
  <c r="E10" i="13"/>
  <c r="H10" i="13" s="1"/>
  <c r="K10" i="13" s="1"/>
  <c r="E9" i="13"/>
  <c r="H9" i="13" s="1"/>
  <c r="K9" i="13" s="1"/>
  <c r="E8" i="13"/>
  <c r="H8" i="13" s="1"/>
  <c r="K8" i="13" s="1"/>
  <c r="E7" i="13"/>
  <c r="H7" i="13" s="1"/>
  <c r="K7" i="13" s="1"/>
  <c r="E6" i="13"/>
  <c r="H6" i="13" s="1"/>
  <c r="K6" i="13" s="1"/>
  <c r="E5" i="13"/>
  <c r="H5" i="13" s="1"/>
  <c r="K5" i="13" s="1"/>
  <c r="E4" i="13"/>
  <c r="H4" i="13" s="1"/>
  <c r="K4" i="13" s="1"/>
  <c r="E3" i="13"/>
  <c r="H3" i="13" s="1"/>
  <c r="K3" i="13" s="1"/>
  <c r="E2" i="13"/>
  <c r="G66" i="14"/>
  <c r="D66" i="14"/>
  <c r="C66" i="14"/>
  <c r="B66" i="14"/>
  <c r="E65" i="14"/>
  <c r="H65" i="14" s="1"/>
  <c r="K65" i="14" s="1"/>
  <c r="E64" i="14"/>
  <c r="H64" i="14" s="1"/>
  <c r="K64" i="14" s="1"/>
  <c r="E63" i="14"/>
  <c r="H63" i="14" s="1"/>
  <c r="K63" i="14" s="1"/>
  <c r="E62" i="14"/>
  <c r="H62" i="14" s="1"/>
  <c r="K62" i="14" s="1"/>
  <c r="H61" i="14"/>
  <c r="K61" i="14" s="1"/>
  <c r="E61" i="14"/>
  <c r="E60" i="14"/>
  <c r="H60" i="14" s="1"/>
  <c r="K60" i="14" s="1"/>
  <c r="E59" i="14"/>
  <c r="H59" i="14" s="1"/>
  <c r="K59" i="14" s="1"/>
  <c r="E58" i="14"/>
  <c r="H58" i="14" s="1"/>
  <c r="K58" i="14" s="1"/>
  <c r="E57" i="14"/>
  <c r="H57" i="14" s="1"/>
  <c r="K57" i="14" s="1"/>
  <c r="E56" i="14"/>
  <c r="H56" i="14" s="1"/>
  <c r="K56" i="14" s="1"/>
  <c r="H55" i="14"/>
  <c r="K55" i="14" s="1"/>
  <c r="E55" i="14"/>
  <c r="E54" i="14"/>
  <c r="H54" i="14" s="1"/>
  <c r="K54" i="14" s="1"/>
  <c r="E53" i="14"/>
  <c r="H53" i="14" s="1"/>
  <c r="K53" i="14" s="1"/>
  <c r="E52" i="14"/>
  <c r="H52" i="14" s="1"/>
  <c r="K52" i="14" s="1"/>
  <c r="E51" i="14"/>
  <c r="H51" i="14" s="1"/>
  <c r="K51" i="14" s="1"/>
  <c r="E50" i="14"/>
  <c r="H50" i="14" s="1"/>
  <c r="K50" i="14" s="1"/>
  <c r="E49" i="14"/>
  <c r="H49" i="14" s="1"/>
  <c r="K49" i="14" s="1"/>
  <c r="E48" i="14"/>
  <c r="H48" i="14" s="1"/>
  <c r="K48" i="14" s="1"/>
  <c r="E47" i="14"/>
  <c r="H47" i="14" s="1"/>
  <c r="K47" i="14" s="1"/>
  <c r="E46" i="14"/>
  <c r="H46" i="14" s="1"/>
  <c r="K46" i="14" s="1"/>
  <c r="E45" i="14"/>
  <c r="H45" i="14" s="1"/>
  <c r="K45" i="14" s="1"/>
  <c r="E44" i="14"/>
  <c r="H44" i="14" s="1"/>
  <c r="K44" i="14" s="1"/>
  <c r="E43" i="14"/>
  <c r="H43" i="14" s="1"/>
  <c r="K43" i="14" s="1"/>
  <c r="E42" i="14"/>
  <c r="H42" i="14" s="1"/>
  <c r="K42" i="14" s="1"/>
  <c r="E41" i="14"/>
  <c r="H41" i="14" s="1"/>
  <c r="K41" i="14" s="1"/>
  <c r="E40" i="14"/>
  <c r="H40" i="14" s="1"/>
  <c r="K40" i="14" s="1"/>
  <c r="E39" i="14"/>
  <c r="H39" i="14" s="1"/>
  <c r="K39" i="14" s="1"/>
  <c r="E38" i="14"/>
  <c r="H38" i="14" s="1"/>
  <c r="K38" i="14" s="1"/>
  <c r="E37" i="14"/>
  <c r="H37" i="14" s="1"/>
  <c r="K37" i="14" s="1"/>
  <c r="E36" i="14"/>
  <c r="H36" i="14" s="1"/>
  <c r="K36" i="14" s="1"/>
  <c r="E35" i="14"/>
  <c r="H35" i="14" s="1"/>
  <c r="K35" i="14" s="1"/>
  <c r="E34" i="14"/>
  <c r="H34" i="14" s="1"/>
  <c r="K34" i="14" s="1"/>
  <c r="E33" i="14"/>
  <c r="H33" i="14" s="1"/>
  <c r="K33" i="14" s="1"/>
  <c r="E32" i="14"/>
  <c r="H32" i="14" s="1"/>
  <c r="K32" i="14" s="1"/>
  <c r="E31" i="14"/>
  <c r="H31" i="14" s="1"/>
  <c r="K31" i="14" s="1"/>
  <c r="E30" i="14"/>
  <c r="H30" i="14" s="1"/>
  <c r="K30" i="14" s="1"/>
  <c r="E29" i="14"/>
  <c r="H29" i="14" s="1"/>
  <c r="K29" i="14" s="1"/>
  <c r="E28" i="14"/>
  <c r="H28" i="14" s="1"/>
  <c r="K28" i="14" s="1"/>
  <c r="H27" i="14"/>
  <c r="K27" i="14" s="1"/>
  <c r="E27" i="14"/>
  <c r="E26" i="14"/>
  <c r="H26" i="14" s="1"/>
  <c r="K26" i="14" s="1"/>
  <c r="E25" i="14"/>
  <c r="H25" i="14" s="1"/>
  <c r="K25" i="14" s="1"/>
  <c r="K24" i="14"/>
  <c r="E24" i="14"/>
  <c r="H24" i="14" s="1"/>
  <c r="E23" i="14"/>
  <c r="H23" i="14" s="1"/>
  <c r="K23" i="14" s="1"/>
  <c r="E22" i="14"/>
  <c r="H22" i="14" s="1"/>
  <c r="K22" i="14" s="1"/>
  <c r="E21" i="14"/>
  <c r="H21" i="14" s="1"/>
  <c r="K21" i="14" s="1"/>
  <c r="E20" i="14"/>
  <c r="H20" i="14" s="1"/>
  <c r="K20" i="14" s="1"/>
  <c r="E19" i="14"/>
  <c r="H19" i="14" s="1"/>
  <c r="K19" i="14" s="1"/>
  <c r="E18" i="14"/>
  <c r="H18" i="14" s="1"/>
  <c r="K18" i="14" s="1"/>
  <c r="E17" i="14"/>
  <c r="H17" i="14" s="1"/>
  <c r="K17" i="14" s="1"/>
  <c r="E16" i="14"/>
  <c r="H16" i="14" s="1"/>
  <c r="K16" i="14" s="1"/>
  <c r="E15" i="14"/>
  <c r="H15" i="14" s="1"/>
  <c r="K15" i="14" s="1"/>
  <c r="E14" i="14"/>
  <c r="H14" i="14" s="1"/>
  <c r="K14" i="14" s="1"/>
  <c r="E13" i="14"/>
  <c r="H13" i="14" s="1"/>
  <c r="K13" i="14" s="1"/>
  <c r="E12" i="14"/>
  <c r="H12" i="14" s="1"/>
  <c r="K12" i="14" s="1"/>
  <c r="E11" i="14"/>
  <c r="H11" i="14" s="1"/>
  <c r="K11" i="14" s="1"/>
  <c r="E10" i="14"/>
  <c r="H10" i="14" s="1"/>
  <c r="K10" i="14" s="1"/>
  <c r="E9" i="14"/>
  <c r="H9" i="14" s="1"/>
  <c r="K9" i="14" s="1"/>
  <c r="E8" i="14"/>
  <c r="H8" i="14" s="1"/>
  <c r="K8" i="14" s="1"/>
  <c r="E7" i="14"/>
  <c r="H7" i="14" s="1"/>
  <c r="K7" i="14" s="1"/>
  <c r="E6" i="14"/>
  <c r="H6" i="14" s="1"/>
  <c r="K6" i="14" s="1"/>
  <c r="E5" i="14"/>
  <c r="H5" i="14" s="1"/>
  <c r="K5" i="14" s="1"/>
  <c r="E4" i="14"/>
  <c r="H4" i="14" s="1"/>
  <c r="K4" i="14" s="1"/>
  <c r="H3" i="14"/>
  <c r="K3" i="14" s="1"/>
  <c r="E3" i="14"/>
  <c r="E2" i="14"/>
  <c r="G66" i="15"/>
  <c r="D66" i="15"/>
  <c r="C66" i="15"/>
  <c r="B66" i="15"/>
  <c r="E65" i="15"/>
  <c r="H65" i="15" s="1"/>
  <c r="K65" i="15" s="1"/>
  <c r="E64" i="15"/>
  <c r="H64" i="15" s="1"/>
  <c r="K64" i="15" s="1"/>
  <c r="E63" i="15"/>
  <c r="H63" i="15" s="1"/>
  <c r="K63" i="15" s="1"/>
  <c r="E62" i="15"/>
  <c r="H62" i="15" s="1"/>
  <c r="K62" i="15" s="1"/>
  <c r="E61" i="15"/>
  <c r="H61" i="15" s="1"/>
  <c r="K61" i="15" s="1"/>
  <c r="E60" i="15"/>
  <c r="H60" i="15" s="1"/>
  <c r="K60" i="15" s="1"/>
  <c r="E59" i="15"/>
  <c r="H59" i="15" s="1"/>
  <c r="K59" i="15" s="1"/>
  <c r="E58" i="15"/>
  <c r="H58" i="15" s="1"/>
  <c r="K58" i="15" s="1"/>
  <c r="E57" i="15"/>
  <c r="H57" i="15" s="1"/>
  <c r="K57" i="15" s="1"/>
  <c r="E56" i="15"/>
  <c r="H56" i="15" s="1"/>
  <c r="K56" i="15" s="1"/>
  <c r="E55" i="15"/>
  <c r="H55" i="15" s="1"/>
  <c r="K55" i="15" s="1"/>
  <c r="E54" i="15"/>
  <c r="H54" i="15" s="1"/>
  <c r="K54" i="15" s="1"/>
  <c r="E53" i="15"/>
  <c r="H53" i="15" s="1"/>
  <c r="K53" i="15" s="1"/>
  <c r="E52" i="15"/>
  <c r="H52" i="15" s="1"/>
  <c r="K52" i="15" s="1"/>
  <c r="E51" i="15"/>
  <c r="H51" i="15" s="1"/>
  <c r="K51" i="15" s="1"/>
  <c r="E50" i="15"/>
  <c r="H50" i="15" s="1"/>
  <c r="K50" i="15" s="1"/>
  <c r="E49" i="15"/>
  <c r="H49" i="15" s="1"/>
  <c r="K49" i="15" s="1"/>
  <c r="E48" i="15"/>
  <c r="H48" i="15" s="1"/>
  <c r="K48" i="15" s="1"/>
  <c r="E47" i="15"/>
  <c r="H47" i="15" s="1"/>
  <c r="K47" i="15" s="1"/>
  <c r="E46" i="15"/>
  <c r="H46" i="15" s="1"/>
  <c r="K46" i="15" s="1"/>
  <c r="E45" i="15"/>
  <c r="H45" i="15" s="1"/>
  <c r="K45" i="15" s="1"/>
  <c r="E44" i="15"/>
  <c r="H44" i="15" s="1"/>
  <c r="K44" i="15" s="1"/>
  <c r="E43" i="15"/>
  <c r="H43" i="15" s="1"/>
  <c r="K43" i="15" s="1"/>
  <c r="E42" i="15"/>
  <c r="H42" i="15" s="1"/>
  <c r="K42" i="15" s="1"/>
  <c r="E41" i="15"/>
  <c r="H41" i="15" s="1"/>
  <c r="K41" i="15" s="1"/>
  <c r="E40" i="15"/>
  <c r="H40" i="15" s="1"/>
  <c r="K40" i="15" s="1"/>
  <c r="E39" i="15"/>
  <c r="H39" i="15" s="1"/>
  <c r="K39" i="15" s="1"/>
  <c r="E38" i="15"/>
  <c r="H38" i="15" s="1"/>
  <c r="K38" i="15" s="1"/>
  <c r="E37" i="15"/>
  <c r="H37" i="15" s="1"/>
  <c r="K37" i="15" s="1"/>
  <c r="E36" i="15"/>
  <c r="H36" i="15" s="1"/>
  <c r="K36" i="15" s="1"/>
  <c r="E35" i="15"/>
  <c r="H35" i="15" s="1"/>
  <c r="K35" i="15" s="1"/>
  <c r="E34" i="15"/>
  <c r="H34" i="15" s="1"/>
  <c r="K34" i="15" s="1"/>
  <c r="E33" i="15"/>
  <c r="H33" i="15" s="1"/>
  <c r="K33" i="15" s="1"/>
  <c r="E32" i="15"/>
  <c r="H32" i="15" s="1"/>
  <c r="K32" i="15" s="1"/>
  <c r="E31" i="15"/>
  <c r="H31" i="15" s="1"/>
  <c r="K31" i="15" s="1"/>
  <c r="E30" i="15"/>
  <c r="H30" i="15" s="1"/>
  <c r="K30" i="15" s="1"/>
  <c r="E29" i="15"/>
  <c r="H29" i="15" s="1"/>
  <c r="K29" i="15" s="1"/>
  <c r="E28" i="15"/>
  <c r="H28" i="15" s="1"/>
  <c r="K28" i="15" s="1"/>
  <c r="E27" i="15"/>
  <c r="H27" i="15" s="1"/>
  <c r="K27" i="15" s="1"/>
  <c r="E26" i="15"/>
  <c r="H26" i="15" s="1"/>
  <c r="K26" i="15" s="1"/>
  <c r="E25" i="15"/>
  <c r="H25" i="15" s="1"/>
  <c r="K25" i="15" s="1"/>
  <c r="E24" i="15"/>
  <c r="H24" i="15" s="1"/>
  <c r="K24" i="15" s="1"/>
  <c r="E23" i="15"/>
  <c r="H23" i="15" s="1"/>
  <c r="K23" i="15" s="1"/>
  <c r="E22" i="15"/>
  <c r="H22" i="15" s="1"/>
  <c r="K22" i="15" s="1"/>
  <c r="E21" i="15"/>
  <c r="H21" i="15" s="1"/>
  <c r="K21" i="15" s="1"/>
  <c r="E20" i="15"/>
  <c r="H20" i="15" s="1"/>
  <c r="K20" i="15" s="1"/>
  <c r="E19" i="15"/>
  <c r="H19" i="15" s="1"/>
  <c r="K19" i="15" s="1"/>
  <c r="E18" i="15"/>
  <c r="H18" i="15" s="1"/>
  <c r="K18" i="15" s="1"/>
  <c r="E17" i="15"/>
  <c r="H17" i="15" s="1"/>
  <c r="K17" i="15" s="1"/>
  <c r="E16" i="15"/>
  <c r="H16" i="15" s="1"/>
  <c r="K16" i="15" s="1"/>
  <c r="E15" i="15"/>
  <c r="H15" i="15" s="1"/>
  <c r="K15" i="15" s="1"/>
  <c r="E14" i="15"/>
  <c r="H14" i="15" s="1"/>
  <c r="K14" i="15" s="1"/>
  <c r="E13" i="15"/>
  <c r="H13" i="15" s="1"/>
  <c r="K13" i="15" s="1"/>
  <c r="E12" i="15"/>
  <c r="H12" i="15" s="1"/>
  <c r="K12" i="15" s="1"/>
  <c r="E11" i="15"/>
  <c r="H11" i="15" s="1"/>
  <c r="K11" i="15" s="1"/>
  <c r="E10" i="15"/>
  <c r="H10" i="15" s="1"/>
  <c r="K10" i="15" s="1"/>
  <c r="E9" i="15"/>
  <c r="H9" i="15" s="1"/>
  <c r="K9" i="15" s="1"/>
  <c r="E8" i="15"/>
  <c r="H8" i="15" s="1"/>
  <c r="K8" i="15" s="1"/>
  <c r="E7" i="15"/>
  <c r="H7" i="15" s="1"/>
  <c r="K7" i="15" s="1"/>
  <c r="E6" i="15"/>
  <c r="H6" i="15" s="1"/>
  <c r="K6" i="15" s="1"/>
  <c r="E5" i="15"/>
  <c r="H5" i="15" s="1"/>
  <c r="K5" i="15" s="1"/>
  <c r="E4" i="15"/>
  <c r="H4" i="15" s="1"/>
  <c r="K4" i="15" s="1"/>
  <c r="E3" i="15"/>
  <c r="E2" i="15"/>
  <c r="H2" i="15" s="1"/>
  <c r="K2" i="15" s="1"/>
  <c r="G66" i="16"/>
  <c r="D66" i="16"/>
  <c r="C66" i="16"/>
  <c r="B66" i="16"/>
  <c r="E65" i="16"/>
  <c r="H65" i="16" s="1"/>
  <c r="K65" i="16" s="1"/>
  <c r="E64" i="16"/>
  <c r="H64" i="16" s="1"/>
  <c r="K64" i="16" s="1"/>
  <c r="E63" i="16"/>
  <c r="H63" i="16" s="1"/>
  <c r="K63" i="16" s="1"/>
  <c r="E62" i="16"/>
  <c r="H62" i="16" s="1"/>
  <c r="K62" i="16" s="1"/>
  <c r="H61" i="16"/>
  <c r="K61" i="16" s="1"/>
  <c r="E61" i="16"/>
  <c r="E60" i="16"/>
  <c r="H60" i="16" s="1"/>
  <c r="K60" i="16" s="1"/>
  <c r="E59" i="16"/>
  <c r="H59" i="16" s="1"/>
  <c r="K59" i="16" s="1"/>
  <c r="E58" i="16"/>
  <c r="H58" i="16" s="1"/>
  <c r="K58" i="16" s="1"/>
  <c r="E57" i="16"/>
  <c r="H57" i="16" s="1"/>
  <c r="K57" i="16" s="1"/>
  <c r="E56" i="16"/>
  <c r="H56" i="16" s="1"/>
  <c r="K56" i="16" s="1"/>
  <c r="E55" i="16"/>
  <c r="H55" i="16" s="1"/>
  <c r="K55" i="16" s="1"/>
  <c r="E54" i="16"/>
  <c r="H54" i="16" s="1"/>
  <c r="K54" i="16" s="1"/>
  <c r="E53" i="16"/>
  <c r="H53" i="16" s="1"/>
  <c r="K53" i="16" s="1"/>
  <c r="E52" i="16"/>
  <c r="H52" i="16" s="1"/>
  <c r="K52" i="16" s="1"/>
  <c r="E51" i="16"/>
  <c r="H51" i="16" s="1"/>
  <c r="K51" i="16" s="1"/>
  <c r="E50" i="16"/>
  <c r="H50" i="16" s="1"/>
  <c r="K50" i="16" s="1"/>
  <c r="E49" i="16"/>
  <c r="H49" i="16" s="1"/>
  <c r="K49" i="16" s="1"/>
  <c r="E48" i="16"/>
  <c r="H48" i="16" s="1"/>
  <c r="K48" i="16" s="1"/>
  <c r="E47" i="16"/>
  <c r="H47" i="16" s="1"/>
  <c r="K47" i="16" s="1"/>
  <c r="E46" i="16"/>
  <c r="H46" i="16" s="1"/>
  <c r="K46" i="16" s="1"/>
  <c r="E45" i="16"/>
  <c r="H45" i="16" s="1"/>
  <c r="K45" i="16" s="1"/>
  <c r="E44" i="16"/>
  <c r="H44" i="16" s="1"/>
  <c r="K44" i="16" s="1"/>
  <c r="E43" i="16"/>
  <c r="H43" i="16" s="1"/>
  <c r="K43" i="16" s="1"/>
  <c r="E42" i="16"/>
  <c r="H42" i="16" s="1"/>
  <c r="K42" i="16" s="1"/>
  <c r="E41" i="16"/>
  <c r="H41" i="16" s="1"/>
  <c r="K41" i="16" s="1"/>
  <c r="E40" i="16"/>
  <c r="H40" i="16" s="1"/>
  <c r="K40" i="16" s="1"/>
  <c r="E39" i="16"/>
  <c r="H39" i="16" s="1"/>
  <c r="K39" i="16" s="1"/>
  <c r="E38" i="16"/>
  <c r="H38" i="16" s="1"/>
  <c r="K38" i="16" s="1"/>
  <c r="E37" i="16"/>
  <c r="H37" i="16" s="1"/>
  <c r="K37" i="16" s="1"/>
  <c r="E36" i="16"/>
  <c r="H36" i="16" s="1"/>
  <c r="K36" i="16" s="1"/>
  <c r="E35" i="16"/>
  <c r="H35" i="16" s="1"/>
  <c r="K35" i="16" s="1"/>
  <c r="E34" i="16"/>
  <c r="H34" i="16" s="1"/>
  <c r="K34" i="16" s="1"/>
  <c r="E33" i="16"/>
  <c r="H33" i="16" s="1"/>
  <c r="K33" i="16" s="1"/>
  <c r="E32" i="16"/>
  <c r="H32" i="16" s="1"/>
  <c r="K32" i="16" s="1"/>
  <c r="E31" i="16"/>
  <c r="H31" i="16" s="1"/>
  <c r="K31" i="16" s="1"/>
  <c r="E30" i="16"/>
  <c r="H30" i="16" s="1"/>
  <c r="K30" i="16" s="1"/>
  <c r="H29" i="16"/>
  <c r="K29" i="16" s="1"/>
  <c r="E29" i="16"/>
  <c r="E28" i="16"/>
  <c r="H28" i="16" s="1"/>
  <c r="K28" i="16" s="1"/>
  <c r="E27" i="16"/>
  <c r="H27" i="16" s="1"/>
  <c r="K27" i="16" s="1"/>
  <c r="E26" i="16"/>
  <c r="H26" i="16" s="1"/>
  <c r="K26" i="16" s="1"/>
  <c r="E25" i="16"/>
  <c r="H25" i="16" s="1"/>
  <c r="K25" i="16" s="1"/>
  <c r="E24" i="16"/>
  <c r="H24" i="16" s="1"/>
  <c r="K24" i="16" s="1"/>
  <c r="E23" i="16"/>
  <c r="H23" i="16" s="1"/>
  <c r="K23" i="16" s="1"/>
  <c r="E22" i="16"/>
  <c r="H22" i="16" s="1"/>
  <c r="K22" i="16" s="1"/>
  <c r="E21" i="16"/>
  <c r="H21" i="16" s="1"/>
  <c r="K21" i="16" s="1"/>
  <c r="E20" i="16"/>
  <c r="H20" i="16" s="1"/>
  <c r="K20" i="16" s="1"/>
  <c r="E19" i="16"/>
  <c r="H19" i="16" s="1"/>
  <c r="K19" i="16" s="1"/>
  <c r="E18" i="16"/>
  <c r="H18" i="16" s="1"/>
  <c r="K18" i="16" s="1"/>
  <c r="E17" i="16"/>
  <c r="H17" i="16" s="1"/>
  <c r="K17" i="16" s="1"/>
  <c r="E16" i="16"/>
  <c r="H16" i="16" s="1"/>
  <c r="K16" i="16" s="1"/>
  <c r="E15" i="16"/>
  <c r="H15" i="16" s="1"/>
  <c r="K15" i="16" s="1"/>
  <c r="E14" i="16"/>
  <c r="H14" i="16" s="1"/>
  <c r="K14" i="16" s="1"/>
  <c r="E13" i="16"/>
  <c r="H13" i="16" s="1"/>
  <c r="K13" i="16" s="1"/>
  <c r="E12" i="16"/>
  <c r="H12" i="16" s="1"/>
  <c r="K12" i="16" s="1"/>
  <c r="E11" i="16"/>
  <c r="H11" i="16" s="1"/>
  <c r="K11" i="16" s="1"/>
  <c r="E10" i="16"/>
  <c r="H10" i="16" s="1"/>
  <c r="K10" i="16" s="1"/>
  <c r="E9" i="16"/>
  <c r="H9" i="16" s="1"/>
  <c r="K9" i="16" s="1"/>
  <c r="E8" i="16"/>
  <c r="H8" i="16" s="1"/>
  <c r="K8" i="16" s="1"/>
  <c r="E7" i="16"/>
  <c r="H7" i="16" s="1"/>
  <c r="K7" i="16" s="1"/>
  <c r="E6" i="16"/>
  <c r="H6" i="16" s="1"/>
  <c r="K6" i="16" s="1"/>
  <c r="E5" i="16"/>
  <c r="H5" i="16" s="1"/>
  <c r="K5" i="16" s="1"/>
  <c r="E4" i="16"/>
  <c r="H4" i="16" s="1"/>
  <c r="K4" i="16" s="1"/>
  <c r="E3" i="16"/>
  <c r="H3" i="16" s="1"/>
  <c r="K3" i="16" s="1"/>
  <c r="E2" i="16"/>
  <c r="H2" i="16" s="1"/>
  <c r="K2" i="16" s="1"/>
  <c r="G66" i="17"/>
  <c r="D66" i="17"/>
  <c r="C66" i="17"/>
  <c r="B66" i="17"/>
  <c r="E65" i="17"/>
  <c r="H65" i="17" s="1"/>
  <c r="K65" i="17" s="1"/>
  <c r="E64" i="17"/>
  <c r="H64" i="17" s="1"/>
  <c r="K64" i="17" s="1"/>
  <c r="E63" i="17"/>
  <c r="H63" i="17" s="1"/>
  <c r="K63" i="17" s="1"/>
  <c r="E62" i="17"/>
  <c r="H62" i="17" s="1"/>
  <c r="K62" i="17" s="1"/>
  <c r="E61" i="17"/>
  <c r="H61" i="17" s="1"/>
  <c r="K61" i="17" s="1"/>
  <c r="E60" i="17"/>
  <c r="H60" i="17" s="1"/>
  <c r="K60" i="17" s="1"/>
  <c r="E59" i="17"/>
  <c r="H59" i="17" s="1"/>
  <c r="K59" i="17" s="1"/>
  <c r="E58" i="17"/>
  <c r="H58" i="17" s="1"/>
  <c r="K58" i="17" s="1"/>
  <c r="E57" i="17"/>
  <c r="H57" i="17" s="1"/>
  <c r="K57" i="17" s="1"/>
  <c r="E56" i="17"/>
  <c r="H56" i="17" s="1"/>
  <c r="K56" i="17" s="1"/>
  <c r="E55" i="17"/>
  <c r="H55" i="17" s="1"/>
  <c r="K55" i="17" s="1"/>
  <c r="E54" i="17"/>
  <c r="H54" i="17" s="1"/>
  <c r="K54" i="17" s="1"/>
  <c r="E53" i="17"/>
  <c r="H53" i="17" s="1"/>
  <c r="K53" i="17" s="1"/>
  <c r="E52" i="17"/>
  <c r="H52" i="17" s="1"/>
  <c r="K52" i="17" s="1"/>
  <c r="E51" i="17"/>
  <c r="H51" i="17" s="1"/>
  <c r="K51" i="17" s="1"/>
  <c r="E50" i="17"/>
  <c r="H50" i="17" s="1"/>
  <c r="K50" i="17" s="1"/>
  <c r="E49" i="17"/>
  <c r="H49" i="17" s="1"/>
  <c r="K49" i="17" s="1"/>
  <c r="E48" i="17"/>
  <c r="H48" i="17" s="1"/>
  <c r="K48" i="17" s="1"/>
  <c r="E47" i="17"/>
  <c r="H47" i="17" s="1"/>
  <c r="K47" i="17" s="1"/>
  <c r="E46" i="17"/>
  <c r="H46" i="17" s="1"/>
  <c r="K46" i="17" s="1"/>
  <c r="E45" i="17"/>
  <c r="H45" i="17" s="1"/>
  <c r="K45" i="17" s="1"/>
  <c r="E44" i="17"/>
  <c r="H44" i="17" s="1"/>
  <c r="K44" i="17" s="1"/>
  <c r="E43" i="17"/>
  <c r="H43" i="17" s="1"/>
  <c r="K43" i="17" s="1"/>
  <c r="E42" i="17"/>
  <c r="H42" i="17" s="1"/>
  <c r="K42" i="17" s="1"/>
  <c r="E41" i="17"/>
  <c r="H41" i="17" s="1"/>
  <c r="K41" i="17" s="1"/>
  <c r="E40" i="17"/>
  <c r="H40" i="17" s="1"/>
  <c r="K40" i="17" s="1"/>
  <c r="E39" i="17"/>
  <c r="H39" i="17" s="1"/>
  <c r="K39" i="17" s="1"/>
  <c r="E38" i="17"/>
  <c r="H38" i="17" s="1"/>
  <c r="K38" i="17" s="1"/>
  <c r="E37" i="17"/>
  <c r="H37" i="17" s="1"/>
  <c r="K37" i="17" s="1"/>
  <c r="E36" i="17"/>
  <c r="H36" i="17" s="1"/>
  <c r="K36" i="17" s="1"/>
  <c r="E35" i="17"/>
  <c r="H35" i="17" s="1"/>
  <c r="K35" i="17" s="1"/>
  <c r="E34" i="17"/>
  <c r="H34" i="17" s="1"/>
  <c r="K34" i="17" s="1"/>
  <c r="E33" i="17"/>
  <c r="H33" i="17" s="1"/>
  <c r="K33" i="17" s="1"/>
  <c r="E32" i="17"/>
  <c r="H32" i="17" s="1"/>
  <c r="K32" i="17" s="1"/>
  <c r="E31" i="17"/>
  <c r="H31" i="17" s="1"/>
  <c r="K31" i="17" s="1"/>
  <c r="E30" i="17"/>
  <c r="H30" i="17" s="1"/>
  <c r="K30" i="17" s="1"/>
  <c r="E29" i="17"/>
  <c r="H29" i="17" s="1"/>
  <c r="K29" i="17" s="1"/>
  <c r="E28" i="17"/>
  <c r="H28" i="17" s="1"/>
  <c r="K28" i="17" s="1"/>
  <c r="E27" i="17"/>
  <c r="H27" i="17" s="1"/>
  <c r="K27" i="17" s="1"/>
  <c r="E26" i="17"/>
  <c r="H26" i="17" s="1"/>
  <c r="K26" i="17" s="1"/>
  <c r="E25" i="17"/>
  <c r="H25" i="17" s="1"/>
  <c r="K25" i="17" s="1"/>
  <c r="E24" i="17"/>
  <c r="H24" i="17" s="1"/>
  <c r="K24" i="17" s="1"/>
  <c r="E23" i="17"/>
  <c r="H23" i="17" s="1"/>
  <c r="K23" i="17" s="1"/>
  <c r="E22" i="17"/>
  <c r="H22" i="17" s="1"/>
  <c r="K22" i="17" s="1"/>
  <c r="E21" i="17"/>
  <c r="H21" i="17" s="1"/>
  <c r="K21" i="17" s="1"/>
  <c r="E20" i="17"/>
  <c r="H20" i="17" s="1"/>
  <c r="K20" i="17" s="1"/>
  <c r="E19" i="17"/>
  <c r="H19" i="17" s="1"/>
  <c r="K19" i="17" s="1"/>
  <c r="E18" i="17"/>
  <c r="H18" i="17" s="1"/>
  <c r="K18" i="17" s="1"/>
  <c r="E17" i="17"/>
  <c r="H17" i="17" s="1"/>
  <c r="K17" i="17" s="1"/>
  <c r="E16" i="17"/>
  <c r="H16" i="17" s="1"/>
  <c r="K16" i="17" s="1"/>
  <c r="E15" i="17"/>
  <c r="H15" i="17" s="1"/>
  <c r="K15" i="17" s="1"/>
  <c r="E14" i="17"/>
  <c r="H14" i="17" s="1"/>
  <c r="K14" i="17" s="1"/>
  <c r="E13" i="17"/>
  <c r="H13" i="17" s="1"/>
  <c r="K13" i="17" s="1"/>
  <c r="E12" i="17"/>
  <c r="H12" i="17" s="1"/>
  <c r="K12" i="17" s="1"/>
  <c r="E11" i="17"/>
  <c r="H11" i="17" s="1"/>
  <c r="K11" i="17" s="1"/>
  <c r="E10" i="17"/>
  <c r="H10" i="17" s="1"/>
  <c r="K10" i="17" s="1"/>
  <c r="E9" i="17"/>
  <c r="H9" i="17" s="1"/>
  <c r="K9" i="17" s="1"/>
  <c r="E8" i="17"/>
  <c r="H8" i="17" s="1"/>
  <c r="K8" i="17" s="1"/>
  <c r="E7" i="17"/>
  <c r="H7" i="17" s="1"/>
  <c r="K7" i="17" s="1"/>
  <c r="E6" i="17"/>
  <c r="H6" i="17" s="1"/>
  <c r="K6" i="17" s="1"/>
  <c r="E5" i="17"/>
  <c r="H5" i="17" s="1"/>
  <c r="K5" i="17" s="1"/>
  <c r="E4" i="17"/>
  <c r="H4" i="17" s="1"/>
  <c r="K4" i="17" s="1"/>
  <c r="E3" i="17"/>
  <c r="H3" i="17" s="1"/>
  <c r="K3" i="17" s="1"/>
  <c r="E2" i="17"/>
  <c r="H2" i="17" s="1"/>
  <c r="K2" i="17" s="1"/>
  <c r="G66" i="18"/>
  <c r="D66" i="18"/>
  <c r="C66" i="18"/>
  <c r="B66" i="18"/>
  <c r="E65" i="18"/>
  <c r="H65" i="18" s="1"/>
  <c r="K65" i="18" s="1"/>
  <c r="E64" i="18"/>
  <c r="H64" i="18" s="1"/>
  <c r="K64" i="18" s="1"/>
  <c r="E63" i="18"/>
  <c r="H63" i="18" s="1"/>
  <c r="K63" i="18" s="1"/>
  <c r="E62" i="18"/>
  <c r="H62" i="18" s="1"/>
  <c r="K62" i="18" s="1"/>
  <c r="E61" i="18"/>
  <c r="H61" i="18" s="1"/>
  <c r="K61" i="18" s="1"/>
  <c r="E60" i="18"/>
  <c r="H60" i="18" s="1"/>
  <c r="K60" i="18" s="1"/>
  <c r="E59" i="18"/>
  <c r="H59" i="18" s="1"/>
  <c r="K59" i="18" s="1"/>
  <c r="E58" i="18"/>
  <c r="H58" i="18" s="1"/>
  <c r="K58" i="18" s="1"/>
  <c r="E57" i="18"/>
  <c r="H57" i="18" s="1"/>
  <c r="K57" i="18" s="1"/>
  <c r="E56" i="18"/>
  <c r="H56" i="18" s="1"/>
  <c r="K56" i="18" s="1"/>
  <c r="E55" i="18"/>
  <c r="H55" i="18" s="1"/>
  <c r="K55" i="18" s="1"/>
  <c r="E54" i="18"/>
  <c r="H54" i="18" s="1"/>
  <c r="K54" i="18" s="1"/>
  <c r="E53" i="18"/>
  <c r="H53" i="18" s="1"/>
  <c r="K53" i="18" s="1"/>
  <c r="E52" i="18"/>
  <c r="H52" i="18" s="1"/>
  <c r="K52" i="18" s="1"/>
  <c r="E51" i="18"/>
  <c r="H51" i="18" s="1"/>
  <c r="K51" i="18" s="1"/>
  <c r="E50" i="18"/>
  <c r="H50" i="18" s="1"/>
  <c r="K50" i="18" s="1"/>
  <c r="E49" i="18"/>
  <c r="H49" i="18" s="1"/>
  <c r="K49" i="18" s="1"/>
  <c r="E48" i="18"/>
  <c r="H48" i="18" s="1"/>
  <c r="K48" i="18" s="1"/>
  <c r="E47" i="18"/>
  <c r="H47" i="18" s="1"/>
  <c r="K47" i="18" s="1"/>
  <c r="E46" i="18"/>
  <c r="H46" i="18" s="1"/>
  <c r="K46" i="18" s="1"/>
  <c r="E45" i="18"/>
  <c r="H45" i="18" s="1"/>
  <c r="K45" i="18" s="1"/>
  <c r="E44" i="18"/>
  <c r="H44" i="18" s="1"/>
  <c r="K44" i="18" s="1"/>
  <c r="E43" i="18"/>
  <c r="H43" i="18" s="1"/>
  <c r="K43" i="18" s="1"/>
  <c r="E42" i="18"/>
  <c r="H42" i="18" s="1"/>
  <c r="K42" i="18" s="1"/>
  <c r="E41" i="18"/>
  <c r="H41" i="18" s="1"/>
  <c r="K41" i="18" s="1"/>
  <c r="E40" i="18"/>
  <c r="H40" i="18" s="1"/>
  <c r="K40" i="18" s="1"/>
  <c r="E39" i="18"/>
  <c r="H39" i="18" s="1"/>
  <c r="K39" i="18" s="1"/>
  <c r="E38" i="18"/>
  <c r="H38" i="18" s="1"/>
  <c r="K38" i="18" s="1"/>
  <c r="E37" i="18"/>
  <c r="H37" i="18" s="1"/>
  <c r="K37" i="18" s="1"/>
  <c r="E36" i="18"/>
  <c r="H36" i="18" s="1"/>
  <c r="K36" i="18" s="1"/>
  <c r="E35" i="18"/>
  <c r="H35" i="18" s="1"/>
  <c r="K35" i="18" s="1"/>
  <c r="E34" i="18"/>
  <c r="H34" i="18" s="1"/>
  <c r="K34" i="18" s="1"/>
  <c r="E33" i="18"/>
  <c r="H33" i="18" s="1"/>
  <c r="K33" i="18" s="1"/>
  <c r="E32" i="18"/>
  <c r="H32" i="18" s="1"/>
  <c r="K32" i="18" s="1"/>
  <c r="E31" i="18"/>
  <c r="H31" i="18" s="1"/>
  <c r="K31" i="18" s="1"/>
  <c r="E30" i="18"/>
  <c r="H30" i="18" s="1"/>
  <c r="K30" i="18" s="1"/>
  <c r="E29" i="18"/>
  <c r="H29" i="18" s="1"/>
  <c r="K29" i="18" s="1"/>
  <c r="E28" i="18"/>
  <c r="H28" i="18" s="1"/>
  <c r="K28" i="18" s="1"/>
  <c r="E27" i="18"/>
  <c r="H27" i="18" s="1"/>
  <c r="K27" i="18" s="1"/>
  <c r="E26" i="18"/>
  <c r="H26" i="18" s="1"/>
  <c r="K26" i="18" s="1"/>
  <c r="E25" i="18"/>
  <c r="H25" i="18" s="1"/>
  <c r="K25" i="18" s="1"/>
  <c r="E24" i="18"/>
  <c r="H24" i="18" s="1"/>
  <c r="K24" i="18" s="1"/>
  <c r="E23" i="18"/>
  <c r="H23" i="18" s="1"/>
  <c r="K23" i="18" s="1"/>
  <c r="H22" i="18"/>
  <c r="K22" i="18" s="1"/>
  <c r="E22" i="18"/>
  <c r="E21" i="18"/>
  <c r="H21" i="18" s="1"/>
  <c r="K21" i="18" s="1"/>
  <c r="K20" i="18"/>
  <c r="E20" i="18"/>
  <c r="H20" i="18" s="1"/>
  <c r="E19" i="18"/>
  <c r="H19" i="18" s="1"/>
  <c r="K19" i="18" s="1"/>
  <c r="E18" i="18"/>
  <c r="H18" i="18" s="1"/>
  <c r="K18" i="18" s="1"/>
  <c r="E17" i="18"/>
  <c r="H17" i="18" s="1"/>
  <c r="K17" i="18" s="1"/>
  <c r="E16" i="18"/>
  <c r="H16" i="18" s="1"/>
  <c r="K16" i="18" s="1"/>
  <c r="E15" i="18"/>
  <c r="H15" i="18" s="1"/>
  <c r="K15" i="18" s="1"/>
  <c r="H14" i="18"/>
  <c r="K14" i="18" s="1"/>
  <c r="E14" i="18"/>
  <c r="E13" i="18"/>
  <c r="H13" i="18" s="1"/>
  <c r="K13" i="18" s="1"/>
  <c r="K12" i="18"/>
  <c r="E12" i="18"/>
  <c r="H12" i="18" s="1"/>
  <c r="E11" i="18"/>
  <c r="H11" i="18" s="1"/>
  <c r="K11" i="18" s="1"/>
  <c r="E10" i="18"/>
  <c r="H10" i="18" s="1"/>
  <c r="K10" i="18" s="1"/>
  <c r="E9" i="18"/>
  <c r="H9" i="18" s="1"/>
  <c r="K9" i="18" s="1"/>
  <c r="E8" i="18"/>
  <c r="H8" i="18" s="1"/>
  <c r="K8" i="18" s="1"/>
  <c r="E7" i="18"/>
  <c r="H7" i="18" s="1"/>
  <c r="K7" i="18" s="1"/>
  <c r="H6" i="18"/>
  <c r="K6" i="18" s="1"/>
  <c r="E6" i="18"/>
  <c r="E5" i="18"/>
  <c r="H5" i="18" s="1"/>
  <c r="K5" i="18" s="1"/>
  <c r="K4" i="18"/>
  <c r="E4" i="18"/>
  <c r="H4" i="18" s="1"/>
  <c r="E3" i="18"/>
  <c r="H3" i="18" s="1"/>
  <c r="K3" i="18" s="1"/>
  <c r="E2" i="18"/>
  <c r="H2" i="18" s="1"/>
  <c r="K2" i="18" s="1"/>
  <c r="G66" i="19"/>
  <c r="D66" i="19"/>
  <c r="C66" i="19"/>
  <c r="B66" i="19"/>
  <c r="E65" i="19"/>
  <c r="H65" i="19" s="1"/>
  <c r="K65" i="19" s="1"/>
  <c r="E64" i="19"/>
  <c r="H64" i="19" s="1"/>
  <c r="K64" i="19" s="1"/>
  <c r="K63" i="19"/>
  <c r="E63" i="19"/>
  <c r="H63" i="19" s="1"/>
  <c r="E62" i="19"/>
  <c r="H62" i="19" s="1"/>
  <c r="K62" i="19" s="1"/>
  <c r="E61" i="19"/>
  <c r="H61" i="19" s="1"/>
  <c r="K61" i="19" s="1"/>
  <c r="E60" i="19"/>
  <c r="H60" i="19" s="1"/>
  <c r="K60" i="19" s="1"/>
  <c r="E59" i="19"/>
  <c r="H59" i="19" s="1"/>
  <c r="K59" i="19" s="1"/>
  <c r="H58" i="19"/>
  <c r="K58" i="19" s="1"/>
  <c r="E58" i="19"/>
  <c r="E57" i="19"/>
  <c r="H57" i="19" s="1"/>
  <c r="K57" i="19" s="1"/>
  <c r="E56" i="19"/>
  <c r="H56" i="19" s="1"/>
  <c r="K56" i="19" s="1"/>
  <c r="E55" i="19"/>
  <c r="H55" i="19" s="1"/>
  <c r="K55" i="19" s="1"/>
  <c r="E54" i="19"/>
  <c r="H54" i="19" s="1"/>
  <c r="K54" i="19" s="1"/>
  <c r="E53" i="19"/>
  <c r="H53" i="19" s="1"/>
  <c r="K53" i="19" s="1"/>
  <c r="E52" i="19"/>
  <c r="H52" i="19" s="1"/>
  <c r="K52" i="19" s="1"/>
  <c r="E51" i="19"/>
  <c r="H51" i="19" s="1"/>
  <c r="K51" i="19" s="1"/>
  <c r="H50" i="19"/>
  <c r="K50" i="19" s="1"/>
  <c r="E50" i="19"/>
  <c r="E49" i="19"/>
  <c r="H49" i="19" s="1"/>
  <c r="K49" i="19" s="1"/>
  <c r="E48" i="19"/>
  <c r="H48" i="19" s="1"/>
  <c r="K48" i="19" s="1"/>
  <c r="E47" i="19"/>
  <c r="H47" i="19" s="1"/>
  <c r="K47" i="19" s="1"/>
  <c r="E46" i="19"/>
  <c r="H46" i="19" s="1"/>
  <c r="K46" i="19" s="1"/>
  <c r="E45" i="19"/>
  <c r="H45" i="19" s="1"/>
  <c r="K45" i="19" s="1"/>
  <c r="E44" i="19"/>
  <c r="H44" i="19" s="1"/>
  <c r="K44" i="19" s="1"/>
  <c r="E43" i="19"/>
  <c r="H43" i="19" s="1"/>
  <c r="K43" i="19" s="1"/>
  <c r="E42" i="19"/>
  <c r="H42" i="19" s="1"/>
  <c r="K42" i="19" s="1"/>
  <c r="E41" i="19"/>
  <c r="H41" i="19" s="1"/>
  <c r="K41" i="19" s="1"/>
  <c r="E40" i="19"/>
  <c r="H40" i="19" s="1"/>
  <c r="K40" i="19" s="1"/>
  <c r="E39" i="19"/>
  <c r="H39" i="19" s="1"/>
  <c r="K39" i="19" s="1"/>
  <c r="E38" i="19"/>
  <c r="H38" i="19" s="1"/>
  <c r="K38" i="19" s="1"/>
  <c r="E37" i="19"/>
  <c r="H37" i="19" s="1"/>
  <c r="K37" i="19" s="1"/>
  <c r="E36" i="19"/>
  <c r="H36" i="19" s="1"/>
  <c r="K36" i="19" s="1"/>
  <c r="E35" i="19"/>
  <c r="H35" i="19" s="1"/>
  <c r="K35" i="19" s="1"/>
  <c r="E34" i="19"/>
  <c r="H34" i="19" s="1"/>
  <c r="K34" i="19" s="1"/>
  <c r="E33" i="19"/>
  <c r="H33" i="19" s="1"/>
  <c r="K33" i="19" s="1"/>
  <c r="H32" i="19"/>
  <c r="K32" i="19" s="1"/>
  <c r="E32" i="19"/>
  <c r="K31" i="19"/>
  <c r="E31" i="19"/>
  <c r="H31" i="19" s="1"/>
  <c r="H30" i="19"/>
  <c r="K30" i="19" s="1"/>
  <c r="E30" i="19"/>
  <c r="E29" i="19"/>
  <c r="H29" i="19" s="1"/>
  <c r="K29" i="19" s="1"/>
  <c r="E28" i="19"/>
  <c r="H28" i="19" s="1"/>
  <c r="K28" i="19" s="1"/>
  <c r="E27" i="19"/>
  <c r="H27" i="19" s="1"/>
  <c r="K27" i="19" s="1"/>
  <c r="E26" i="19"/>
  <c r="H26" i="19" s="1"/>
  <c r="K26" i="19" s="1"/>
  <c r="E25" i="19"/>
  <c r="H25" i="19" s="1"/>
  <c r="K25" i="19" s="1"/>
  <c r="E24" i="19"/>
  <c r="H24" i="19" s="1"/>
  <c r="K24" i="19" s="1"/>
  <c r="E23" i="19"/>
  <c r="H23" i="19" s="1"/>
  <c r="K23" i="19" s="1"/>
  <c r="E22" i="19"/>
  <c r="H22" i="19" s="1"/>
  <c r="K22" i="19" s="1"/>
  <c r="E21" i="19"/>
  <c r="H21" i="19" s="1"/>
  <c r="K21" i="19" s="1"/>
  <c r="E20" i="19"/>
  <c r="H20" i="19" s="1"/>
  <c r="K20" i="19" s="1"/>
  <c r="E19" i="19"/>
  <c r="H19" i="19" s="1"/>
  <c r="K19" i="19" s="1"/>
  <c r="E18" i="19"/>
  <c r="H18" i="19" s="1"/>
  <c r="K18" i="19" s="1"/>
  <c r="E17" i="19"/>
  <c r="H17" i="19" s="1"/>
  <c r="K17" i="19" s="1"/>
  <c r="E16" i="19"/>
  <c r="H16" i="19" s="1"/>
  <c r="K16" i="19" s="1"/>
  <c r="E15" i="19"/>
  <c r="H15" i="19" s="1"/>
  <c r="K15" i="19" s="1"/>
  <c r="E14" i="19"/>
  <c r="H14" i="19" s="1"/>
  <c r="K14" i="19" s="1"/>
  <c r="E13" i="19"/>
  <c r="H13" i="19" s="1"/>
  <c r="K13" i="19" s="1"/>
  <c r="H12" i="19"/>
  <c r="K12" i="19" s="1"/>
  <c r="E12" i="19"/>
  <c r="E11" i="19"/>
  <c r="H11" i="19" s="1"/>
  <c r="K11" i="19" s="1"/>
  <c r="E10" i="19"/>
  <c r="H10" i="19" s="1"/>
  <c r="K10" i="19" s="1"/>
  <c r="E9" i="19"/>
  <c r="H9" i="19" s="1"/>
  <c r="K9" i="19" s="1"/>
  <c r="E8" i="19"/>
  <c r="H8" i="19" s="1"/>
  <c r="K8" i="19" s="1"/>
  <c r="E7" i="19"/>
  <c r="H7" i="19" s="1"/>
  <c r="K7" i="19" s="1"/>
  <c r="E6" i="19"/>
  <c r="H6" i="19" s="1"/>
  <c r="K6" i="19" s="1"/>
  <c r="E5" i="19"/>
  <c r="H5" i="19" s="1"/>
  <c r="K5" i="19" s="1"/>
  <c r="H4" i="19"/>
  <c r="K4" i="19" s="1"/>
  <c r="E4" i="19"/>
  <c r="E3" i="19"/>
  <c r="H3" i="19" s="1"/>
  <c r="K3" i="19" s="1"/>
  <c r="E2" i="19"/>
  <c r="H2" i="19" s="1"/>
  <c r="K2" i="19" s="1"/>
  <c r="G66" i="20"/>
  <c r="D66" i="20"/>
  <c r="C66" i="20"/>
  <c r="B66" i="20"/>
  <c r="E65" i="20"/>
  <c r="H65" i="20" s="1"/>
  <c r="K65" i="20" s="1"/>
  <c r="E64" i="20"/>
  <c r="H64" i="20" s="1"/>
  <c r="K64" i="20" s="1"/>
  <c r="H63" i="20"/>
  <c r="K63" i="20" s="1"/>
  <c r="E63" i="20"/>
  <c r="E62" i="20"/>
  <c r="H62" i="20" s="1"/>
  <c r="K62" i="20" s="1"/>
  <c r="E61" i="20"/>
  <c r="H61" i="20" s="1"/>
  <c r="K61" i="20" s="1"/>
  <c r="E60" i="20"/>
  <c r="H60" i="20" s="1"/>
  <c r="K60" i="20" s="1"/>
  <c r="E59" i="20"/>
  <c r="H59" i="20" s="1"/>
  <c r="K59" i="20" s="1"/>
  <c r="E58" i="20"/>
  <c r="H58" i="20" s="1"/>
  <c r="K58" i="20" s="1"/>
  <c r="E57" i="20"/>
  <c r="H57" i="20" s="1"/>
  <c r="K57" i="20" s="1"/>
  <c r="E56" i="20"/>
  <c r="H56" i="20" s="1"/>
  <c r="K56" i="20" s="1"/>
  <c r="H55" i="20"/>
  <c r="K55" i="20" s="1"/>
  <c r="E55" i="20"/>
  <c r="E54" i="20"/>
  <c r="H54" i="20" s="1"/>
  <c r="K54" i="20" s="1"/>
  <c r="E53" i="20"/>
  <c r="H53" i="20" s="1"/>
  <c r="K53" i="20" s="1"/>
  <c r="E52" i="20"/>
  <c r="H52" i="20" s="1"/>
  <c r="K52" i="20" s="1"/>
  <c r="E51" i="20"/>
  <c r="H51" i="20" s="1"/>
  <c r="K51" i="20" s="1"/>
  <c r="E50" i="20"/>
  <c r="H50" i="20" s="1"/>
  <c r="K50" i="20" s="1"/>
  <c r="E49" i="20"/>
  <c r="H49" i="20" s="1"/>
  <c r="K49" i="20" s="1"/>
  <c r="E48" i="20"/>
  <c r="H48" i="20" s="1"/>
  <c r="K48" i="20" s="1"/>
  <c r="E47" i="20"/>
  <c r="H47" i="20" s="1"/>
  <c r="K47" i="20" s="1"/>
  <c r="E46" i="20"/>
  <c r="H46" i="20" s="1"/>
  <c r="K46" i="20" s="1"/>
  <c r="H45" i="20"/>
  <c r="K45" i="20" s="1"/>
  <c r="E45" i="20"/>
  <c r="E44" i="20"/>
  <c r="H44" i="20" s="1"/>
  <c r="K44" i="20" s="1"/>
  <c r="E43" i="20"/>
  <c r="H43" i="20" s="1"/>
  <c r="K43" i="20" s="1"/>
  <c r="E42" i="20"/>
  <c r="H42" i="20" s="1"/>
  <c r="K42" i="20" s="1"/>
  <c r="E41" i="20"/>
  <c r="H41" i="20" s="1"/>
  <c r="K41" i="20" s="1"/>
  <c r="E40" i="20"/>
  <c r="H40" i="20" s="1"/>
  <c r="K40" i="20" s="1"/>
  <c r="E39" i="20"/>
  <c r="H39" i="20" s="1"/>
  <c r="K39" i="20" s="1"/>
  <c r="E38" i="20"/>
  <c r="H38" i="20" s="1"/>
  <c r="K38" i="20" s="1"/>
  <c r="H37" i="20"/>
  <c r="K37" i="20" s="1"/>
  <c r="E37" i="20"/>
  <c r="K36" i="20"/>
  <c r="E36" i="20"/>
  <c r="H36" i="20" s="1"/>
  <c r="H35" i="20"/>
  <c r="K35" i="20" s="1"/>
  <c r="E35" i="20"/>
  <c r="E34" i="20"/>
  <c r="H34" i="20" s="1"/>
  <c r="K34" i="20" s="1"/>
  <c r="E33" i="20"/>
  <c r="H33" i="20" s="1"/>
  <c r="K33" i="20" s="1"/>
  <c r="E32" i="20"/>
  <c r="H32" i="20" s="1"/>
  <c r="K32" i="20" s="1"/>
  <c r="E31" i="20"/>
  <c r="H31" i="20" s="1"/>
  <c r="K31" i="20" s="1"/>
  <c r="E30" i="20"/>
  <c r="H30" i="20" s="1"/>
  <c r="K30" i="20" s="1"/>
  <c r="E29" i="20"/>
  <c r="H29" i="20" s="1"/>
  <c r="K29" i="20" s="1"/>
  <c r="E28" i="20"/>
  <c r="H28" i="20" s="1"/>
  <c r="K28" i="20" s="1"/>
  <c r="H27" i="20"/>
  <c r="K27" i="20" s="1"/>
  <c r="E27" i="20"/>
  <c r="E26" i="20"/>
  <c r="H26" i="20" s="1"/>
  <c r="K26" i="20" s="1"/>
  <c r="E25" i="20"/>
  <c r="H25" i="20" s="1"/>
  <c r="K25" i="20" s="1"/>
  <c r="E24" i="20"/>
  <c r="H24" i="20" s="1"/>
  <c r="K24" i="20" s="1"/>
  <c r="E23" i="20"/>
  <c r="H23" i="20" s="1"/>
  <c r="K23" i="20" s="1"/>
  <c r="E22" i="20"/>
  <c r="H22" i="20" s="1"/>
  <c r="K22" i="20" s="1"/>
  <c r="E21" i="20"/>
  <c r="H21" i="20" s="1"/>
  <c r="K21" i="20" s="1"/>
  <c r="E20" i="20"/>
  <c r="H20" i="20" s="1"/>
  <c r="K20" i="20" s="1"/>
  <c r="E19" i="20"/>
  <c r="H19" i="20" s="1"/>
  <c r="K19" i="20" s="1"/>
  <c r="E18" i="20"/>
  <c r="H18" i="20" s="1"/>
  <c r="K18" i="20" s="1"/>
  <c r="H17" i="20"/>
  <c r="K17" i="20" s="1"/>
  <c r="E17" i="20"/>
  <c r="E16" i="20"/>
  <c r="H16" i="20" s="1"/>
  <c r="K16" i="20" s="1"/>
  <c r="E15" i="20"/>
  <c r="H15" i="20" s="1"/>
  <c r="K15" i="20" s="1"/>
  <c r="E14" i="20"/>
  <c r="H14" i="20" s="1"/>
  <c r="K14" i="20" s="1"/>
  <c r="E13" i="20"/>
  <c r="H13" i="20" s="1"/>
  <c r="K13" i="20" s="1"/>
  <c r="E12" i="20"/>
  <c r="H12" i="20" s="1"/>
  <c r="K12" i="20" s="1"/>
  <c r="E11" i="20"/>
  <c r="H11" i="20" s="1"/>
  <c r="K11" i="20" s="1"/>
  <c r="E10" i="20"/>
  <c r="H10" i="20" s="1"/>
  <c r="K10" i="20" s="1"/>
  <c r="H9" i="20"/>
  <c r="K9" i="20" s="1"/>
  <c r="E9" i="20"/>
  <c r="E8" i="20"/>
  <c r="H8" i="20" s="1"/>
  <c r="K8" i="20" s="1"/>
  <c r="E7" i="20"/>
  <c r="H7" i="20" s="1"/>
  <c r="K7" i="20" s="1"/>
  <c r="E6" i="20"/>
  <c r="H6" i="20" s="1"/>
  <c r="K6" i="20" s="1"/>
  <c r="E5" i="20"/>
  <c r="H5" i="20" s="1"/>
  <c r="K5" i="20" s="1"/>
  <c r="E4" i="20"/>
  <c r="H4" i="20" s="1"/>
  <c r="K4" i="20" s="1"/>
  <c r="E3" i="20"/>
  <c r="H3" i="20" s="1"/>
  <c r="K3" i="20" s="1"/>
  <c r="E2" i="20"/>
  <c r="G66" i="21"/>
  <c r="D66" i="21"/>
  <c r="C66" i="21"/>
  <c r="B66" i="21"/>
  <c r="E65" i="21"/>
  <c r="H65" i="21" s="1"/>
  <c r="K65" i="21" s="1"/>
  <c r="E64" i="21"/>
  <c r="H64" i="21" s="1"/>
  <c r="K64" i="21" s="1"/>
  <c r="E63" i="21"/>
  <c r="H63" i="21" s="1"/>
  <c r="K63" i="21" s="1"/>
  <c r="E62" i="21"/>
  <c r="H62" i="21" s="1"/>
  <c r="K62" i="21" s="1"/>
  <c r="E61" i="21"/>
  <c r="H61" i="21" s="1"/>
  <c r="K61" i="21" s="1"/>
  <c r="H60" i="21"/>
  <c r="K60" i="21" s="1"/>
  <c r="E60" i="21"/>
  <c r="E59" i="21"/>
  <c r="H59" i="21" s="1"/>
  <c r="K59" i="21" s="1"/>
  <c r="E58" i="21"/>
  <c r="H58" i="21" s="1"/>
  <c r="K58" i="21" s="1"/>
  <c r="E57" i="21"/>
  <c r="H57" i="21" s="1"/>
  <c r="K57" i="21" s="1"/>
  <c r="E56" i="21"/>
  <c r="H56" i="21" s="1"/>
  <c r="K56" i="21" s="1"/>
  <c r="E55" i="21"/>
  <c r="H55" i="21" s="1"/>
  <c r="K55" i="21" s="1"/>
  <c r="E54" i="21"/>
  <c r="H54" i="21" s="1"/>
  <c r="K54" i="21" s="1"/>
  <c r="E53" i="21"/>
  <c r="H53" i="21" s="1"/>
  <c r="K53" i="21" s="1"/>
  <c r="E52" i="21"/>
  <c r="H52" i="21" s="1"/>
  <c r="K52" i="21" s="1"/>
  <c r="E51" i="21"/>
  <c r="H51" i="21" s="1"/>
  <c r="K51" i="21" s="1"/>
  <c r="H50" i="21"/>
  <c r="K50" i="21" s="1"/>
  <c r="E50" i="21"/>
  <c r="E49" i="21"/>
  <c r="H49" i="21" s="1"/>
  <c r="K49" i="21" s="1"/>
  <c r="E48" i="21"/>
  <c r="H48" i="21" s="1"/>
  <c r="K48" i="21" s="1"/>
  <c r="E47" i="21"/>
  <c r="H47" i="21" s="1"/>
  <c r="K47" i="21" s="1"/>
  <c r="E46" i="21"/>
  <c r="H46" i="21" s="1"/>
  <c r="K46" i="21" s="1"/>
  <c r="E45" i="21"/>
  <c r="H45" i="21" s="1"/>
  <c r="K45" i="21" s="1"/>
  <c r="E44" i="21"/>
  <c r="H44" i="21" s="1"/>
  <c r="K44" i="21" s="1"/>
  <c r="E43" i="21"/>
  <c r="H43" i="21" s="1"/>
  <c r="K43" i="21" s="1"/>
  <c r="H42" i="21"/>
  <c r="K42" i="21" s="1"/>
  <c r="E42" i="21"/>
  <c r="K41" i="21"/>
  <c r="E41" i="21"/>
  <c r="H41" i="21" s="1"/>
  <c r="H40" i="21"/>
  <c r="K40" i="21" s="1"/>
  <c r="E40" i="21"/>
  <c r="E39" i="21"/>
  <c r="H39" i="21" s="1"/>
  <c r="K39" i="21" s="1"/>
  <c r="E38" i="21"/>
  <c r="H38" i="21" s="1"/>
  <c r="K38" i="21" s="1"/>
  <c r="E37" i="21"/>
  <c r="H37" i="21" s="1"/>
  <c r="K37" i="21" s="1"/>
  <c r="E36" i="21"/>
  <c r="H36" i="21" s="1"/>
  <c r="K36" i="21" s="1"/>
  <c r="E35" i="21"/>
  <c r="H35" i="21" s="1"/>
  <c r="K35" i="21" s="1"/>
  <c r="E34" i="21"/>
  <c r="H34" i="21" s="1"/>
  <c r="K34" i="21" s="1"/>
  <c r="E33" i="21"/>
  <c r="H33" i="21" s="1"/>
  <c r="K33" i="21" s="1"/>
  <c r="H32" i="21"/>
  <c r="K32" i="21" s="1"/>
  <c r="E32" i="21"/>
  <c r="E31" i="21"/>
  <c r="H31" i="21" s="1"/>
  <c r="K31" i="21" s="1"/>
  <c r="E30" i="21"/>
  <c r="H30" i="21" s="1"/>
  <c r="K30" i="21" s="1"/>
  <c r="E29" i="21"/>
  <c r="H29" i="21" s="1"/>
  <c r="K29" i="21" s="1"/>
  <c r="E28" i="21"/>
  <c r="H28" i="21" s="1"/>
  <c r="K28" i="21" s="1"/>
  <c r="E27" i="21"/>
  <c r="H27" i="21" s="1"/>
  <c r="K27" i="21" s="1"/>
  <c r="E26" i="21"/>
  <c r="H26" i="21" s="1"/>
  <c r="K26" i="21" s="1"/>
  <c r="E25" i="21"/>
  <c r="H25" i="21" s="1"/>
  <c r="K25" i="21" s="1"/>
  <c r="E24" i="21"/>
  <c r="H24" i="21" s="1"/>
  <c r="K24" i="21" s="1"/>
  <c r="E23" i="21"/>
  <c r="H23" i="21" s="1"/>
  <c r="K23" i="21" s="1"/>
  <c r="H22" i="21"/>
  <c r="K22" i="21" s="1"/>
  <c r="E22" i="21"/>
  <c r="E21" i="21"/>
  <c r="H21" i="21" s="1"/>
  <c r="K21" i="21" s="1"/>
  <c r="E20" i="21"/>
  <c r="H20" i="21" s="1"/>
  <c r="K20" i="21" s="1"/>
  <c r="E19" i="21"/>
  <c r="H19" i="21" s="1"/>
  <c r="K19" i="21" s="1"/>
  <c r="E18" i="21"/>
  <c r="H18" i="21" s="1"/>
  <c r="K18" i="21" s="1"/>
  <c r="E17" i="21"/>
  <c r="H17" i="21" s="1"/>
  <c r="K17" i="21" s="1"/>
  <c r="E16" i="21"/>
  <c r="H16" i="21" s="1"/>
  <c r="K16" i="21" s="1"/>
  <c r="E15" i="21"/>
  <c r="H15" i="21" s="1"/>
  <c r="K15" i="21" s="1"/>
  <c r="E14" i="21"/>
  <c r="H14" i="21" s="1"/>
  <c r="K14" i="21" s="1"/>
  <c r="E13" i="21"/>
  <c r="H13" i="21" s="1"/>
  <c r="K13" i="21" s="1"/>
  <c r="E12" i="21"/>
  <c r="H12" i="21" s="1"/>
  <c r="K12" i="21" s="1"/>
  <c r="E11" i="21"/>
  <c r="H11" i="21" s="1"/>
  <c r="K11" i="21" s="1"/>
  <c r="E10" i="21"/>
  <c r="H10" i="21" s="1"/>
  <c r="K10" i="21" s="1"/>
  <c r="E9" i="21"/>
  <c r="H9" i="21" s="1"/>
  <c r="K9" i="21" s="1"/>
  <c r="E8" i="21"/>
  <c r="H8" i="21" s="1"/>
  <c r="K8" i="21" s="1"/>
  <c r="E7" i="21"/>
  <c r="H7" i="21" s="1"/>
  <c r="K7" i="21" s="1"/>
  <c r="E6" i="21"/>
  <c r="H6" i="21" s="1"/>
  <c r="K6" i="21" s="1"/>
  <c r="E5" i="21"/>
  <c r="H5" i="21" s="1"/>
  <c r="K5" i="21" s="1"/>
  <c r="H4" i="21"/>
  <c r="K4" i="21" s="1"/>
  <c r="E4" i="21"/>
  <c r="E3" i="21"/>
  <c r="H3" i="21" s="1"/>
  <c r="K3" i="21" s="1"/>
  <c r="E2" i="21"/>
  <c r="H2" i="21" s="1"/>
  <c r="K2" i="21" s="1"/>
  <c r="G66" i="22"/>
  <c r="D66" i="22"/>
  <c r="C66" i="22"/>
  <c r="B66" i="22"/>
  <c r="E65" i="22"/>
  <c r="H65" i="22" s="1"/>
  <c r="K65" i="22" s="1"/>
  <c r="E64" i="22"/>
  <c r="H64" i="22" s="1"/>
  <c r="K64" i="22" s="1"/>
  <c r="H63" i="22"/>
  <c r="K63" i="22" s="1"/>
  <c r="E63" i="22"/>
  <c r="K62" i="22"/>
  <c r="E62" i="22"/>
  <c r="H62" i="22" s="1"/>
  <c r="H61" i="22"/>
  <c r="K61" i="22" s="1"/>
  <c r="E61" i="22"/>
  <c r="E60" i="22"/>
  <c r="H60" i="22" s="1"/>
  <c r="K60" i="22" s="1"/>
  <c r="E59" i="22"/>
  <c r="H59" i="22" s="1"/>
  <c r="K59" i="22" s="1"/>
  <c r="E58" i="22"/>
  <c r="H58" i="22" s="1"/>
  <c r="K58" i="22" s="1"/>
  <c r="E57" i="22"/>
  <c r="H57" i="22" s="1"/>
  <c r="K57" i="22" s="1"/>
  <c r="E56" i="22"/>
  <c r="H56" i="22" s="1"/>
  <c r="K56" i="22" s="1"/>
  <c r="E55" i="22"/>
  <c r="H55" i="22" s="1"/>
  <c r="K55" i="22" s="1"/>
  <c r="E54" i="22"/>
  <c r="H54" i="22" s="1"/>
  <c r="K54" i="22" s="1"/>
  <c r="H53" i="22"/>
  <c r="K53" i="22" s="1"/>
  <c r="E53" i="22"/>
  <c r="E52" i="22"/>
  <c r="H52" i="22" s="1"/>
  <c r="K52" i="22" s="1"/>
  <c r="E51" i="22"/>
  <c r="H51" i="22" s="1"/>
  <c r="K51" i="22" s="1"/>
  <c r="E50" i="22"/>
  <c r="H50" i="22" s="1"/>
  <c r="K50" i="22" s="1"/>
  <c r="E49" i="22"/>
  <c r="H49" i="22" s="1"/>
  <c r="K49" i="22" s="1"/>
  <c r="E48" i="22"/>
  <c r="H48" i="22" s="1"/>
  <c r="K48" i="22" s="1"/>
  <c r="E47" i="22"/>
  <c r="H47" i="22" s="1"/>
  <c r="K47" i="22" s="1"/>
  <c r="E46" i="22"/>
  <c r="H46" i="22" s="1"/>
  <c r="K46" i="22" s="1"/>
  <c r="H45" i="22"/>
  <c r="K45" i="22" s="1"/>
  <c r="E45" i="22"/>
  <c r="E44" i="22"/>
  <c r="H44" i="22" s="1"/>
  <c r="K44" i="22" s="1"/>
  <c r="E43" i="22"/>
  <c r="H43" i="22" s="1"/>
  <c r="K43" i="22" s="1"/>
  <c r="E42" i="22"/>
  <c r="H42" i="22" s="1"/>
  <c r="K42" i="22" s="1"/>
  <c r="E41" i="22"/>
  <c r="H41" i="22" s="1"/>
  <c r="K41" i="22" s="1"/>
  <c r="E40" i="22"/>
  <c r="H40" i="22" s="1"/>
  <c r="K40" i="22" s="1"/>
  <c r="E39" i="22"/>
  <c r="H39" i="22" s="1"/>
  <c r="K39" i="22" s="1"/>
  <c r="E38" i="22"/>
  <c r="H38" i="22" s="1"/>
  <c r="K38" i="22" s="1"/>
  <c r="H37" i="22"/>
  <c r="K37" i="22" s="1"/>
  <c r="E37" i="22"/>
  <c r="E36" i="22"/>
  <c r="H36" i="22" s="1"/>
  <c r="K36" i="22" s="1"/>
  <c r="E35" i="22"/>
  <c r="H35" i="22" s="1"/>
  <c r="K35" i="22" s="1"/>
  <c r="E34" i="22"/>
  <c r="H34" i="22" s="1"/>
  <c r="K34" i="22" s="1"/>
  <c r="E33" i="22"/>
  <c r="H33" i="22" s="1"/>
  <c r="K33" i="22" s="1"/>
  <c r="E32" i="22"/>
  <c r="H32" i="22" s="1"/>
  <c r="K32" i="22" s="1"/>
  <c r="E31" i="22"/>
  <c r="H31" i="22" s="1"/>
  <c r="K31" i="22" s="1"/>
  <c r="E30" i="22"/>
  <c r="H30" i="22" s="1"/>
  <c r="K30" i="22" s="1"/>
  <c r="H29" i="22"/>
  <c r="K29" i="22" s="1"/>
  <c r="E29" i="22"/>
  <c r="E28" i="22"/>
  <c r="H28" i="22" s="1"/>
  <c r="K28" i="22" s="1"/>
  <c r="E27" i="22"/>
  <c r="H27" i="22" s="1"/>
  <c r="K27" i="22" s="1"/>
  <c r="E26" i="22"/>
  <c r="H26" i="22" s="1"/>
  <c r="K26" i="22" s="1"/>
  <c r="E25" i="22"/>
  <c r="H25" i="22" s="1"/>
  <c r="K25" i="22" s="1"/>
  <c r="E24" i="22"/>
  <c r="H24" i="22" s="1"/>
  <c r="K24" i="22" s="1"/>
  <c r="E23" i="22"/>
  <c r="H23" i="22" s="1"/>
  <c r="K23" i="22" s="1"/>
  <c r="E22" i="22"/>
  <c r="H22" i="22" s="1"/>
  <c r="K22" i="22" s="1"/>
  <c r="H21" i="22"/>
  <c r="K21" i="22" s="1"/>
  <c r="E21" i="22"/>
  <c r="E20" i="22"/>
  <c r="H20" i="22" s="1"/>
  <c r="K20" i="22" s="1"/>
  <c r="E19" i="22"/>
  <c r="H19" i="22" s="1"/>
  <c r="K19" i="22" s="1"/>
  <c r="E18" i="22"/>
  <c r="H18" i="22" s="1"/>
  <c r="K18" i="22" s="1"/>
  <c r="E17" i="22"/>
  <c r="H17" i="22" s="1"/>
  <c r="K17" i="22" s="1"/>
  <c r="E16" i="22"/>
  <c r="H16" i="22" s="1"/>
  <c r="K16" i="22" s="1"/>
  <c r="E15" i="22"/>
  <c r="H15" i="22" s="1"/>
  <c r="K15" i="22" s="1"/>
  <c r="E14" i="22"/>
  <c r="H14" i="22" s="1"/>
  <c r="K14" i="22" s="1"/>
  <c r="H13" i="22"/>
  <c r="K13" i="22" s="1"/>
  <c r="E13" i="22"/>
  <c r="E12" i="22"/>
  <c r="H12" i="22" s="1"/>
  <c r="K12" i="22" s="1"/>
  <c r="E11" i="22"/>
  <c r="H11" i="22" s="1"/>
  <c r="K11" i="22" s="1"/>
  <c r="E10" i="22"/>
  <c r="H10" i="22" s="1"/>
  <c r="K10" i="22" s="1"/>
  <c r="E9" i="22"/>
  <c r="H9" i="22" s="1"/>
  <c r="K9" i="22" s="1"/>
  <c r="E8" i="22"/>
  <c r="H8" i="22" s="1"/>
  <c r="K8" i="22" s="1"/>
  <c r="E7" i="22"/>
  <c r="H7" i="22" s="1"/>
  <c r="K7" i="22" s="1"/>
  <c r="E6" i="22"/>
  <c r="H6" i="22" s="1"/>
  <c r="K6" i="22" s="1"/>
  <c r="H5" i="22"/>
  <c r="K5" i="22" s="1"/>
  <c r="E5" i="22"/>
  <c r="E4" i="22"/>
  <c r="H4" i="22" s="1"/>
  <c r="K4" i="22" s="1"/>
  <c r="E3" i="22"/>
  <c r="H3" i="22" s="1"/>
  <c r="K3" i="22" s="1"/>
  <c r="E2" i="22"/>
  <c r="G66" i="23"/>
  <c r="D66" i="23"/>
  <c r="C66" i="23"/>
  <c r="B66" i="23"/>
  <c r="E65" i="23"/>
  <c r="H65" i="23" s="1"/>
  <c r="K65" i="23" s="1"/>
  <c r="E64" i="23"/>
  <c r="H64" i="23" s="1"/>
  <c r="K64" i="23" s="1"/>
  <c r="E63" i="23"/>
  <c r="H63" i="23" s="1"/>
  <c r="K63" i="23" s="1"/>
  <c r="H62" i="23"/>
  <c r="K62" i="23" s="1"/>
  <c r="E62" i="23"/>
  <c r="E61" i="23"/>
  <c r="H61" i="23" s="1"/>
  <c r="K61" i="23" s="1"/>
  <c r="E60" i="23"/>
  <c r="H60" i="23" s="1"/>
  <c r="K60" i="23" s="1"/>
  <c r="E59" i="23"/>
  <c r="H59" i="23" s="1"/>
  <c r="K59" i="23" s="1"/>
  <c r="E58" i="23"/>
  <c r="H58" i="23" s="1"/>
  <c r="K58" i="23" s="1"/>
  <c r="E57" i="23"/>
  <c r="H57" i="23" s="1"/>
  <c r="K57" i="23" s="1"/>
  <c r="E56" i="23"/>
  <c r="H56" i="23" s="1"/>
  <c r="K56" i="23" s="1"/>
  <c r="E55" i="23"/>
  <c r="H55" i="23" s="1"/>
  <c r="K55" i="23" s="1"/>
  <c r="E54" i="23"/>
  <c r="H54" i="23" s="1"/>
  <c r="K54" i="23" s="1"/>
  <c r="E53" i="23"/>
  <c r="H53" i="23" s="1"/>
  <c r="K53" i="23" s="1"/>
  <c r="E52" i="23"/>
  <c r="H52" i="23" s="1"/>
  <c r="K52" i="23" s="1"/>
  <c r="E51" i="23"/>
  <c r="H51" i="23" s="1"/>
  <c r="K51" i="23" s="1"/>
  <c r="E50" i="23"/>
  <c r="H50" i="23" s="1"/>
  <c r="K50" i="23" s="1"/>
  <c r="E49" i="23"/>
  <c r="H49" i="23" s="1"/>
  <c r="K49" i="23" s="1"/>
  <c r="E48" i="23"/>
  <c r="H48" i="23" s="1"/>
  <c r="K48" i="23" s="1"/>
  <c r="E47" i="23"/>
  <c r="H47" i="23" s="1"/>
  <c r="K47" i="23" s="1"/>
  <c r="H46" i="23"/>
  <c r="K46" i="23" s="1"/>
  <c r="E46" i="23"/>
  <c r="E45" i="23"/>
  <c r="H45" i="23" s="1"/>
  <c r="K45" i="23" s="1"/>
  <c r="E44" i="23"/>
  <c r="H44" i="23" s="1"/>
  <c r="K44" i="23" s="1"/>
  <c r="E43" i="23"/>
  <c r="H43" i="23" s="1"/>
  <c r="K43" i="23" s="1"/>
  <c r="E42" i="23"/>
  <c r="H42" i="23" s="1"/>
  <c r="K42" i="23" s="1"/>
  <c r="E41" i="23"/>
  <c r="H41" i="23" s="1"/>
  <c r="K41" i="23" s="1"/>
  <c r="E40" i="23"/>
  <c r="H40" i="23" s="1"/>
  <c r="K40" i="23" s="1"/>
  <c r="E39" i="23"/>
  <c r="H39" i="23" s="1"/>
  <c r="K39" i="23" s="1"/>
  <c r="E38" i="23"/>
  <c r="H38" i="23" s="1"/>
  <c r="K38" i="23" s="1"/>
  <c r="E37" i="23"/>
  <c r="H37" i="23" s="1"/>
  <c r="K37" i="23" s="1"/>
  <c r="E36" i="23"/>
  <c r="H36" i="23" s="1"/>
  <c r="K36" i="23" s="1"/>
  <c r="E35" i="23"/>
  <c r="H35" i="23" s="1"/>
  <c r="K35" i="23" s="1"/>
  <c r="E34" i="23"/>
  <c r="H34" i="23" s="1"/>
  <c r="K34" i="23" s="1"/>
  <c r="E33" i="23"/>
  <c r="H33" i="23" s="1"/>
  <c r="K33" i="23" s="1"/>
  <c r="E32" i="23"/>
  <c r="H32" i="23" s="1"/>
  <c r="K32" i="23" s="1"/>
  <c r="E31" i="23"/>
  <c r="H31" i="23" s="1"/>
  <c r="K31" i="23" s="1"/>
  <c r="E30" i="23"/>
  <c r="H30" i="23" s="1"/>
  <c r="K30" i="23" s="1"/>
  <c r="E29" i="23"/>
  <c r="H29" i="23" s="1"/>
  <c r="K29" i="23" s="1"/>
  <c r="E28" i="23"/>
  <c r="H28" i="23" s="1"/>
  <c r="K28" i="23" s="1"/>
  <c r="E27" i="23"/>
  <c r="H27" i="23" s="1"/>
  <c r="K27" i="23" s="1"/>
  <c r="E26" i="23"/>
  <c r="H26" i="23" s="1"/>
  <c r="K26" i="23" s="1"/>
  <c r="E25" i="23"/>
  <c r="H25" i="23" s="1"/>
  <c r="K25" i="23" s="1"/>
  <c r="E24" i="23"/>
  <c r="H24" i="23" s="1"/>
  <c r="K24" i="23" s="1"/>
  <c r="E23" i="23"/>
  <c r="H23" i="23" s="1"/>
  <c r="K23" i="23" s="1"/>
  <c r="H22" i="23"/>
  <c r="K22" i="23" s="1"/>
  <c r="E22" i="23"/>
  <c r="E21" i="23"/>
  <c r="H21" i="23" s="1"/>
  <c r="K21" i="23" s="1"/>
  <c r="E20" i="23"/>
  <c r="H20" i="23" s="1"/>
  <c r="K20" i="23" s="1"/>
  <c r="E19" i="23"/>
  <c r="H19" i="23" s="1"/>
  <c r="K19" i="23" s="1"/>
  <c r="E18" i="23"/>
  <c r="H18" i="23" s="1"/>
  <c r="K18" i="23" s="1"/>
  <c r="E17" i="23"/>
  <c r="H17" i="23" s="1"/>
  <c r="K17" i="23" s="1"/>
  <c r="E16" i="23"/>
  <c r="H16" i="23" s="1"/>
  <c r="K16" i="23" s="1"/>
  <c r="E15" i="23"/>
  <c r="H15" i="23" s="1"/>
  <c r="K15" i="23" s="1"/>
  <c r="E14" i="23"/>
  <c r="H14" i="23" s="1"/>
  <c r="K14" i="23" s="1"/>
  <c r="E13" i="23"/>
  <c r="H13" i="23" s="1"/>
  <c r="K13" i="23" s="1"/>
  <c r="E12" i="23"/>
  <c r="H12" i="23" s="1"/>
  <c r="K12" i="23" s="1"/>
  <c r="E11" i="23"/>
  <c r="H11" i="23" s="1"/>
  <c r="K11" i="23" s="1"/>
  <c r="E10" i="23"/>
  <c r="H10" i="23" s="1"/>
  <c r="K10" i="23" s="1"/>
  <c r="E9" i="23"/>
  <c r="H9" i="23" s="1"/>
  <c r="K9" i="23" s="1"/>
  <c r="E8" i="23"/>
  <c r="H8" i="23" s="1"/>
  <c r="K8" i="23" s="1"/>
  <c r="E7" i="23"/>
  <c r="H7" i="23" s="1"/>
  <c r="K7" i="23" s="1"/>
  <c r="E6" i="23"/>
  <c r="H6" i="23" s="1"/>
  <c r="K6" i="23" s="1"/>
  <c r="E5" i="23"/>
  <c r="H5" i="23" s="1"/>
  <c r="K5" i="23" s="1"/>
  <c r="E4" i="23"/>
  <c r="H4" i="23" s="1"/>
  <c r="K4" i="23" s="1"/>
  <c r="E3" i="23"/>
  <c r="H3" i="23" s="1"/>
  <c r="K3" i="23" s="1"/>
  <c r="E2" i="23"/>
  <c r="G66" i="24"/>
  <c r="D66" i="24"/>
  <c r="C66" i="24"/>
  <c r="B66" i="24"/>
  <c r="E65" i="24"/>
  <c r="H65" i="24" s="1"/>
  <c r="K65" i="24" s="1"/>
  <c r="E64" i="24"/>
  <c r="H64" i="24" s="1"/>
  <c r="K64" i="24" s="1"/>
  <c r="E63" i="24"/>
  <c r="H63" i="24" s="1"/>
  <c r="K63" i="24" s="1"/>
  <c r="E62" i="24"/>
  <c r="H62" i="24" s="1"/>
  <c r="K62" i="24" s="1"/>
  <c r="E61" i="24"/>
  <c r="H61" i="24" s="1"/>
  <c r="K61" i="24" s="1"/>
  <c r="E60" i="24"/>
  <c r="H60" i="24" s="1"/>
  <c r="K60" i="24" s="1"/>
  <c r="E59" i="24"/>
  <c r="H59" i="24" s="1"/>
  <c r="K59" i="24" s="1"/>
  <c r="E58" i="24"/>
  <c r="H58" i="24" s="1"/>
  <c r="K58" i="24" s="1"/>
  <c r="E57" i="24"/>
  <c r="H57" i="24" s="1"/>
  <c r="K57" i="24" s="1"/>
  <c r="E56" i="24"/>
  <c r="H56" i="24" s="1"/>
  <c r="K56" i="24" s="1"/>
  <c r="E55" i="24"/>
  <c r="H55" i="24" s="1"/>
  <c r="K55" i="24" s="1"/>
  <c r="E54" i="24"/>
  <c r="H54" i="24" s="1"/>
  <c r="K54" i="24" s="1"/>
  <c r="E53" i="24"/>
  <c r="H53" i="24" s="1"/>
  <c r="K53" i="24" s="1"/>
  <c r="E52" i="24"/>
  <c r="H52" i="24" s="1"/>
  <c r="K52" i="24" s="1"/>
  <c r="E51" i="24"/>
  <c r="H51" i="24" s="1"/>
  <c r="K51" i="24" s="1"/>
  <c r="E50" i="24"/>
  <c r="H50" i="24" s="1"/>
  <c r="K50" i="24" s="1"/>
  <c r="E49" i="24"/>
  <c r="H49" i="24" s="1"/>
  <c r="K49" i="24" s="1"/>
  <c r="E48" i="24"/>
  <c r="H48" i="24" s="1"/>
  <c r="K48" i="24" s="1"/>
  <c r="E47" i="24"/>
  <c r="H47" i="24" s="1"/>
  <c r="K47" i="24" s="1"/>
  <c r="E46" i="24"/>
  <c r="H46" i="24" s="1"/>
  <c r="K46" i="24" s="1"/>
  <c r="E45" i="24"/>
  <c r="H45" i="24" s="1"/>
  <c r="K45" i="24" s="1"/>
  <c r="E44" i="24"/>
  <c r="H44" i="24" s="1"/>
  <c r="K44" i="24" s="1"/>
  <c r="H43" i="24"/>
  <c r="K43" i="24" s="1"/>
  <c r="E43" i="24"/>
  <c r="E42" i="24"/>
  <c r="H42" i="24" s="1"/>
  <c r="K42" i="24" s="1"/>
  <c r="E41" i="24"/>
  <c r="H41" i="24" s="1"/>
  <c r="K41" i="24" s="1"/>
  <c r="E40" i="24"/>
  <c r="H40" i="24" s="1"/>
  <c r="K40" i="24" s="1"/>
  <c r="E39" i="24"/>
  <c r="H39" i="24" s="1"/>
  <c r="K39" i="24" s="1"/>
  <c r="E38" i="24"/>
  <c r="H38" i="24" s="1"/>
  <c r="K38" i="24" s="1"/>
  <c r="E37" i="24"/>
  <c r="H37" i="24" s="1"/>
  <c r="K37" i="24" s="1"/>
  <c r="E36" i="24"/>
  <c r="H36" i="24" s="1"/>
  <c r="K36" i="24" s="1"/>
  <c r="E35" i="24"/>
  <c r="H35" i="24" s="1"/>
  <c r="K35" i="24" s="1"/>
  <c r="E34" i="24"/>
  <c r="H34" i="24" s="1"/>
  <c r="K34" i="24" s="1"/>
  <c r="E33" i="24"/>
  <c r="H33" i="24" s="1"/>
  <c r="K33" i="24" s="1"/>
  <c r="E32" i="24"/>
  <c r="H32" i="24" s="1"/>
  <c r="K32" i="24" s="1"/>
  <c r="E31" i="24"/>
  <c r="H31" i="24" s="1"/>
  <c r="K31" i="24" s="1"/>
  <c r="E30" i="24"/>
  <c r="H30" i="24" s="1"/>
  <c r="K30" i="24" s="1"/>
  <c r="E29" i="24"/>
  <c r="H29" i="24" s="1"/>
  <c r="K29" i="24" s="1"/>
  <c r="E28" i="24"/>
  <c r="H28" i="24" s="1"/>
  <c r="K28" i="24" s="1"/>
  <c r="E27" i="24"/>
  <c r="H27" i="24" s="1"/>
  <c r="K27" i="24" s="1"/>
  <c r="E26" i="24"/>
  <c r="H26" i="24" s="1"/>
  <c r="K26" i="24" s="1"/>
  <c r="E25" i="24"/>
  <c r="H25" i="24" s="1"/>
  <c r="K25" i="24" s="1"/>
  <c r="E24" i="24"/>
  <c r="H24" i="24" s="1"/>
  <c r="K24" i="24" s="1"/>
  <c r="E23" i="24"/>
  <c r="H23" i="24" s="1"/>
  <c r="K23" i="24" s="1"/>
  <c r="E22" i="24"/>
  <c r="H22" i="24" s="1"/>
  <c r="K22" i="24" s="1"/>
  <c r="E21" i="24"/>
  <c r="H21" i="24" s="1"/>
  <c r="K21" i="24" s="1"/>
  <c r="E20" i="24"/>
  <c r="H20" i="24" s="1"/>
  <c r="K20" i="24" s="1"/>
  <c r="E19" i="24"/>
  <c r="H19" i="24" s="1"/>
  <c r="K19" i="24" s="1"/>
  <c r="E18" i="24"/>
  <c r="H18" i="24" s="1"/>
  <c r="K18" i="24" s="1"/>
  <c r="E17" i="24"/>
  <c r="H17" i="24" s="1"/>
  <c r="K17" i="24" s="1"/>
  <c r="E16" i="24"/>
  <c r="H16" i="24" s="1"/>
  <c r="K16" i="24" s="1"/>
  <c r="E15" i="24"/>
  <c r="H15" i="24" s="1"/>
  <c r="K15" i="24" s="1"/>
  <c r="E14" i="24"/>
  <c r="H14" i="24" s="1"/>
  <c r="K14" i="24" s="1"/>
  <c r="E13" i="24"/>
  <c r="H13" i="24" s="1"/>
  <c r="K13" i="24" s="1"/>
  <c r="E12" i="24"/>
  <c r="H12" i="24" s="1"/>
  <c r="K12" i="24" s="1"/>
  <c r="H11" i="24"/>
  <c r="K11" i="24" s="1"/>
  <c r="E11" i="24"/>
  <c r="E10" i="24"/>
  <c r="H10" i="24" s="1"/>
  <c r="K10" i="24" s="1"/>
  <c r="E9" i="24"/>
  <c r="H9" i="24" s="1"/>
  <c r="K9" i="24" s="1"/>
  <c r="E8" i="24"/>
  <c r="H8" i="24" s="1"/>
  <c r="K8" i="24" s="1"/>
  <c r="E7" i="24"/>
  <c r="H7" i="24" s="1"/>
  <c r="K7" i="24" s="1"/>
  <c r="E6" i="24"/>
  <c r="H6" i="24" s="1"/>
  <c r="K6" i="24" s="1"/>
  <c r="E5" i="24"/>
  <c r="H5" i="24" s="1"/>
  <c r="K5" i="24" s="1"/>
  <c r="E4" i="24"/>
  <c r="H4" i="24" s="1"/>
  <c r="K4" i="24" s="1"/>
  <c r="E3" i="24"/>
  <c r="H3" i="24" s="1"/>
  <c r="K3" i="24" s="1"/>
  <c r="E2" i="24"/>
  <c r="G66" i="2"/>
  <c r="D66" i="2"/>
  <c r="C66" i="2"/>
  <c r="B66" i="2"/>
  <c r="E65" i="2"/>
  <c r="H65" i="2" s="1"/>
  <c r="K65" i="2" s="1"/>
  <c r="E64" i="2"/>
  <c r="H64" i="2" s="1"/>
  <c r="K64" i="2" s="1"/>
  <c r="E63" i="2"/>
  <c r="H63" i="2" s="1"/>
  <c r="K63" i="2" s="1"/>
  <c r="E62" i="2"/>
  <c r="H62" i="2" s="1"/>
  <c r="K62" i="2" s="1"/>
  <c r="E61" i="2"/>
  <c r="H61" i="2" s="1"/>
  <c r="K61" i="2" s="1"/>
  <c r="E60" i="2"/>
  <c r="H60" i="2" s="1"/>
  <c r="K60" i="2" s="1"/>
  <c r="E59" i="2"/>
  <c r="H59" i="2" s="1"/>
  <c r="K59" i="2" s="1"/>
  <c r="E58" i="2"/>
  <c r="H58" i="2" s="1"/>
  <c r="K58" i="2" s="1"/>
  <c r="E57" i="2"/>
  <c r="H57" i="2" s="1"/>
  <c r="K57" i="2" s="1"/>
  <c r="E56" i="2"/>
  <c r="H56" i="2" s="1"/>
  <c r="K56" i="2" s="1"/>
  <c r="E55" i="2"/>
  <c r="H55" i="2" s="1"/>
  <c r="K55" i="2" s="1"/>
  <c r="E54" i="2"/>
  <c r="H54" i="2" s="1"/>
  <c r="K54" i="2" s="1"/>
  <c r="E53" i="2"/>
  <c r="H53" i="2" s="1"/>
  <c r="K53" i="2" s="1"/>
  <c r="E52" i="2"/>
  <c r="H52" i="2" s="1"/>
  <c r="K52" i="2" s="1"/>
  <c r="E51" i="2"/>
  <c r="H51" i="2" s="1"/>
  <c r="K51" i="2" s="1"/>
  <c r="E50" i="2"/>
  <c r="H50" i="2" s="1"/>
  <c r="K50" i="2" s="1"/>
  <c r="E49" i="2"/>
  <c r="H49" i="2" s="1"/>
  <c r="K49" i="2" s="1"/>
  <c r="E48" i="2"/>
  <c r="H48" i="2" s="1"/>
  <c r="K48" i="2" s="1"/>
  <c r="E47" i="2"/>
  <c r="H47" i="2" s="1"/>
  <c r="K47" i="2" s="1"/>
  <c r="E46" i="2"/>
  <c r="H46" i="2" s="1"/>
  <c r="K46" i="2" s="1"/>
  <c r="E45" i="2"/>
  <c r="H45" i="2" s="1"/>
  <c r="K45" i="2" s="1"/>
  <c r="E44" i="2"/>
  <c r="H44" i="2" s="1"/>
  <c r="K44" i="2" s="1"/>
  <c r="E43" i="2"/>
  <c r="H43" i="2" s="1"/>
  <c r="K43" i="2" s="1"/>
  <c r="E42" i="2"/>
  <c r="H42" i="2" s="1"/>
  <c r="K42" i="2" s="1"/>
  <c r="E41" i="2"/>
  <c r="H41" i="2" s="1"/>
  <c r="K41" i="2" s="1"/>
  <c r="H40" i="2"/>
  <c r="K40" i="2" s="1"/>
  <c r="E40" i="2"/>
  <c r="E39" i="2"/>
  <c r="H39" i="2" s="1"/>
  <c r="K39" i="2" s="1"/>
  <c r="E38" i="2"/>
  <c r="H38" i="2" s="1"/>
  <c r="K38" i="2" s="1"/>
  <c r="E37" i="2"/>
  <c r="H37" i="2" s="1"/>
  <c r="K37" i="2" s="1"/>
  <c r="E36" i="2"/>
  <c r="H36" i="2" s="1"/>
  <c r="K36" i="2" s="1"/>
  <c r="E35" i="2"/>
  <c r="H35" i="2" s="1"/>
  <c r="K35" i="2" s="1"/>
  <c r="E34" i="2"/>
  <c r="H34" i="2" s="1"/>
  <c r="K34" i="2" s="1"/>
  <c r="E33" i="2"/>
  <c r="H33" i="2" s="1"/>
  <c r="K33" i="2" s="1"/>
  <c r="E32" i="2"/>
  <c r="H32" i="2" s="1"/>
  <c r="K32" i="2" s="1"/>
  <c r="E31" i="2"/>
  <c r="H31" i="2" s="1"/>
  <c r="K31" i="2" s="1"/>
  <c r="E30" i="2"/>
  <c r="H30" i="2" s="1"/>
  <c r="K30" i="2" s="1"/>
  <c r="E29" i="2"/>
  <c r="H29" i="2" s="1"/>
  <c r="K29" i="2" s="1"/>
  <c r="E28" i="2"/>
  <c r="H28" i="2" s="1"/>
  <c r="K28" i="2" s="1"/>
  <c r="E27" i="2"/>
  <c r="H27" i="2" s="1"/>
  <c r="K27" i="2" s="1"/>
  <c r="E26" i="2"/>
  <c r="H26" i="2" s="1"/>
  <c r="K26" i="2" s="1"/>
  <c r="E25" i="2"/>
  <c r="H25" i="2" s="1"/>
  <c r="K25" i="2" s="1"/>
  <c r="E24" i="2"/>
  <c r="H24" i="2" s="1"/>
  <c r="K24" i="2" s="1"/>
  <c r="E23" i="2"/>
  <c r="H23" i="2" s="1"/>
  <c r="K23" i="2" s="1"/>
  <c r="E22" i="2"/>
  <c r="H22" i="2" s="1"/>
  <c r="K22" i="2" s="1"/>
  <c r="E21" i="2"/>
  <c r="H21" i="2" s="1"/>
  <c r="K21" i="2" s="1"/>
  <c r="E20" i="2"/>
  <c r="H20" i="2" s="1"/>
  <c r="K20" i="2" s="1"/>
  <c r="E19" i="2"/>
  <c r="H19" i="2" s="1"/>
  <c r="K19" i="2" s="1"/>
  <c r="E18" i="2"/>
  <c r="H18" i="2" s="1"/>
  <c r="K18" i="2" s="1"/>
  <c r="E17" i="2"/>
  <c r="H17" i="2" s="1"/>
  <c r="K17" i="2" s="1"/>
  <c r="E16" i="2"/>
  <c r="H16" i="2" s="1"/>
  <c r="K16" i="2" s="1"/>
  <c r="E15" i="2"/>
  <c r="H15" i="2" s="1"/>
  <c r="K15" i="2" s="1"/>
  <c r="E14" i="2"/>
  <c r="H14" i="2" s="1"/>
  <c r="K14" i="2" s="1"/>
  <c r="E13" i="2"/>
  <c r="H13" i="2" s="1"/>
  <c r="K13" i="2" s="1"/>
  <c r="E12" i="2"/>
  <c r="H12" i="2" s="1"/>
  <c r="K12" i="2" s="1"/>
  <c r="E11" i="2"/>
  <c r="H11" i="2" s="1"/>
  <c r="K11" i="2" s="1"/>
  <c r="E10" i="2"/>
  <c r="H10" i="2" s="1"/>
  <c r="K10" i="2" s="1"/>
  <c r="E9" i="2"/>
  <c r="H9" i="2" s="1"/>
  <c r="K9" i="2" s="1"/>
  <c r="H8" i="2"/>
  <c r="K8" i="2" s="1"/>
  <c r="E8" i="2"/>
  <c r="E7" i="2"/>
  <c r="H7" i="2" s="1"/>
  <c r="K7" i="2" s="1"/>
  <c r="E6" i="2"/>
  <c r="H6" i="2" s="1"/>
  <c r="K6" i="2" s="1"/>
  <c r="E5" i="2"/>
  <c r="H5" i="2" s="1"/>
  <c r="K5" i="2" s="1"/>
  <c r="E4" i="2"/>
  <c r="H4" i="2" s="1"/>
  <c r="K4" i="2" s="1"/>
  <c r="E3" i="2"/>
  <c r="H3" i="2" s="1"/>
  <c r="K3" i="2" s="1"/>
  <c r="E2" i="2"/>
  <c r="H2" i="2" s="1"/>
  <c r="K2" i="2" s="1"/>
  <c r="E66" i="24" l="1"/>
  <c r="H66" i="24" s="1"/>
  <c r="E66" i="23"/>
  <c r="H66" i="23" s="1"/>
  <c r="H2" i="13"/>
  <c r="K2" i="13" s="1"/>
  <c r="K66" i="13" s="1"/>
  <c r="E66" i="13"/>
  <c r="H66" i="13" s="1"/>
  <c r="H2" i="23"/>
  <c r="K2" i="23" s="1"/>
  <c r="E66" i="12"/>
  <c r="H66" i="12" s="1"/>
  <c r="K66" i="11"/>
  <c r="K66" i="2"/>
  <c r="K66" i="23"/>
  <c r="K66" i="21"/>
  <c r="E66" i="20"/>
  <c r="H66" i="20" s="1"/>
  <c r="H2" i="20"/>
  <c r="K2" i="20" s="1"/>
  <c r="K66" i="20" s="1"/>
  <c r="H3" i="15"/>
  <c r="K3" i="15" s="1"/>
  <c r="E66" i="15"/>
  <c r="H66" i="15" s="1"/>
  <c r="H2" i="24"/>
  <c r="K2" i="24" s="1"/>
  <c r="K66" i="24" s="1"/>
  <c r="H2" i="22"/>
  <c r="K2" i="22" s="1"/>
  <c r="K66" i="22" s="1"/>
  <c r="E66" i="22"/>
  <c r="H66" i="22" s="1"/>
  <c r="E66" i="21"/>
  <c r="H66" i="21" s="1"/>
  <c r="K66" i="18"/>
  <c r="E66" i="2"/>
  <c r="H66" i="2" s="1"/>
  <c r="K66" i="19"/>
  <c r="K66" i="16"/>
  <c r="E66" i="14"/>
  <c r="H66" i="14" s="1"/>
  <c r="H2" i="14"/>
  <c r="K2" i="14" s="1"/>
  <c r="K66" i="14" s="1"/>
  <c r="E66" i="18"/>
  <c r="H66" i="18" s="1"/>
  <c r="E66" i="17"/>
  <c r="H66" i="17" s="1"/>
  <c r="E66" i="19"/>
  <c r="H66" i="19" s="1"/>
  <c r="K66" i="17"/>
  <c r="K66" i="15"/>
  <c r="E66" i="10"/>
  <c r="H66" i="10" s="1"/>
  <c r="E66" i="16"/>
  <c r="H66" i="16" s="1"/>
  <c r="K66" i="10"/>
  <c r="H2" i="9"/>
  <c r="K2" i="9" s="1"/>
  <c r="K66" i="9" s="1"/>
  <c r="E66" i="9"/>
  <c r="H66" i="9" s="1"/>
  <c r="E66" i="8"/>
  <c r="H66" i="8" s="1"/>
  <c r="H2" i="8"/>
  <c r="K2" i="8" s="1"/>
  <c r="K66" i="8" s="1"/>
  <c r="E66" i="5"/>
  <c r="H66" i="5" s="1"/>
  <c r="H2" i="5"/>
  <c r="K2" i="5" s="1"/>
  <c r="K66" i="5" s="1"/>
  <c r="H2" i="12"/>
  <c r="K2" i="12" s="1"/>
  <c r="K66" i="12" s="1"/>
  <c r="E66" i="11"/>
  <c r="H66" i="11" s="1"/>
  <c r="K66" i="6"/>
  <c r="K66" i="4"/>
  <c r="H2" i="7"/>
  <c r="K2" i="7" s="1"/>
  <c r="K66" i="7" s="1"/>
  <c r="E66" i="7"/>
  <c r="H66" i="7" s="1"/>
  <c r="E66" i="6"/>
  <c r="H66" i="6" s="1"/>
  <c r="K66" i="3"/>
  <c r="E66" i="3"/>
  <c r="H66" i="3" s="1"/>
  <c r="E66" i="4"/>
  <c r="H66" i="4" s="1"/>
  <c r="G66" i="1"/>
  <c r="D66" i="1"/>
  <c r="C66" i="1"/>
  <c r="B66" i="1"/>
  <c r="E65" i="1"/>
  <c r="K65" i="1" s="1"/>
  <c r="E64" i="1"/>
  <c r="K64" i="1" s="1"/>
  <c r="E63" i="1"/>
  <c r="K63" i="1" s="1"/>
  <c r="E62" i="1"/>
  <c r="K62" i="1" s="1"/>
  <c r="E61" i="1"/>
  <c r="K61" i="1" s="1"/>
  <c r="E60" i="1"/>
  <c r="K60" i="1" s="1"/>
  <c r="E59" i="1"/>
  <c r="K59" i="1" s="1"/>
  <c r="E58" i="1"/>
  <c r="K58" i="1" s="1"/>
  <c r="E57" i="1"/>
  <c r="K57" i="1" s="1"/>
  <c r="E56" i="1"/>
  <c r="K56" i="1" s="1"/>
  <c r="E55" i="1"/>
  <c r="K55" i="1" s="1"/>
  <c r="K54" i="1"/>
  <c r="E54" i="1"/>
  <c r="E53" i="1"/>
  <c r="K53" i="1" s="1"/>
  <c r="E52" i="1"/>
  <c r="K52" i="1" s="1"/>
  <c r="E51" i="1"/>
  <c r="K51" i="1" s="1"/>
  <c r="E50" i="1"/>
  <c r="K50" i="1" s="1"/>
  <c r="E49" i="1"/>
  <c r="K49" i="1" s="1"/>
  <c r="E48" i="1"/>
  <c r="K48" i="1" s="1"/>
  <c r="E47" i="1"/>
  <c r="K47" i="1" s="1"/>
  <c r="E46" i="1"/>
  <c r="K46" i="1" s="1"/>
  <c r="E45" i="1"/>
  <c r="K45" i="1" s="1"/>
  <c r="E44" i="1"/>
  <c r="K44" i="1" s="1"/>
  <c r="E43" i="1"/>
  <c r="K43" i="1" s="1"/>
  <c r="E42" i="1"/>
  <c r="K42" i="1" s="1"/>
  <c r="E41" i="1"/>
  <c r="K41" i="1" s="1"/>
  <c r="E40" i="1"/>
  <c r="K40" i="1" s="1"/>
  <c r="K39" i="1"/>
  <c r="E39" i="1"/>
  <c r="K38" i="1"/>
  <c r="E38" i="1"/>
  <c r="E37" i="1"/>
  <c r="K37" i="1" s="1"/>
  <c r="E36" i="1"/>
  <c r="K36" i="1" s="1"/>
  <c r="E35" i="1"/>
  <c r="K35" i="1" s="1"/>
  <c r="E34" i="1"/>
  <c r="K34" i="1" s="1"/>
  <c r="E33" i="1"/>
  <c r="K33" i="1" s="1"/>
  <c r="E32" i="1"/>
  <c r="K32" i="1" s="1"/>
  <c r="K31" i="1"/>
  <c r="E31" i="1"/>
  <c r="K30" i="1"/>
  <c r="E30" i="1"/>
  <c r="E29" i="1"/>
  <c r="K29" i="1" s="1"/>
  <c r="E28" i="1"/>
  <c r="K28" i="1" s="1"/>
  <c r="E27" i="1"/>
  <c r="K27" i="1" s="1"/>
  <c r="E26" i="1"/>
  <c r="K26" i="1" s="1"/>
  <c r="E25" i="1"/>
  <c r="K25" i="1" s="1"/>
  <c r="E24" i="1"/>
  <c r="K24" i="1" s="1"/>
  <c r="K23" i="1"/>
  <c r="E23" i="1"/>
  <c r="E22" i="1"/>
  <c r="K22" i="1" s="1"/>
  <c r="E21" i="1"/>
  <c r="K21" i="1" s="1"/>
  <c r="E20" i="1"/>
  <c r="K20" i="1" s="1"/>
  <c r="E19" i="1"/>
  <c r="K19" i="1" s="1"/>
  <c r="E18" i="1"/>
  <c r="K18" i="1" s="1"/>
  <c r="E17" i="1"/>
  <c r="K17" i="1" s="1"/>
  <c r="E16" i="1"/>
  <c r="K16" i="1" s="1"/>
  <c r="E15" i="1"/>
  <c r="K15" i="1" s="1"/>
  <c r="K14" i="1"/>
  <c r="E14" i="1"/>
  <c r="E13" i="1"/>
  <c r="K13" i="1" s="1"/>
  <c r="E12" i="1"/>
  <c r="K12" i="1" s="1"/>
  <c r="E11" i="1"/>
  <c r="K11" i="1" s="1"/>
  <c r="E10" i="1"/>
  <c r="K10" i="1" s="1"/>
  <c r="E9" i="1"/>
  <c r="K9" i="1" s="1"/>
  <c r="E8" i="1"/>
  <c r="K8" i="1" s="1"/>
  <c r="K7" i="1"/>
  <c r="E7" i="1"/>
  <c r="E6" i="1"/>
  <c r="K6" i="1" s="1"/>
  <c r="E5" i="1"/>
  <c r="K5" i="1" s="1"/>
  <c r="E4" i="1"/>
  <c r="K4" i="1" s="1"/>
  <c r="E3" i="1"/>
  <c r="K3" i="1" s="1"/>
  <c r="E2" i="1"/>
  <c r="H2" i="1" l="1"/>
  <c r="K2" i="1" s="1"/>
  <c r="K66" i="1" s="1"/>
  <c r="E66" i="1"/>
</calcChain>
</file>

<file path=xl/sharedStrings.xml><?xml version="1.0" encoding="utf-8"?>
<sst xmlns="http://schemas.openxmlformats.org/spreadsheetml/2006/main" count="312" uniqueCount="13">
  <si>
    <t>Regular Mail</t>
  </si>
  <si>
    <t>Brown Mail</t>
  </si>
  <si>
    <t>Certified Mail</t>
  </si>
  <si>
    <t>TOTAL MAIL</t>
  </si>
  <si>
    <t>MPS Processed</t>
  </si>
  <si>
    <t>GRAND TOTAL</t>
  </si>
  <si>
    <t>Revenue</t>
  </si>
  <si>
    <t>8</t>
  </si>
  <si>
    <t>10</t>
  </si>
  <si>
    <t>11</t>
  </si>
  <si>
    <t>59</t>
  </si>
  <si>
    <t>TOTAL</t>
  </si>
  <si>
    <t>JAN.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</si>
</sst>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indexed="13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8"/>
        <bgColor indexed="58"/>
      </patternFill>
    </fill>
    <fill>
      <patternFill patternType="solid">
        <fgColor indexed="9"/>
        <bgColor indexed="26"/>
      </patternFill>
    </fill>
  </fills>
  <borders count="20">
    <border>
      <left/>
      <right/>
      <top/>
      <bottom/>
      <diagonal/>
    </border>
    <border>
      <left style="thick">
        <color indexed="8"/>
      </left>
      <right style="medium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medium">
        <color indexed="8"/>
      </right>
      <top style="thick">
        <color indexed="8"/>
      </top>
      <bottom/>
      <diagonal/>
    </border>
    <border>
      <left style="medium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ck">
        <color indexed="8"/>
      </left>
      <right style="medium">
        <color indexed="8"/>
      </right>
      <top/>
      <bottom style="thin">
        <color indexed="8"/>
      </bottom>
      <diagonal/>
    </border>
    <border>
      <left style="thick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medium">
        <color indexed="8"/>
      </right>
      <top style="thin">
        <color indexed="8"/>
      </top>
      <bottom/>
      <diagonal/>
    </border>
    <border>
      <left style="thick">
        <color indexed="8"/>
      </left>
      <right style="thick">
        <color indexed="8"/>
      </right>
      <top/>
      <bottom style="thin">
        <color indexed="8"/>
      </bottom>
      <diagonal/>
    </border>
    <border>
      <left style="thick">
        <color indexed="8"/>
      </left>
      <right/>
      <top/>
      <bottom/>
      <diagonal/>
    </border>
    <border>
      <left style="thick">
        <color indexed="8"/>
      </left>
      <right style="medium">
        <color indexed="8"/>
      </right>
      <top style="medium">
        <color indexed="8"/>
      </top>
      <bottom style="thick">
        <color indexed="8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5" fillId="0" borderId="0"/>
  </cellStyleXfs>
  <cellXfs count="28">
    <xf numFmtId="0" fontId="0" fillId="0" borderId="0" xfId="0"/>
    <xf numFmtId="49" fontId="2" fillId="2" borderId="1" xfId="2" applyNumberFormat="1" applyFont="1" applyFill="1" applyBorder="1" applyAlignment="1" applyProtection="1">
      <alignment horizontal="center" vertical="center" wrapText="1"/>
    </xf>
    <xf numFmtId="3" fontId="3" fillId="2" borderId="2" xfId="2" applyNumberFormat="1" applyFont="1" applyFill="1" applyBorder="1" applyAlignment="1" applyProtection="1">
      <alignment horizontal="center" vertical="center" wrapText="1"/>
    </xf>
    <xf numFmtId="3" fontId="3" fillId="2" borderId="3" xfId="2" applyNumberFormat="1" applyFont="1" applyFill="1" applyBorder="1" applyAlignment="1" applyProtection="1">
      <alignment horizontal="center" vertical="center" wrapText="1"/>
    </xf>
    <xf numFmtId="3" fontId="4" fillId="2" borderId="4" xfId="2" applyNumberFormat="1" applyFont="1" applyFill="1" applyBorder="1" applyAlignment="1" applyProtection="1">
      <alignment horizontal="center" vertical="center" wrapText="1"/>
    </xf>
    <xf numFmtId="3" fontId="4" fillId="2" borderId="5" xfId="2" applyNumberFormat="1" applyFont="1" applyFill="1" applyBorder="1" applyAlignment="1" applyProtection="1">
      <alignment horizontal="center" vertical="center" wrapText="1"/>
    </xf>
    <xf numFmtId="3" fontId="2" fillId="2" borderId="3" xfId="2" applyNumberFormat="1" applyFont="1" applyFill="1" applyBorder="1" applyAlignment="1" applyProtection="1">
      <alignment horizontal="center" vertical="center" wrapText="1"/>
    </xf>
    <xf numFmtId="0" fontId="5" fillId="0" borderId="0" xfId="3"/>
    <xf numFmtId="0" fontId="5" fillId="0" borderId="0" xfId="3" applyAlignment="1">
      <alignment horizontal="center"/>
    </xf>
    <xf numFmtId="49" fontId="6" fillId="0" borderId="6" xfId="2" applyNumberFormat="1" applyFont="1" applyFill="1" applyBorder="1" applyAlignment="1" applyProtection="1">
      <alignment horizontal="center" vertical="center" wrapText="1"/>
    </xf>
    <xf numFmtId="3" fontId="7" fillId="0" borderId="7" xfId="2" applyNumberFormat="1" applyFont="1" applyFill="1" applyBorder="1" applyAlignment="1" applyProtection="1">
      <protection locked="0"/>
    </xf>
    <xf numFmtId="3" fontId="7" fillId="0" borderId="7" xfId="2" applyNumberFormat="1" applyFont="1" applyFill="1" applyBorder="1" applyAlignment="1" applyProtection="1"/>
    <xf numFmtId="3" fontId="7" fillId="3" borderId="8" xfId="2" applyNumberFormat="1" applyFont="1" applyFill="1" applyBorder="1" applyAlignment="1" applyProtection="1"/>
    <xf numFmtId="3" fontId="7" fillId="4" borderId="7" xfId="2" applyNumberFormat="1" applyFont="1" applyFill="1" applyBorder="1" applyAlignment="1" applyProtection="1">
      <protection locked="0"/>
    </xf>
    <xf numFmtId="3" fontId="7" fillId="0" borderId="9" xfId="2" applyNumberFormat="1" applyFont="1" applyFill="1" applyBorder="1" applyAlignment="1" applyProtection="1">
      <protection locked="0"/>
    </xf>
    <xf numFmtId="44" fontId="5" fillId="0" borderId="0" xfId="1" applyNumberFormat="1" applyFont="1"/>
    <xf numFmtId="49" fontId="6" fillId="0" borderId="10" xfId="2" applyNumberFormat="1" applyFont="1" applyFill="1" applyBorder="1" applyAlignment="1" applyProtection="1">
      <alignment horizontal="center" vertical="center" wrapText="1"/>
    </xf>
    <xf numFmtId="3" fontId="7" fillId="3" borderId="11" xfId="2" applyNumberFormat="1" applyFont="1" applyFill="1" applyBorder="1" applyAlignment="1" applyProtection="1"/>
    <xf numFmtId="3" fontId="6" fillId="0" borderId="10" xfId="2" applyNumberFormat="1" applyFont="1" applyFill="1" applyBorder="1" applyAlignment="1" applyProtection="1">
      <alignment horizontal="center" vertical="center" wrapText="1"/>
    </xf>
    <xf numFmtId="0" fontId="8" fillId="0" borderId="0" xfId="3" applyFont="1" applyFill="1"/>
    <xf numFmtId="3" fontId="7" fillId="3" borderId="12" xfId="2" applyNumberFormat="1" applyFont="1" applyFill="1" applyBorder="1" applyAlignment="1" applyProtection="1"/>
    <xf numFmtId="3" fontId="6" fillId="0" borderId="13" xfId="2" applyNumberFormat="1" applyFont="1" applyFill="1" applyBorder="1" applyAlignment="1" applyProtection="1">
      <alignment horizontal="center" vertical="center" wrapText="1"/>
    </xf>
    <xf numFmtId="3" fontId="6" fillId="0" borderId="14" xfId="2" applyNumberFormat="1" applyFont="1" applyFill="1" applyBorder="1" applyAlignment="1" applyProtection="1">
      <alignment horizontal="center" vertical="center" wrapText="1"/>
    </xf>
    <xf numFmtId="3" fontId="6" fillId="0" borderId="15" xfId="2" applyNumberFormat="1" applyFont="1" applyFill="1" applyBorder="1" applyAlignment="1" applyProtection="1">
      <alignment horizontal="center" vertical="center" wrapText="1"/>
    </xf>
    <xf numFmtId="3" fontId="6" fillId="0" borderId="16" xfId="2" applyNumberFormat="1" applyFont="1" applyFill="1" applyBorder="1" applyAlignment="1" applyProtection="1">
      <alignment horizontal="center" vertical="center" wrapText="1"/>
    </xf>
    <xf numFmtId="3" fontId="7" fillId="3" borderId="17" xfId="2" applyNumberFormat="1" applyFont="1" applyFill="1" applyBorder="1" applyAlignment="1" applyProtection="1"/>
    <xf numFmtId="3" fontId="6" fillId="0" borderId="18" xfId="2" applyNumberFormat="1" applyFont="1" applyFill="1" applyBorder="1" applyAlignment="1" applyProtection="1">
      <alignment horizontal="center" vertical="center" wrapText="1"/>
    </xf>
    <xf numFmtId="3" fontId="6" fillId="0" borderId="19" xfId="2" applyNumberFormat="1" applyFont="1" applyFill="1" applyBorder="1" applyAlignment="1" applyProtection="1">
      <alignment horizontal="center" vertical="center" wrapText="1"/>
    </xf>
  </cellXfs>
  <cellStyles count="4">
    <cellStyle name="Currency" xfId="1" builtinId="4"/>
    <cellStyle name="Excel Built-in Normal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B6" sqref="B6"/>
    </sheetView>
  </sheetViews>
  <sheetFormatPr defaultColWidth="8.7109375" defaultRowHeight="15" x14ac:dyDescent="0.25"/>
  <cols>
    <col min="1" max="1" width="8" style="7" customWidth="1"/>
    <col min="2" max="3" width="10.7109375" style="7" customWidth="1"/>
    <col min="4" max="4" width="10.140625" style="7" customWidth="1"/>
    <col min="5" max="5" width="9.42578125" style="7" bestFit="1" customWidth="1"/>
    <col min="6" max="6" width="9.140625" style="7" customWidth="1"/>
    <col min="7" max="8" width="10.140625" style="7" customWidth="1"/>
    <col min="9" max="9" width="5.7109375" style="7" customWidth="1"/>
    <col min="10" max="10" width="5.7109375" style="7" hidden="1" customWidth="1"/>
    <col min="11" max="11" width="10.5703125" style="7" hidden="1" customWidth="1"/>
    <col min="12" max="12" width="5.7109375" style="7" hidden="1" customWidth="1"/>
    <col min="13" max="33" width="5.7109375" style="7" customWidth="1"/>
    <col min="34" max="39" width="0" style="7" hidden="1" customWidth="1"/>
    <col min="40" max="51" width="5.7109375" style="7" customWidth="1"/>
    <col min="52" max="52" width="0" style="7" hidden="1" customWidth="1"/>
    <col min="53" max="59" width="5.7109375" style="7" customWidth="1"/>
    <col min="60" max="60" width="9.140625" style="7" customWidth="1"/>
    <col min="61" max="256" width="8.7109375" style="7"/>
    <col min="257" max="257" width="9.140625" style="7" customWidth="1"/>
    <col min="258" max="259" width="10.7109375" style="7" customWidth="1"/>
    <col min="260" max="260" width="10.140625" style="7" customWidth="1"/>
    <col min="261" max="262" width="9.140625" style="7" customWidth="1"/>
    <col min="263" max="264" width="10.140625" style="7" customWidth="1"/>
    <col min="265" max="289" width="5.7109375" style="7" customWidth="1"/>
    <col min="290" max="295" width="0" style="7" hidden="1" customWidth="1"/>
    <col min="296" max="307" width="5.7109375" style="7" customWidth="1"/>
    <col min="308" max="308" width="0" style="7" hidden="1" customWidth="1"/>
    <col min="309" max="315" width="5.7109375" style="7" customWidth="1"/>
    <col min="316" max="316" width="9.140625" style="7" customWidth="1"/>
    <col min="317" max="512" width="8.7109375" style="7"/>
    <col min="513" max="513" width="9.140625" style="7" customWidth="1"/>
    <col min="514" max="515" width="10.7109375" style="7" customWidth="1"/>
    <col min="516" max="516" width="10.140625" style="7" customWidth="1"/>
    <col min="517" max="518" width="9.140625" style="7" customWidth="1"/>
    <col min="519" max="520" width="10.140625" style="7" customWidth="1"/>
    <col min="521" max="545" width="5.7109375" style="7" customWidth="1"/>
    <col min="546" max="551" width="0" style="7" hidden="1" customWidth="1"/>
    <col min="552" max="563" width="5.7109375" style="7" customWidth="1"/>
    <col min="564" max="564" width="0" style="7" hidden="1" customWidth="1"/>
    <col min="565" max="571" width="5.7109375" style="7" customWidth="1"/>
    <col min="572" max="572" width="9.140625" style="7" customWidth="1"/>
    <col min="573" max="768" width="8.7109375" style="7"/>
    <col min="769" max="769" width="9.140625" style="7" customWidth="1"/>
    <col min="770" max="771" width="10.7109375" style="7" customWidth="1"/>
    <col min="772" max="772" width="10.140625" style="7" customWidth="1"/>
    <col min="773" max="774" width="9.140625" style="7" customWidth="1"/>
    <col min="775" max="776" width="10.140625" style="7" customWidth="1"/>
    <col min="777" max="801" width="5.7109375" style="7" customWidth="1"/>
    <col min="802" max="807" width="0" style="7" hidden="1" customWidth="1"/>
    <col min="808" max="819" width="5.7109375" style="7" customWidth="1"/>
    <col min="820" max="820" width="0" style="7" hidden="1" customWidth="1"/>
    <col min="821" max="827" width="5.7109375" style="7" customWidth="1"/>
    <col min="828" max="828" width="9.140625" style="7" customWidth="1"/>
    <col min="829" max="1024" width="8.7109375" style="7"/>
    <col min="1025" max="1025" width="9.140625" style="7" customWidth="1"/>
    <col min="1026" max="1027" width="10.7109375" style="7" customWidth="1"/>
    <col min="1028" max="1028" width="10.140625" style="7" customWidth="1"/>
    <col min="1029" max="1030" width="9.140625" style="7" customWidth="1"/>
    <col min="1031" max="1032" width="10.140625" style="7" customWidth="1"/>
    <col min="1033" max="1057" width="5.7109375" style="7" customWidth="1"/>
    <col min="1058" max="1063" width="0" style="7" hidden="1" customWidth="1"/>
    <col min="1064" max="1075" width="5.7109375" style="7" customWidth="1"/>
    <col min="1076" max="1076" width="0" style="7" hidden="1" customWidth="1"/>
    <col min="1077" max="1083" width="5.7109375" style="7" customWidth="1"/>
    <col min="1084" max="1084" width="9.140625" style="7" customWidth="1"/>
    <col min="1085" max="1280" width="8.7109375" style="7"/>
    <col min="1281" max="1281" width="9.140625" style="7" customWidth="1"/>
    <col min="1282" max="1283" width="10.7109375" style="7" customWidth="1"/>
    <col min="1284" max="1284" width="10.140625" style="7" customWidth="1"/>
    <col min="1285" max="1286" width="9.140625" style="7" customWidth="1"/>
    <col min="1287" max="1288" width="10.140625" style="7" customWidth="1"/>
    <col min="1289" max="1313" width="5.7109375" style="7" customWidth="1"/>
    <col min="1314" max="1319" width="0" style="7" hidden="1" customWidth="1"/>
    <col min="1320" max="1331" width="5.7109375" style="7" customWidth="1"/>
    <col min="1332" max="1332" width="0" style="7" hidden="1" customWidth="1"/>
    <col min="1333" max="1339" width="5.7109375" style="7" customWidth="1"/>
    <col min="1340" max="1340" width="9.140625" style="7" customWidth="1"/>
    <col min="1341" max="1536" width="8.7109375" style="7"/>
    <col min="1537" max="1537" width="9.140625" style="7" customWidth="1"/>
    <col min="1538" max="1539" width="10.7109375" style="7" customWidth="1"/>
    <col min="1540" max="1540" width="10.140625" style="7" customWidth="1"/>
    <col min="1541" max="1542" width="9.140625" style="7" customWidth="1"/>
    <col min="1543" max="1544" width="10.140625" style="7" customWidth="1"/>
    <col min="1545" max="1569" width="5.7109375" style="7" customWidth="1"/>
    <col min="1570" max="1575" width="0" style="7" hidden="1" customWidth="1"/>
    <col min="1576" max="1587" width="5.7109375" style="7" customWidth="1"/>
    <col min="1588" max="1588" width="0" style="7" hidden="1" customWidth="1"/>
    <col min="1589" max="1595" width="5.7109375" style="7" customWidth="1"/>
    <col min="1596" max="1596" width="9.140625" style="7" customWidth="1"/>
    <col min="1597" max="1792" width="8.7109375" style="7"/>
    <col min="1793" max="1793" width="9.140625" style="7" customWidth="1"/>
    <col min="1794" max="1795" width="10.7109375" style="7" customWidth="1"/>
    <col min="1796" max="1796" width="10.140625" style="7" customWidth="1"/>
    <col min="1797" max="1798" width="9.140625" style="7" customWidth="1"/>
    <col min="1799" max="1800" width="10.140625" style="7" customWidth="1"/>
    <col min="1801" max="1825" width="5.7109375" style="7" customWidth="1"/>
    <col min="1826" max="1831" width="0" style="7" hidden="1" customWidth="1"/>
    <col min="1832" max="1843" width="5.7109375" style="7" customWidth="1"/>
    <col min="1844" max="1844" width="0" style="7" hidden="1" customWidth="1"/>
    <col min="1845" max="1851" width="5.7109375" style="7" customWidth="1"/>
    <col min="1852" max="1852" width="9.140625" style="7" customWidth="1"/>
    <col min="1853" max="2048" width="8.7109375" style="7"/>
    <col min="2049" max="2049" width="9.140625" style="7" customWidth="1"/>
    <col min="2050" max="2051" width="10.7109375" style="7" customWidth="1"/>
    <col min="2052" max="2052" width="10.140625" style="7" customWidth="1"/>
    <col min="2053" max="2054" width="9.140625" style="7" customWidth="1"/>
    <col min="2055" max="2056" width="10.140625" style="7" customWidth="1"/>
    <col min="2057" max="2081" width="5.7109375" style="7" customWidth="1"/>
    <col min="2082" max="2087" width="0" style="7" hidden="1" customWidth="1"/>
    <col min="2088" max="2099" width="5.7109375" style="7" customWidth="1"/>
    <col min="2100" max="2100" width="0" style="7" hidden="1" customWidth="1"/>
    <col min="2101" max="2107" width="5.7109375" style="7" customWidth="1"/>
    <col min="2108" max="2108" width="9.140625" style="7" customWidth="1"/>
    <col min="2109" max="2304" width="8.7109375" style="7"/>
    <col min="2305" max="2305" width="9.140625" style="7" customWidth="1"/>
    <col min="2306" max="2307" width="10.7109375" style="7" customWidth="1"/>
    <col min="2308" max="2308" width="10.140625" style="7" customWidth="1"/>
    <col min="2309" max="2310" width="9.140625" style="7" customWidth="1"/>
    <col min="2311" max="2312" width="10.140625" style="7" customWidth="1"/>
    <col min="2313" max="2337" width="5.7109375" style="7" customWidth="1"/>
    <col min="2338" max="2343" width="0" style="7" hidden="1" customWidth="1"/>
    <col min="2344" max="2355" width="5.7109375" style="7" customWidth="1"/>
    <col min="2356" max="2356" width="0" style="7" hidden="1" customWidth="1"/>
    <col min="2357" max="2363" width="5.7109375" style="7" customWidth="1"/>
    <col min="2364" max="2364" width="9.140625" style="7" customWidth="1"/>
    <col min="2365" max="2560" width="8.7109375" style="7"/>
    <col min="2561" max="2561" width="9.140625" style="7" customWidth="1"/>
    <col min="2562" max="2563" width="10.7109375" style="7" customWidth="1"/>
    <col min="2564" max="2564" width="10.140625" style="7" customWidth="1"/>
    <col min="2565" max="2566" width="9.140625" style="7" customWidth="1"/>
    <col min="2567" max="2568" width="10.140625" style="7" customWidth="1"/>
    <col min="2569" max="2593" width="5.7109375" style="7" customWidth="1"/>
    <col min="2594" max="2599" width="0" style="7" hidden="1" customWidth="1"/>
    <col min="2600" max="2611" width="5.7109375" style="7" customWidth="1"/>
    <col min="2612" max="2612" width="0" style="7" hidden="1" customWidth="1"/>
    <col min="2613" max="2619" width="5.7109375" style="7" customWidth="1"/>
    <col min="2620" max="2620" width="9.140625" style="7" customWidth="1"/>
    <col min="2621" max="2816" width="8.7109375" style="7"/>
    <col min="2817" max="2817" width="9.140625" style="7" customWidth="1"/>
    <col min="2818" max="2819" width="10.7109375" style="7" customWidth="1"/>
    <col min="2820" max="2820" width="10.140625" style="7" customWidth="1"/>
    <col min="2821" max="2822" width="9.140625" style="7" customWidth="1"/>
    <col min="2823" max="2824" width="10.140625" style="7" customWidth="1"/>
    <col min="2825" max="2849" width="5.7109375" style="7" customWidth="1"/>
    <col min="2850" max="2855" width="0" style="7" hidden="1" customWidth="1"/>
    <col min="2856" max="2867" width="5.7109375" style="7" customWidth="1"/>
    <col min="2868" max="2868" width="0" style="7" hidden="1" customWidth="1"/>
    <col min="2869" max="2875" width="5.7109375" style="7" customWidth="1"/>
    <col min="2876" max="2876" width="9.140625" style="7" customWidth="1"/>
    <col min="2877" max="3072" width="8.7109375" style="7"/>
    <col min="3073" max="3073" width="9.140625" style="7" customWidth="1"/>
    <col min="3074" max="3075" width="10.7109375" style="7" customWidth="1"/>
    <col min="3076" max="3076" width="10.140625" style="7" customWidth="1"/>
    <col min="3077" max="3078" width="9.140625" style="7" customWidth="1"/>
    <col min="3079" max="3080" width="10.140625" style="7" customWidth="1"/>
    <col min="3081" max="3105" width="5.7109375" style="7" customWidth="1"/>
    <col min="3106" max="3111" width="0" style="7" hidden="1" customWidth="1"/>
    <col min="3112" max="3123" width="5.7109375" style="7" customWidth="1"/>
    <col min="3124" max="3124" width="0" style="7" hidden="1" customWidth="1"/>
    <col min="3125" max="3131" width="5.7109375" style="7" customWidth="1"/>
    <col min="3132" max="3132" width="9.140625" style="7" customWidth="1"/>
    <col min="3133" max="3328" width="8.7109375" style="7"/>
    <col min="3329" max="3329" width="9.140625" style="7" customWidth="1"/>
    <col min="3330" max="3331" width="10.7109375" style="7" customWidth="1"/>
    <col min="3332" max="3332" width="10.140625" style="7" customWidth="1"/>
    <col min="3333" max="3334" width="9.140625" style="7" customWidth="1"/>
    <col min="3335" max="3336" width="10.140625" style="7" customWidth="1"/>
    <col min="3337" max="3361" width="5.7109375" style="7" customWidth="1"/>
    <col min="3362" max="3367" width="0" style="7" hidden="1" customWidth="1"/>
    <col min="3368" max="3379" width="5.7109375" style="7" customWidth="1"/>
    <col min="3380" max="3380" width="0" style="7" hidden="1" customWidth="1"/>
    <col min="3381" max="3387" width="5.7109375" style="7" customWidth="1"/>
    <col min="3388" max="3388" width="9.140625" style="7" customWidth="1"/>
    <col min="3389" max="3584" width="8.7109375" style="7"/>
    <col min="3585" max="3585" width="9.140625" style="7" customWidth="1"/>
    <col min="3586" max="3587" width="10.7109375" style="7" customWidth="1"/>
    <col min="3588" max="3588" width="10.140625" style="7" customWidth="1"/>
    <col min="3589" max="3590" width="9.140625" style="7" customWidth="1"/>
    <col min="3591" max="3592" width="10.140625" style="7" customWidth="1"/>
    <col min="3593" max="3617" width="5.7109375" style="7" customWidth="1"/>
    <col min="3618" max="3623" width="0" style="7" hidden="1" customWidth="1"/>
    <col min="3624" max="3635" width="5.7109375" style="7" customWidth="1"/>
    <col min="3636" max="3636" width="0" style="7" hidden="1" customWidth="1"/>
    <col min="3637" max="3643" width="5.7109375" style="7" customWidth="1"/>
    <col min="3644" max="3644" width="9.140625" style="7" customWidth="1"/>
    <col min="3645" max="3840" width="8.7109375" style="7"/>
    <col min="3841" max="3841" width="9.140625" style="7" customWidth="1"/>
    <col min="3842" max="3843" width="10.7109375" style="7" customWidth="1"/>
    <col min="3844" max="3844" width="10.140625" style="7" customWidth="1"/>
    <col min="3845" max="3846" width="9.140625" style="7" customWidth="1"/>
    <col min="3847" max="3848" width="10.140625" style="7" customWidth="1"/>
    <col min="3849" max="3873" width="5.7109375" style="7" customWidth="1"/>
    <col min="3874" max="3879" width="0" style="7" hidden="1" customWidth="1"/>
    <col min="3880" max="3891" width="5.7109375" style="7" customWidth="1"/>
    <col min="3892" max="3892" width="0" style="7" hidden="1" customWidth="1"/>
    <col min="3893" max="3899" width="5.7109375" style="7" customWidth="1"/>
    <col min="3900" max="3900" width="9.140625" style="7" customWidth="1"/>
    <col min="3901" max="4096" width="8.7109375" style="7"/>
    <col min="4097" max="4097" width="9.140625" style="7" customWidth="1"/>
    <col min="4098" max="4099" width="10.7109375" style="7" customWidth="1"/>
    <col min="4100" max="4100" width="10.140625" style="7" customWidth="1"/>
    <col min="4101" max="4102" width="9.140625" style="7" customWidth="1"/>
    <col min="4103" max="4104" width="10.140625" style="7" customWidth="1"/>
    <col min="4105" max="4129" width="5.7109375" style="7" customWidth="1"/>
    <col min="4130" max="4135" width="0" style="7" hidden="1" customWidth="1"/>
    <col min="4136" max="4147" width="5.7109375" style="7" customWidth="1"/>
    <col min="4148" max="4148" width="0" style="7" hidden="1" customWidth="1"/>
    <col min="4149" max="4155" width="5.7109375" style="7" customWidth="1"/>
    <col min="4156" max="4156" width="9.140625" style="7" customWidth="1"/>
    <col min="4157" max="4352" width="8.7109375" style="7"/>
    <col min="4353" max="4353" width="9.140625" style="7" customWidth="1"/>
    <col min="4354" max="4355" width="10.7109375" style="7" customWidth="1"/>
    <col min="4356" max="4356" width="10.140625" style="7" customWidth="1"/>
    <col min="4357" max="4358" width="9.140625" style="7" customWidth="1"/>
    <col min="4359" max="4360" width="10.140625" style="7" customWidth="1"/>
    <col min="4361" max="4385" width="5.7109375" style="7" customWidth="1"/>
    <col min="4386" max="4391" width="0" style="7" hidden="1" customWidth="1"/>
    <col min="4392" max="4403" width="5.7109375" style="7" customWidth="1"/>
    <col min="4404" max="4404" width="0" style="7" hidden="1" customWidth="1"/>
    <col min="4405" max="4411" width="5.7109375" style="7" customWidth="1"/>
    <col min="4412" max="4412" width="9.140625" style="7" customWidth="1"/>
    <col min="4413" max="4608" width="8.7109375" style="7"/>
    <col min="4609" max="4609" width="9.140625" style="7" customWidth="1"/>
    <col min="4610" max="4611" width="10.7109375" style="7" customWidth="1"/>
    <col min="4612" max="4612" width="10.140625" style="7" customWidth="1"/>
    <col min="4613" max="4614" width="9.140625" style="7" customWidth="1"/>
    <col min="4615" max="4616" width="10.140625" style="7" customWidth="1"/>
    <col min="4617" max="4641" width="5.7109375" style="7" customWidth="1"/>
    <col min="4642" max="4647" width="0" style="7" hidden="1" customWidth="1"/>
    <col min="4648" max="4659" width="5.7109375" style="7" customWidth="1"/>
    <col min="4660" max="4660" width="0" style="7" hidden="1" customWidth="1"/>
    <col min="4661" max="4667" width="5.7109375" style="7" customWidth="1"/>
    <col min="4668" max="4668" width="9.140625" style="7" customWidth="1"/>
    <col min="4669" max="4864" width="8.7109375" style="7"/>
    <col min="4865" max="4865" width="9.140625" style="7" customWidth="1"/>
    <col min="4866" max="4867" width="10.7109375" style="7" customWidth="1"/>
    <col min="4868" max="4868" width="10.140625" style="7" customWidth="1"/>
    <col min="4869" max="4870" width="9.140625" style="7" customWidth="1"/>
    <col min="4871" max="4872" width="10.140625" style="7" customWidth="1"/>
    <col min="4873" max="4897" width="5.7109375" style="7" customWidth="1"/>
    <col min="4898" max="4903" width="0" style="7" hidden="1" customWidth="1"/>
    <col min="4904" max="4915" width="5.7109375" style="7" customWidth="1"/>
    <col min="4916" max="4916" width="0" style="7" hidden="1" customWidth="1"/>
    <col min="4917" max="4923" width="5.7109375" style="7" customWidth="1"/>
    <col min="4924" max="4924" width="9.140625" style="7" customWidth="1"/>
    <col min="4925" max="5120" width="8.7109375" style="7"/>
    <col min="5121" max="5121" width="9.140625" style="7" customWidth="1"/>
    <col min="5122" max="5123" width="10.7109375" style="7" customWidth="1"/>
    <col min="5124" max="5124" width="10.140625" style="7" customWidth="1"/>
    <col min="5125" max="5126" width="9.140625" style="7" customWidth="1"/>
    <col min="5127" max="5128" width="10.140625" style="7" customWidth="1"/>
    <col min="5129" max="5153" width="5.7109375" style="7" customWidth="1"/>
    <col min="5154" max="5159" width="0" style="7" hidden="1" customWidth="1"/>
    <col min="5160" max="5171" width="5.7109375" style="7" customWidth="1"/>
    <col min="5172" max="5172" width="0" style="7" hidden="1" customWidth="1"/>
    <col min="5173" max="5179" width="5.7109375" style="7" customWidth="1"/>
    <col min="5180" max="5180" width="9.140625" style="7" customWidth="1"/>
    <col min="5181" max="5376" width="8.7109375" style="7"/>
    <col min="5377" max="5377" width="9.140625" style="7" customWidth="1"/>
    <col min="5378" max="5379" width="10.7109375" style="7" customWidth="1"/>
    <col min="5380" max="5380" width="10.140625" style="7" customWidth="1"/>
    <col min="5381" max="5382" width="9.140625" style="7" customWidth="1"/>
    <col min="5383" max="5384" width="10.140625" style="7" customWidth="1"/>
    <col min="5385" max="5409" width="5.7109375" style="7" customWidth="1"/>
    <col min="5410" max="5415" width="0" style="7" hidden="1" customWidth="1"/>
    <col min="5416" max="5427" width="5.7109375" style="7" customWidth="1"/>
    <col min="5428" max="5428" width="0" style="7" hidden="1" customWidth="1"/>
    <col min="5429" max="5435" width="5.7109375" style="7" customWidth="1"/>
    <col min="5436" max="5436" width="9.140625" style="7" customWidth="1"/>
    <col min="5437" max="5632" width="8.7109375" style="7"/>
    <col min="5633" max="5633" width="9.140625" style="7" customWidth="1"/>
    <col min="5634" max="5635" width="10.7109375" style="7" customWidth="1"/>
    <col min="5636" max="5636" width="10.140625" style="7" customWidth="1"/>
    <col min="5637" max="5638" width="9.140625" style="7" customWidth="1"/>
    <col min="5639" max="5640" width="10.140625" style="7" customWidth="1"/>
    <col min="5641" max="5665" width="5.7109375" style="7" customWidth="1"/>
    <col min="5666" max="5671" width="0" style="7" hidden="1" customWidth="1"/>
    <col min="5672" max="5683" width="5.7109375" style="7" customWidth="1"/>
    <col min="5684" max="5684" width="0" style="7" hidden="1" customWidth="1"/>
    <col min="5685" max="5691" width="5.7109375" style="7" customWidth="1"/>
    <col min="5692" max="5692" width="9.140625" style="7" customWidth="1"/>
    <col min="5693" max="5888" width="8.7109375" style="7"/>
    <col min="5889" max="5889" width="9.140625" style="7" customWidth="1"/>
    <col min="5890" max="5891" width="10.7109375" style="7" customWidth="1"/>
    <col min="5892" max="5892" width="10.140625" style="7" customWidth="1"/>
    <col min="5893" max="5894" width="9.140625" style="7" customWidth="1"/>
    <col min="5895" max="5896" width="10.140625" style="7" customWidth="1"/>
    <col min="5897" max="5921" width="5.7109375" style="7" customWidth="1"/>
    <col min="5922" max="5927" width="0" style="7" hidden="1" customWidth="1"/>
    <col min="5928" max="5939" width="5.7109375" style="7" customWidth="1"/>
    <col min="5940" max="5940" width="0" style="7" hidden="1" customWidth="1"/>
    <col min="5941" max="5947" width="5.7109375" style="7" customWidth="1"/>
    <col min="5948" max="5948" width="9.140625" style="7" customWidth="1"/>
    <col min="5949" max="6144" width="8.7109375" style="7"/>
    <col min="6145" max="6145" width="9.140625" style="7" customWidth="1"/>
    <col min="6146" max="6147" width="10.7109375" style="7" customWidth="1"/>
    <col min="6148" max="6148" width="10.140625" style="7" customWidth="1"/>
    <col min="6149" max="6150" width="9.140625" style="7" customWidth="1"/>
    <col min="6151" max="6152" width="10.140625" style="7" customWidth="1"/>
    <col min="6153" max="6177" width="5.7109375" style="7" customWidth="1"/>
    <col min="6178" max="6183" width="0" style="7" hidden="1" customWidth="1"/>
    <col min="6184" max="6195" width="5.7109375" style="7" customWidth="1"/>
    <col min="6196" max="6196" width="0" style="7" hidden="1" customWidth="1"/>
    <col min="6197" max="6203" width="5.7109375" style="7" customWidth="1"/>
    <col min="6204" max="6204" width="9.140625" style="7" customWidth="1"/>
    <col min="6205" max="6400" width="8.7109375" style="7"/>
    <col min="6401" max="6401" width="9.140625" style="7" customWidth="1"/>
    <col min="6402" max="6403" width="10.7109375" style="7" customWidth="1"/>
    <col min="6404" max="6404" width="10.140625" style="7" customWidth="1"/>
    <col min="6405" max="6406" width="9.140625" style="7" customWidth="1"/>
    <col min="6407" max="6408" width="10.140625" style="7" customWidth="1"/>
    <col min="6409" max="6433" width="5.7109375" style="7" customWidth="1"/>
    <col min="6434" max="6439" width="0" style="7" hidden="1" customWidth="1"/>
    <col min="6440" max="6451" width="5.7109375" style="7" customWidth="1"/>
    <col min="6452" max="6452" width="0" style="7" hidden="1" customWidth="1"/>
    <col min="6453" max="6459" width="5.7109375" style="7" customWidth="1"/>
    <col min="6460" max="6460" width="9.140625" style="7" customWidth="1"/>
    <col min="6461" max="6656" width="8.7109375" style="7"/>
    <col min="6657" max="6657" width="9.140625" style="7" customWidth="1"/>
    <col min="6658" max="6659" width="10.7109375" style="7" customWidth="1"/>
    <col min="6660" max="6660" width="10.140625" style="7" customWidth="1"/>
    <col min="6661" max="6662" width="9.140625" style="7" customWidth="1"/>
    <col min="6663" max="6664" width="10.140625" style="7" customWidth="1"/>
    <col min="6665" max="6689" width="5.7109375" style="7" customWidth="1"/>
    <col min="6690" max="6695" width="0" style="7" hidden="1" customWidth="1"/>
    <col min="6696" max="6707" width="5.7109375" style="7" customWidth="1"/>
    <col min="6708" max="6708" width="0" style="7" hidden="1" customWidth="1"/>
    <col min="6709" max="6715" width="5.7109375" style="7" customWidth="1"/>
    <col min="6716" max="6716" width="9.140625" style="7" customWidth="1"/>
    <col min="6717" max="6912" width="8.7109375" style="7"/>
    <col min="6913" max="6913" width="9.140625" style="7" customWidth="1"/>
    <col min="6914" max="6915" width="10.7109375" style="7" customWidth="1"/>
    <col min="6916" max="6916" width="10.140625" style="7" customWidth="1"/>
    <col min="6917" max="6918" width="9.140625" style="7" customWidth="1"/>
    <col min="6919" max="6920" width="10.140625" style="7" customWidth="1"/>
    <col min="6921" max="6945" width="5.7109375" style="7" customWidth="1"/>
    <col min="6946" max="6951" width="0" style="7" hidden="1" customWidth="1"/>
    <col min="6952" max="6963" width="5.7109375" style="7" customWidth="1"/>
    <col min="6964" max="6964" width="0" style="7" hidden="1" customWidth="1"/>
    <col min="6965" max="6971" width="5.7109375" style="7" customWidth="1"/>
    <col min="6972" max="6972" width="9.140625" style="7" customWidth="1"/>
    <col min="6973" max="7168" width="8.7109375" style="7"/>
    <col min="7169" max="7169" width="9.140625" style="7" customWidth="1"/>
    <col min="7170" max="7171" width="10.7109375" style="7" customWidth="1"/>
    <col min="7172" max="7172" width="10.140625" style="7" customWidth="1"/>
    <col min="7173" max="7174" width="9.140625" style="7" customWidth="1"/>
    <col min="7175" max="7176" width="10.140625" style="7" customWidth="1"/>
    <col min="7177" max="7201" width="5.7109375" style="7" customWidth="1"/>
    <col min="7202" max="7207" width="0" style="7" hidden="1" customWidth="1"/>
    <col min="7208" max="7219" width="5.7109375" style="7" customWidth="1"/>
    <col min="7220" max="7220" width="0" style="7" hidden="1" customWidth="1"/>
    <col min="7221" max="7227" width="5.7109375" style="7" customWidth="1"/>
    <col min="7228" max="7228" width="9.140625" style="7" customWidth="1"/>
    <col min="7229" max="7424" width="8.7109375" style="7"/>
    <col min="7425" max="7425" width="9.140625" style="7" customWidth="1"/>
    <col min="7426" max="7427" width="10.7109375" style="7" customWidth="1"/>
    <col min="7428" max="7428" width="10.140625" style="7" customWidth="1"/>
    <col min="7429" max="7430" width="9.140625" style="7" customWidth="1"/>
    <col min="7431" max="7432" width="10.140625" style="7" customWidth="1"/>
    <col min="7433" max="7457" width="5.7109375" style="7" customWidth="1"/>
    <col min="7458" max="7463" width="0" style="7" hidden="1" customWidth="1"/>
    <col min="7464" max="7475" width="5.7109375" style="7" customWidth="1"/>
    <col min="7476" max="7476" width="0" style="7" hidden="1" customWidth="1"/>
    <col min="7477" max="7483" width="5.7109375" style="7" customWidth="1"/>
    <col min="7484" max="7484" width="9.140625" style="7" customWidth="1"/>
    <col min="7485" max="7680" width="8.7109375" style="7"/>
    <col min="7681" max="7681" width="9.140625" style="7" customWidth="1"/>
    <col min="7682" max="7683" width="10.7109375" style="7" customWidth="1"/>
    <col min="7684" max="7684" width="10.140625" style="7" customWidth="1"/>
    <col min="7685" max="7686" width="9.140625" style="7" customWidth="1"/>
    <col min="7687" max="7688" width="10.140625" style="7" customWidth="1"/>
    <col min="7689" max="7713" width="5.7109375" style="7" customWidth="1"/>
    <col min="7714" max="7719" width="0" style="7" hidden="1" customWidth="1"/>
    <col min="7720" max="7731" width="5.7109375" style="7" customWidth="1"/>
    <col min="7732" max="7732" width="0" style="7" hidden="1" customWidth="1"/>
    <col min="7733" max="7739" width="5.7109375" style="7" customWidth="1"/>
    <col min="7740" max="7740" width="9.140625" style="7" customWidth="1"/>
    <col min="7741" max="7936" width="8.7109375" style="7"/>
    <col min="7937" max="7937" width="9.140625" style="7" customWidth="1"/>
    <col min="7938" max="7939" width="10.7109375" style="7" customWidth="1"/>
    <col min="7940" max="7940" width="10.140625" style="7" customWidth="1"/>
    <col min="7941" max="7942" width="9.140625" style="7" customWidth="1"/>
    <col min="7943" max="7944" width="10.140625" style="7" customWidth="1"/>
    <col min="7945" max="7969" width="5.7109375" style="7" customWidth="1"/>
    <col min="7970" max="7975" width="0" style="7" hidden="1" customWidth="1"/>
    <col min="7976" max="7987" width="5.7109375" style="7" customWidth="1"/>
    <col min="7988" max="7988" width="0" style="7" hidden="1" customWidth="1"/>
    <col min="7989" max="7995" width="5.7109375" style="7" customWidth="1"/>
    <col min="7996" max="7996" width="9.140625" style="7" customWidth="1"/>
    <col min="7997" max="8192" width="8.7109375" style="7"/>
    <col min="8193" max="8193" width="9.140625" style="7" customWidth="1"/>
    <col min="8194" max="8195" width="10.7109375" style="7" customWidth="1"/>
    <col min="8196" max="8196" width="10.140625" style="7" customWidth="1"/>
    <col min="8197" max="8198" width="9.140625" style="7" customWidth="1"/>
    <col min="8199" max="8200" width="10.140625" style="7" customWidth="1"/>
    <col min="8201" max="8225" width="5.7109375" style="7" customWidth="1"/>
    <col min="8226" max="8231" width="0" style="7" hidden="1" customWidth="1"/>
    <col min="8232" max="8243" width="5.7109375" style="7" customWidth="1"/>
    <col min="8244" max="8244" width="0" style="7" hidden="1" customWidth="1"/>
    <col min="8245" max="8251" width="5.7109375" style="7" customWidth="1"/>
    <col min="8252" max="8252" width="9.140625" style="7" customWidth="1"/>
    <col min="8253" max="8448" width="8.7109375" style="7"/>
    <col min="8449" max="8449" width="9.140625" style="7" customWidth="1"/>
    <col min="8450" max="8451" width="10.7109375" style="7" customWidth="1"/>
    <col min="8452" max="8452" width="10.140625" style="7" customWidth="1"/>
    <col min="8453" max="8454" width="9.140625" style="7" customWidth="1"/>
    <col min="8455" max="8456" width="10.140625" style="7" customWidth="1"/>
    <col min="8457" max="8481" width="5.7109375" style="7" customWidth="1"/>
    <col min="8482" max="8487" width="0" style="7" hidden="1" customWidth="1"/>
    <col min="8488" max="8499" width="5.7109375" style="7" customWidth="1"/>
    <col min="8500" max="8500" width="0" style="7" hidden="1" customWidth="1"/>
    <col min="8501" max="8507" width="5.7109375" style="7" customWidth="1"/>
    <col min="8508" max="8508" width="9.140625" style="7" customWidth="1"/>
    <col min="8509" max="8704" width="8.7109375" style="7"/>
    <col min="8705" max="8705" width="9.140625" style="7" customWidth="1"/>
    <col min="8706" max="8707" width="10.7109375" style="7" customWidth="1"/>
    <col min="8708" max="8708" width="10.140625" style="7" customWidth="1"/>
    <col min="8709" max="8710" width="9.140625" style="7" customWidth="1"/>
    <col min="8711" max="8712" width="10.140625" style="7" customWidth="1"/>
    <col min="8713" max="8737" width="5.7109375" style="7" customWidth="1"/>
    <col min="8738" max="8743" width="0" style="7" hidden="1" customWidth="1"/>
    <col min="8744" max="8755" width="5.7109375" style="7" customWidth="1"/>
    <col min="8756" max="8756" width="0" style="7" hidden="1" customWidth="1"/>
    <col min="8757" max="8763" width="5.7109375" style="7" customWidth="1"/>
    <col min="8764" max="8764" width="9.140625" style="7" customWidth="1"/>
    <col min="8765" max="8960" width="8.7109375" style="7"/>
    <col min="8961" max="8961" width="9.140625" style="7" customWidth="1"/>
    <col min="8962" max="8963" width="10.7109375" style="7" customWidth="1"/>
    <col min="8964" max="8964" width="10.140625" style="7" customWidth="1"/>
    <col min="8965" max="8966" width="9.140625" style="7" customWidth="1"/>
    <col min="8967" max="8968" width="10.140625" style="7" customWidth="1"/>
    <col min="8969" max="8993" width="5.7109375" style="7" customWidth="1"/>
    <col min="8994" max="8999" width="0" style="7" hidden="1" customWidth="1"/>
    <col min="9000" max="9011" width="5.7109375" style="7" customWidth="1"/>
    <col min="9012" max="9012" width="0" style="7" hidden="1" customWidth="1"/>
    <col min="9013" max="9019" width="5.7109375" style="7" customWidth="1"/>
    <col min="9020" max="9020" width="9.140625" style="7" customWidth="1"/>
    <col min="9021" max="9216" width="8.7109375" style="7"/>
    <col min="9217" max="9217" width="9.140625" style="7" customWidth="1"/>
    <col min="9218" max="9219" width="10.7109375" style="7" customWidth="1"/>
    <col min="9220" max="9220" width="10.140625" style="7" customWidth="1"/>
    <col min="9221" max="9222" width="9.140625" style="7" customWidth="1"/>
    <col min="9223" max="9224" width="10.140625" style="7" customWidth="1"/>
    <col min="9225" max="9249" width="5.7109375" style="7" customWidth="1"/>
    <col min="9250" max="9255" width="0" style="7" hidden="1" customWidth="1"/>
    <col min="9256" max="9267" width="5.7109375" style="7" customWidth="1"/>
    <col min="9268" max="9268" width="0" style="7" hidden="1" customWidth="1"/>
    <col min="9269" max="9275" width="5.7109375" style="7" customWidth="1"/>
    <col min="9276" max="9276" width="9.140625" style="7" customWidth="1"/>
    <col min="9277" max="9472" width="8.7109375" style="7"/>
    <col min="9473" max="9473" width="9.140625" style="7" customWidth="1"/>
    <col min="9474" max="9475" width="10.7109375" style="7" customWidth="1"/>
    <col min="9476" max="9476" width="10.140625" style="7" customWidth="1"/>
    <col min="9477" max="9478" width="9.140625" style="7" customWidth="1"/>
    <col min="9479" max="9480" width="10.140625" style="7" customWidth="1"/>
    <col min="9481" max="9505" width="5.7109375" style="7" customWidth="1"/>
    <col min="9506" max="9511" width="0" style="7" hidden="1" customWidth="1"/>
    <col min="9512" max="9523" width="5.7109375" style="7" customWidth="1"/>
    <col min="9524" max="9524" width="0" style="7" hidden="1" customWidth="1"/>
    <col min="9525" max="9531" width="5.7109375" style="7" customWidth="1"/>
    <col min="9532" max="9532" width="9.140625" style="7" customWidth="1"/>
    <col min="9533" max="9728" width="8.7109375" style="7"/>
    <col min="9729" max="9729" width="9.140625" style="7" customWidth="1"/>
    <col min="9730" max="9731" width="10.7109375" style="7" customWidth="1"/>
    <col min="9732" max="9732" width="10.140625" style="7" customWidth="1"/>
    <col min="9733" max="9734" width="9.140625" style="7" customWidth="1"/>
    <col min="9735" max="9736" width="10.140625" style="7" customWidth="1"/>
    <col min="9737" max="9761" width="5.7109375" style="7" customWidth="1"/>
    <col min="9762" max="9767" width="0" style="7" hidden="1" customWidth="1"/>
    <col min="9768" max="9779" width="5.7109375" style="7" customWidth="1"/>
    <col min="9780" max="9780" width="0" style="7" hidden="1" customWidth="1"/>
    <col min="9781" max="9787" width="5.7109375" style="7" customWidth="1"/>
    <col min="9788" max="9788" width="9.140625" style="7" customWidth="1"/>
    <col min="9789" max="9984" width="8.7109375" style="7"/>
    <col min="9985" max="9985" width="9.140625" style="7" customWidth="1"/>
    <col min="9986" max="9987" width="10.7109375" style="7" customWidth="1"/>
    <col min="9988" max="9988" width="10.140625" style="7" customWidth="1"/>
    <col min="9989" max="9990" width="9.140625" style="7" customWidth="1"/>
    <col min="9991" max="9992" width="10.140625" style="7" customWidth="1"/>
    <col min="9993" max="10017" width="5.7109375" style="7" customWidth="1"/>
    <col min="10018" max="10023" width="0" style="7" hidden="1" customWidth="1"/>
    <col min="10024" max="10035" width="5.7109375" style="7" customWidth="1"/>
    <col min="10036" max="10036" width="0" style="7" hidden="1" customWidth="1"/>
    <col min="10037" max="10043" width="5.7109375" style="7" customWidth="1"/>
    <col min="10044" max="10044" width="9.140625" style="7" customWidth="1"/>
    <col min="10045" max="10240" width="8.7109375" style="7"/>
    <col min="10241" max="10241" width="9.140625" style="7" customWidth="1"/>
    <col min="10242" max="10243" width="10.7109375" style="7" customWidth="1"/>
    <col min="10244" max="10244" width="10.140625" style="7" customWidth="1"/>
    <col min="10245" max="10246" width="9.140625" style="7" customWidth="1"/>
    <col min="10247" max="10248" width="10.140625" style="7" customWidth="1"/>
    <col min="10249" max="10273" width="5.7109375" style="7" customWidth="1"/>
    <col min="10274" max="10279" width="0" style="7" hidden="1" customWidth="1"/>
    <col min="10280" max="10291" width="5.7109375" style="7" customWidth="1"/>
    <col min="10292" max="10292" width="0" style="7" hidden="1" customWidth="1"/>
    <col min="10293" max="10299" width="5.7109375" style="7" customWidth="1"/>
    <col min="10300" max="10300" width="9.140625" style="7" customWidth="1"/>
    <col min="10301" max="10496" width="8.7109375" style="7"/>
    <col min="10497" max="10497" width="9.140625" style="7" customWidth="1"/>
    <col min="10498" max="10499" width="10.7109375" style="7" customWidth="1"/>
    <col min="10500" max="10500" width="10.140625" style="7" customWidth="1"/>
    <col min="10501" max="10502" width="9.140625" style="7" customWidth="1"/>
    <col min="10503" max="10504" width="10.140625" style="7" customWidth="1"/>
    <col min="10505" max="10529" width="5.7109375" style="7" customWidth="1"/>
    <col min="10530" max="10535" width="0" style="7" hidden="1" customWidth="1"/>
    <col min="10536" max="10547" width="5.7109375" style="7" customWidth="1"/>
    <col min="10548" max="10548" width="0" style="7" hidden="1" customWidth="1"/>
    <col min="10549" max="10555" width="5.7109375" style="7" customWidth="1"/>
    <col min="10556" max="10556" width="9.140625" style="7" customWidth="1"/>
    <col min="10557" max="10752" width="8.7109375" style="7"/>
    <col min="10753" max="10753" width="9.140625" style="7" customWidth="1"/>
    <col min="10754" max="10755" width="10.7109375" style="7" customWidth="1"/>
    <col min="10756" max="10756" width="10.140625" style="7" customWidth="1"/>
    <col min="10757" max="10758" width="9.140625" style="7" customWidth="1"/>
    <col min="10759" max="10760" width="10.140625" style="7" customWidth="1"/>
    <col min="10761" max="10785" width="5.7109375" style="7" customWidth="1"/>
    <col min="10786" max="10791" width="0" style="7" hidden="1" customWidth="1"/>
    <col min="10792" max="10803" width="5.7109375" style="7" customWidth="1"/>
    <col min="10804" max="10804" width="0" style="7" hidden="1" customWidth="1"/>
    <col min="10805" max="10811" width="5.7109375" style="7" customWidth="1"/>
    <col min="10812" max="10812" width="9.140625" style="7" customWidth="1"/>
    <col min="10813" max="11008" width="8.7109375" style="7"/>
    <col min="11009" max="11009" width="9.140625" style="7" customWidth="1"/>
    <col min="11010" max="11011" width="10.7109375" style="7" customWidth="1"/>
    <col min="11012" max="11012" width="10.140625" style="7" customWidth="1"/>
    <col min="11013" max="11014" width="9.140625" style="7" customWidth="1"/>
    <col min="11015" max="11016" width="10.140625" style="7" customWidth="1"/>
    <col min="11017" max="11041" width="5.7109375" style="7" customWidth="1"/>
    <col min="11042" max="11047" width="0" style="7" hidden="1" customWidth="1"/>
    <col min="11048" max="11059" width="5.7109375" style="7" customWidth="1"/>
    <col min="11060" max="11060" width="0" style="7" hidden="1" customWidth="1"/>
    <col min="11061" max="11067" width="5.7109375" style="7" customWidth="1"/>
    <col min="11068" max="11068" width="9.140625" style="7" customWidth="1"/>
    <col min="11069" max="11264" width="8.7109375" style="7"/>
    <col min="11265" max="11265" width="9.140625" style="7" customWidth="1"/>
    <col min="11266" max="11267" width="10.7109375" style="7" customWidth="1"/>
    <col min="11268" max="11268" width="10.140625" style="7" customWidth="1"/>
    <col min="11269" max="11270" width="9.140625" style="7" customWidth="1"/>
    <col min="11271" max="11272" width="10.140625" style="7" customWidth="1"/>
    <col min="11273" max="11297" width="5.7109375" style="7" customWidth="1"/>
    <col min="11298" max="11303" width="0" style="7" hidden="1" customWidth="1"/>
    <col min="11304" max="11315" width="5.7109375" style="7" customWidth="1"/>
    <col min="11316" max="11316" width="0" style="7" hidden="1" customWidth="1"/>
    <col min="11317" max="11323" width="5.7109375" style="7" customWidth="1"/>
    <col min="11324" max="11324" width="9.140625" style="7" customWidth="1"/>
    <col min="11325" max="11520" width="8.7109375" style="7"/>
    <col min="11521" max="11521" width="9.140625" style="7" customWidth="1"/>
    <col min="11522" max="11523" width="10.7109375" style="7" customWidth="1"/>
    <col min="11524" max="11524" width="10.140625" style="7" customWidth="1"/>
    <col min="11525" max="11526" width="9.140625" style="7" customWidth="1"/>
    <col min="11527" max="11528" width="10.140625" style="7" customWidth="1"/>
    <col min="11529" max="11553" width="5.7109375" style="7" customWidth="1"/>
    <col min="11554" max="11559" width="0" style="7" hidden="1" customWidth="1"/>
    <col min="11560" max="11571" width="5.7109375" style="7" customWidth="1"/>
    <col min="11572" max="11572" width="0" style="7" hidden="1" customWidth="1"/>
    <col min="11573" max="11579" width="5.7109375" style="7" customWidth="1"/>
    <col min="11580" max="11580" width="9.140625" style="7" customWidth="1"/>
    <col min="11581" max="11776" width="8.7109375" style="7"/>
    <col min="11777" max="11777" width="9.140625" style="7" customWidth="1"/>
    <col min="11778" max="11779" width="10.7109375" style="7" customWidth="1"/>
    <col min="11780" max="11780" width="10.140625" style="7" customWidth="1"/>
    <col min="11781" max="11782" width="9.140625" style="7" customWidth="1"/>
    <col min="11783" max="11784" width="10.140625" style="7" customWidth="1"/>
    <col min="11785" max="11809" width="5.7109375" style="7" customWidth="1"/>
    <col min="11810" max="11815" width="0" style="7" hidden="1" customWidth="1"/>
    <col min="11816" max="11827" width="5.7109375" style="7" customWidth="1"/>
    <col min="11828" max="11828" width="0" style="7" hidden="1" customWidth="1"/>
    <col min="11829" max="11835" width="5.7109375" style="7" customWidth="1"/>
    <col min="11836" max="11836" width="9.140625" style="7" customWidth="1"/>
    <col min="11837" max="12032" width="8.7109375" style="7"/>
    <col min="12033" max="12033" width="9.140625" style="7" customWidth="1"/>
    <col min="12034" max="12035" width="10.7109375" style="7" customWidth="1"/>
    <col min="12036" max="12036" width="10.140625" style="7" customWidth="1"/>
    <col min="12037" max="12038" width="9.140625" style="7" customWidth="1"/>
    <col min="12039" max="12040" width="10.140625" style="7" customWidth="1"/>
    <col min="12041" max="12065" width="5.7109375" style="7" customWidth="1"/>
    <col min="12066" max="12071" width="0" style="7" hidden="1" customWidth="1"/>
    <col min="12072" max="12083" width="5.7109375" style="7" customWidth="1"/>
    <col min="12084" max="12084" width="0" style="7" hidden="1" customWidth="1"/>
    <col min="12085" max="12091" width="5.7109375" style="7" customWidth="1"/>
    <col min="12092" max="12092" width="9.140625" style="7" customWidth="1"/>
    <col min="12093" max="12288" width="8.7109375" style="7"/>
    <col min="12289" max="12289" width="9.140625" style="7" customWidth="1"/>
    <col min="12290" max="12291" width="10.7109375" style="7" customWidth="1"/>
    <col min="12292" max="12292" width="10.140625" style="7" customWidth="1"/>
    <col min="12293" max="12294" width="9.140625" style="7" customWidth="1"/>
    <col min="12295" max="12296" width="10.140625" style="7" customWidth="1"/>
    <col min="12297" max="12321" width="5.7109375" style="7" customWidth="1"/>
    <col min="12322" max="12327" width="0" style="7" hidden="1" customWidth="1"/>
    <col min="12328" max="12339" width="5.7109375" style="7" customWidth="1"/>
    <col min="12340" max="12340" width="0" style="7" hidden="1" customWidth="1"/>
    <col min="12341" max="12347" width="5.7109375" style="7" customWidth="1"/>
    <col min="12348" max="12348" width="9.140625" style="7" customWidth="1"/>
    <col min="12349" max="12544" width="8.7109375" style="7"/>
    <col min="12545" max="12545" width="9.140625" style="7" customWidth="1"/>
    <col min="12546" max="12547" width="10.7109375" style="7" customWidth="1"/>
    <col min="12548" max="12548" width="10.140625" style="7" customWidth="1"/>
    <col min="12549" max="12550" width="9.140625" style="7" customWidth="1"/>
    <col min="12551" max="12552" width="10.140625" style="7" customWidth="1"/>
    <col min="12553" max="12577" width="5.7109375" style="7" customWidth="1"/>
    <col min="12578" max="12583" width="0" style="7" hidden="1" customWidth="1"/>
    <col min="12584" max="12595" width="5.7109375" style="7" customWidth="1"/>
    <col min="12596" max="12596" width="0" style="7" hidden="1" customWidth="1"/>
    <col min="12597" max="12603" width="5.7109375" style="7" customWidth="1"/>
    <col min="12604" max="12604" width="9.140625" style="7" customWidth="1"/>
    <col min="12605" max="12800" width="8.7109375" style="7"/>
    <col min="12801" max="12801" width="9.140625" style="7" customWidth="1"/>
    <col min="12802" max="12803" width="10.7109375" style="7" customWidth="1"/>
    <col min="12804" max="12804" width="10.140625" style="7" customWidth="1"/>
    <col min="12805" max="12806" width="9.140625" style="7" customWidth="1"/>
    <col min="12807" max="12808" width="10.140625" style="7" customWidth="1"/>
    <col min="12809" max="12833" width="5.7109375" style="7" customWidth="1"/>
    <col min="12834" max="12839" width="0" style="7" hidden="1" customWidth="1"/>
    <col min="12840" max="12851" width="5.7109375" style="7" customWidth="1"/>
    <col min="12852" max="12852" width="0" style="7" hidden="1" customWidth="1"/>
    <col min="12853" max="12859" width="5.7109375" style="7" customWidth="1"/>
    <col min="12860" max="12860" width="9.140625" style="7" customWidth="1"/>
    <col min="12861" max="13056" width="8.7109375" style="7"/>
    <col min="13057" max="13057" width="9.140625" style="7" customWidth="1"/>
    <col min="13058" max="13059" width="10.7109375" style="7" customWidth="1"/>
    <col min="13060" max="13060" width="10.140625" style="7" customWidth="1"/>
    <col min="13061" max="13062" width="9.140625" style="7" customWidth="1"/>
    <col min="13063" max="13064" width="10.140625" style="7" customWidth="1"/>
    <col min="13065" max="13089" width="5.7109375" style="7" customWidth="1"/>
    <col min="13090" max="13095" width="0" style="7" hidden="1" customWidth="1"/>
    <col min="13096" max="13107" width="5.7109375" style="7" customWidth="1"/>
    <col min="13108" max="13108" width="0" style="7" hidden="1" customWidth="1"/>
    <col min="13109" max="13115" width="5.7109375" style="7" customWidth="1"/>
    <col min="13116" max="13116" width="9.140625" style="7" customWidth="1"/>
    <col min="13117" max="13312" width="8.7109375" style="7"/>
    <col min="13313" max="13313" width="9.140625" style="7" customWidth="1"/>
    <col min="13314" max="13315" width="10.7109375" style="7" customWidth="1"/>
    <col min="13316" max="13316" width="10.140625" style="7" customWidth="1"/>
    <col min="13317" max="13318" width="9.140625" style="7" customWidth="1"/>
    <col min="13319" max="13320" width="10.140625" style="7" customWidth="1"/>
    <col min="13321" max="13345" width="5.7109375" style="7" customWidth="1"/>
    <col min="13346" max="13351" width="0" style="7" hidden="1" customWidth="1"/>
    <col min="13352" max="13363" width="5.7109375" style="7" customWidth="1"/>
    <col min="13364" max="13364" width="0" style="7" hidden="1" customWidth="1"/>
    <col min="13365" max="13371" width="5.7109375" style="7" customWidth="1"/>
    <col min="13372" max="13372" width="9.140625" style="7" customWidth="1"/>
    <col min="13373" max="13568" width="8.7109375" style="7"/>
    <col min="13569" max="13569" width="9.140625" style="7" customWidth="1"/>
    <col min="13570" max="13571" width="10.7109375" style="7" customWidth="1"/>
    <col min="13572" max="13572" width="10.140625" style="7" customWidth="1"/>
    <col min="13573" max="13574" width="9.140625" style="7" customWidth="1"/>
    <col min="13575" max="13576" width="10.140625" style="7" customWidth="1"/>
    <col min="13577" max="13601" width="5.7109375" style="7" customWidth="1"/>
    <col min="13602" max="13607" width="0" style="7" hidden="1" customWidth="1"/>
    <col min="13608" max="13619" width="5.7109375" style="7" customWidth="1"/>
    <col min="13620" max="13620" width="0" style="7" hidden="1" customWidth="1"/>
    <col min="13621" max="13627" width="5.7109375" style="7" customWidth="1"/>
    <col min="13628" max="13628" width="9.140625" style="7" customWidth="1"/>
    <col min="13629" max="13824" width="8.7109375" style="7"/>
    <col min="13825" max="13825" width="9.140625" style="7" customWidth="1"/>
    <col min="13826" max="13827" width="10.7109375" style="7" customWidth="1"/>
    <col min="13828" max="13828" width="10.140625" style="7" customWidth="1"/>
    <col min="13829" max="13830" width="9.140625" style="7" customWidth="1"/>
    <col min="13831" max="13832" width="10.140625" style="7" customWidth="1"/>
    <col min="13833" max="13857" width="5.7109375" style="7" customWidth="1"/>
    <col min="13858" max="13863" width="0" style="7" hidden="1" customWidth="1"/>
    <col min="13864" max="13875" width="5.7109375" style="7" customWidth="1"/>
    <col min="13876" max="13876" width="0" style="7" hidden="1" customWidth="1"/>
    <col min="13877" max="13883" width="5.7109375" style="7" customWidth="1"/>
    <col min="13884" max="13884" width="9.140625" style="7" customWidth="1"/>
    <col min="13885" max="14080" width="8.7109375" style="7"/>
    <col min="14081" max="14081" width="9.140625" style="7" customWidth="1"/>
    <col min="14082" max="14083" width="10.7109375" style="7" customWidth="1"/>
    <col min="14084" max="14084" width="10.140625" style="7" customWidth="1"/>
    <col min="14085" max="14086" width="9.140625" style="7" customWidth="1"/>
    <col min="14087" max="14088" width="10.140625" style="7" customWidth="1"/>
    <col min="14089" max="14113" width="5.7109375" style="7" customWidth="1"/>
    <col min="14114" max="14119" width="0" style="7" hidden="1" customWidth="1"/>
    <col min="14120" max="14131" width="5.7109375" style="7" customWidth="1"/>
    <col min="14132" max="14132" width="0" style="7" hidden="1" customWidth="1"/>
    <col min="14133" max="14139" width="5.7109375" style="7" customWidth="1"/>
    <col min="14140" max="14140" width="9.140625" style="7" customWidth="1"/>
    <col min="14141" max="14336" width="8.7109375" style="7"/>
    <col min="14337" max="14337" width="9.140625" style="7" customWidth="1"/>
    <col min="14338" max="14339" width="10.7109375" style="7" customWidth="1"/>
    <col min="14340" max="14340" width="10.140625" style="7" customWidth="1"/>
    <col min="14341" max="14342" width="9.140625" style="7" customWidth="1"/>
    <col min="14343" max="14344" width="10.140625" style="7" customWidth="1"/>
    <col min="14345" max="14369" width="5.7109375" style="7" customWidth="1"/>
    <col min="14370" max="14375" width="0" style="7" hidden="1" customWidth="1"/>
    <col min="14376" max="14387" width="5.7109375" style="7" customWidth="1"/>
    <col min="14388" max="14388" width="0" style="7" hidden="1" customWidth="1"/>
    <col min="14389" max="14395" width="5.7109375" style="7" customWidth="1"/>
    <col min="14396" max="14396" width="9.140625" style="7" customWidth="1"/>
    <col min="14397" max="14592" width="8.7109375" style="7"/>
    <col min="14593" max="14593" width="9.140625" style="7" customWidth="1"/>
    <col min="14594" max="14595" width="10.7109375" style="7" customWidth="1"/>
    <col min="14596" max="14596" width="10.140625" style="7" customWidth="1"/>
    <col min="14597" max="14598" width="9.140625" style="7" customWidth="1"/>
    <col min="14599" max="14600" width="10.140625" style="7" customWidth="1"/>
    <col min="14601" max="14625" width="5.7109375" style="7" customWidth="1"/>
    <col min="14626" max="14631" width="0" style="7" hidden="1" customWidth="1"/>
    <col min="14632" max="14643" width="5.7109375" style="7" customWidth="1"/>
    <col min="14644" max="14644" width="0" style="7" hidden="1" customWidth="1"/>
    <col min="14645" max="14651" width="5.7109375" style="7" customWidth="1"/>
    <col min="14652" max="14652" width="9.140625" style="7" customWidth="1"/>
    <col min="14653" max="14848" width="8.7109375" style="7"/>
    <col min="14849" max="14849" width="9.140625" style="7" customWidth="1"/>
    <col min="14850" max="14851" width="10.7109375" style="7" customWidth="1"/>
    <col min="14852" max="14852" width="10.140625" style="7" customWidth="1"/>
    <col min="14853" max="14854" width="9.140625" style="7" customWidth="1"/>
    <col min="14855" max="14856" width="10.140625" style="7" customWidth="1"/>
    <col min="14857" max="14881" width="5.7109375" style="7" customWidth="1"/>
    <col min="14882" max="14887" width="0" style="7" hidden="1" customWidth="1"/>
    <col min="14888" max="14899" width="5.7109375" style="7" customWidth="1"/>
    <col min="14900" max="14900" width="0" style="7" hidden="1" customWidth="1"/>
    <col min="14901" max="14907" width="5.7109375" style="7" customWidth="1"/>
    <col min="14908" max="14908" width="9.140625" style="7" customWidth="1"/>
    <col min="14909" max="15104" width="8.7109375" style="7"/>
    <col min="15105" max="15105" width="9.140625" style="7" customWidth="1"/>
    <col min="15106" max="15107" width="10.7109375" style="7" customWidth="1"/>
    <col min="15108" max="15108" width="10.140625" style="7" customWidth="1"/>
    <col min="15109" max="15110" width="9.140625" style="7" customWidth="1"/>
    <col min="15111" max="15112" width="10.140625" style="7" customWidth="1"/>
    <col min="15113" max="15137" width="5.7109375" style="7" customWidth="1"/>
    <col min="15138" max="15143" width="0" style="7" hidden="1" customWidth="1"/>
    <col min="15144" max="15155" width="5.7109375" style="7" customWidth="1"/>
    <col min="15156" max="15156" width="0" style="7" hidden="1" customWidth="1"/>
    <col min="15157" max="15163" width="5.7109375" style="7" customWidth="1"/>
    <col min="15164" max="15164" width="9.140625" style="7" customWidth="1"/>
    <col min="15165" max="15360" width="8.7109375" style="7"/>
    <col min="15361" max="15361" width="9.140625" style="7" customWidth="1"/>
    <col min="15362" max="15363" width="10.7109375" style="7" customWidth="1"/>
    <col min="15364" max="15364" width="10.140625" style="7" customWidth="1"/>
    <col min="15365" max="15366" width="9.140625" style="7" customWidth="1"/>
    <col min="15367" max="15368" width="10.140625" style="7" customWidth="1"/>
    <col min="15369" max="15393" width="5.7109375" style="7" customWidth="1"/>
    <col min="15394" max="15399" width="0" style="7" hidden="1" customWidth="1"/>
    <col min="15400" max="15411" width="5.7109375" style="7" customWidth="1"/>
    <col min="15412" max="15412" width="0" style="7" hidden="1" customWidth="1"/>
    <col min="15413" max="15419" width="5.7109375" style="7" customWidth="1"/>
    <col min="15420" max="15420" width="9.140625" style="7" customWidth="1"/>
    <col min="15421" max="15616" width="8.7109375" style="7"/>
    <col min="15617" max="15617" width="9.140625" style="7" customWidth="1"/>
    <col min="15618" max="15619" width="10.7109375" style="7" customWidth="1"/>
    <col min="15620" max="15620" width="10.140625" style="7" customWidth="1"/>
    <col min="15621" max="15622" width="9.140625" style="7" customWidth="1"/>
    <col min="15623" max="15624" width="10.140625" style="7" customWidth="1"/>
    <col min="15625" max="15649" width="5.7109375" style="7" customWidth="1"/>
    <col min="15650" max="15655" width="0" style="7" hidden="1" customWidth="1"/>
    <col min="15656" max="15667" width="5.7109375" style="7" customWidth="1"/>
    <col min="15668" max="15668" width="0" style="7" hidden="1" customWidth="1"/>
    <col min="15669" max="15675" width="5.7109375" style="7" customWidth="1"/>
    <col min="15676" max="15676" width="9.140625" style="7" customWidth="1"/>
    <col min="15677" max="15872" width="8.7109375" style="7"/>
    <col min="15873" max="15873" width="9.140625" style="7" customWidth="1"/>
    <col min="15874" max="15875" width="10.7109375" style="7" customWidth="1"/>
    <col min="15876" max="15876" width="10.140625" style="7" customWidth="1"/>
    <col min="15877" max="15878" width="9.140625" style="7" customWidth="1"/>
    <col min="15879" max="15880" width="10.140625" style="7" customWidth="1"/>
    <col min="15881" max="15905" width="5.7109375" style="7" customWidth="1"/>
    <col min="15906" max="15911" width="0" style="7" hidden="1" customWidth="1"/>
    <col min="15912" max="15923" width="5.7109375" style="7" customWidth="1"/>
    <col min="15924" max="15924" width="0" style="7" hidden="1" customWidth="1"/>
    <col min="15925" max="15931" width="5.7109375" style="7" customWidth="1"/>
    <col min="15932" max="15932" width="9.140625" style="7" customWidth="1"/>
    <col min="15933" max="16128" width="8.7109375" style="7"/>
    <col min="16129" max="16129" width="9.140625" style="7" customWidth="1"/>
    <col min="16130" max="16131" width="10.7109375" style="7" customWidth="1"/>
    <col min="16132" max="16132" width="10.140625" style="7" customWidth="1"/>
    <col min="16133" max="16134" width="9.140625" style="7" customWidth="1"/>
    <col min="16135" max="16136" width="10.140625" style="7" customWidth="1"/>
    <col min="16137" max="16161" width="5.7109375" style="7" customWidth="1"/>
    <col min="16162" max="16167" width="0" style="7" hidden="1" customWidth="1"/>
    <col min="16168" max="16179" width="5.7109375" style="7" customWidth="1"/>
    <col min="16180" max="16180" width="0" style="7" hidden="1" customWidth="1"/>
    <col min="16181" max="16187" width="5.7109375" style="7" customWidth="1"/>
    <col min="16188" max="16188" width="9.140625" style="7" customWidth="1"/>
    <col min="16189" max="16384" width="8.7109375" style="7"/>
  </cols>
  <sheetData>
    <row r="1" spans="1:12" ht="33" thickTop="1" thickBot="1" x14ac:dyDescent="0.3">
      <c r="A1" s="1" t="s">
        <v>12</v>
      </c>
      <c r="B1" s="2" t="s">
        <v>0</v>
      </c>
      <c r="C1" s="2" t="s">
        <v>1</v>
      </c>
      <c r="D1" s="3" t="s">
        <v>2</v>
      </c>
      <c r="E1" s="4" t="s">
        <v>3</v>
      </c>
      <c r="F1" s="5"/>
      <c r="G1" s="6" t="s">
        <v>4</v>
      </c>
      <c r="H1" s="4" t="s">
        <v>5</v>
      </c>
      <c r="K1" s="8" t="s">
        <v>6</v>
      </c>
    </row>
    <row r="2" spans="1:12" ht="15.75" thickBot="1" x14ac:dyDescent="0.3">
      <c r="A2" s="9" t="s">
        <v>7</v>
      </c>
      <c r="B2" s="10"/>
      <c r="C2" s="10"/>
      <c r="D2" s="10"/>
      <c r="E2" s="11">
        <f>SUM(B2:D2)</f>
        <v>0</v>
      </c>
      <c r="F2" s="12"/>
      <c r="G2" s="13"/>
      <c r="H2" s="14">
        <f>SUM('1-2-2020:1-31-2020'!H2)</f>
        <v>78326</v>
      </c>
      <c r="K2" s="15">
        <f>SUM(0.15*H2)</f>
        <v>11748.9</v>
      </c>
    </row>
    <row r="3" spans="1:12" ht="15.75" thickBot="1" x14ac:dyDescent="0.3">
      <c r="A3" s="16" t="s">
        <v>8</v>
      </c>
      <c r="B3" s="10"/>
      <c r="C3" s="10"/>
      <c r="D3" s="10"/>
      <c r="E3" s="11">
        <f t="shared" ref="E3:E65" si="0">SUM(B3:D3)</f>
        <v>0</v>
      </c>
      <c r="F3" s="17"/>
      <c r="G3" s="13"/>
      <c r="H3" s="14">
        <f>SUM('1-2-2020:1-31-2020'!F7)</f>
        <v>0</v>
      </c>
      <c r="K3" s="15">
        <f>SUM(0.15*H3)</f>
        <v>0</v>
      </c>
    </row>
    <row r="4" spans="1:12" ht="15.75" thickBot="1" x14ac:dyDescent="0.3">
      <c r="A4" s="16" t="s">
        <v>9</v>
      </c>
      <c r="B4" s="10"/>
      <c r="C4" s="10"/>
      <c r="D4" s="10"/>
      <c r="E4" s="11">
        <f t="shared" si="0"/>
        <v>0</v>
      </c>
      <c r="F4" s="17"/>
      <c r="G4" s="13"/>
      <c r="H4" s="14">
        <f>SUM('1-2-2020:1-31-2020'!F8)</f>
        <v>0</v>
      </c>
      <c r="K4" s="15">
        <f>SUM(0.15*H4)</f>
        <v>0</v>
      </c>
    </row>
    <row r="5" spans="1:12" ht="15.75" thickBot="1" x14ac:dyDescent="0.3">
      <c r="A5" s="18">
        <v>46</v>
      </c>
      <c r="B5" s="10"/>
      <c r="C5" s="10"/>
      <c r="D5" s="10"/>
      <c r="E5" s="11">
        <f t="shared" si="0"/>
        <v>0</v>
      </c>
      <c r="F5" s="17"/>
      <c r="G5" s="13"/>
      <c r="H5" s="14">
        <f>SUM('1-2-2020:1-31-2020'!F9)</f>
        <v>0</v>
      </c>
      <c r="K5" s="15">
        <f>SUM(0.64*H5)</f>
        <v>0</v>
      </c>
      <c r="L5" s="19"/>
    </row>
    <row r="6" spans="1:12" ht="15.75" thickBot="1" x14ac:dyDescent="0.3">
      <c r="A6" s="16" t="s">
        <v>10</v>
      </c>
      <c r="B6" s="10"/>
      <c r="C6" s="10"/>
      <c r="D6" s="10"/>
      <c r="E6" s="11">
        <f t="shared" si="0"/>
        <v>0</v>
      </c>
      <c r="F6" s="17"/>
      <c r="G6" s="13"/>
      <c r="H6" s="14">
        <f>SUM('1-2-2020:1-31-2020'!F10)</f>
        <v>0</v>
      </c>
      <c r="K6" s="15">
        <f>SUM(0.37*H6)</f>
        <v>0</v>
      </c>
    </row>
    <row r="7" spans="1:12" ht="15.75" thickBot="1" x14ac:dyDescent="0.3">
      <c r="A7" s="18">
        <v>111</v>
      </c>
      <c r="B7" s="10"/>
      <c r="C7" s="10"/>
      <c r="D7" s="10"/>
      <c r="E7" s="11">
        <f t="shared" si="0"/>
        <v>0</v>
      </c>
      <c r="F7" s="17"/>
      <c r="G7" s="13"/>
      <c r="H7" s="14">
        <f>SUM('1-2-2020:1-31-2020'!F11)</f>
        <v>0</v>
      </c>
      <c r="K7" s="15">
        <f>SUM(0.63*H7)</f>
        <v>0</v>
      </c>
    </row>
    <row r="8" spans="1:12" ht="15.75" thickBot="1" x14ac:dyDescent="0.3">
      <c r="A8" s="18">
        <v>140</v>
      </c>
      <c r="B8" s="10"/>
      <c r="C8" s="10"/>
      <c r="D8" s="10"/>
      <c r="E8" s="11">
        <f t="shared" si="0"/>
        <v>0</v>
      </c>
      <c r="F8" s="17"/>
      <c r="G8" s="13"/>
      <c r="H8" s="14">
        <f>SUM('1-2-2020:1-31-2020'!F12)</f>
        <v>0</v>
      </c>
      <c r="K8" s="15">
        <f>SUM(0.15*H8)</f>
        <v>0</v>
      </c>
    </row>
    <row r="9" spans="1:12" ht="15.75" thickBot="1" x14ac:dyDescent="0.3">
      <c r="A9" s="18">
        <v>188</v>
      </c>
      <c r="B9" s="10"/>
      <c r="C9" s="10"/>
      <c r="D9" s="10"/>
      <c r="E9" s="11">
        <f t="shared" si="0"/>
        <v>0</v>
      </c>
      <c r="F9" s="17"/>
      <c r="G9" s="13"/>
      <c r="H9" s="14">
        <f>SUM('1-2-2020:1-31-2020'!F13)</f>
        <v>0</v>
      </c>
      <c r="K9" s="15">
        <f>SUM(0.63*H9)</f>
        <v>0</v>
      </c>
    </row>
    <row r="10" spans="1:12" ht="15.75" thickBot="1" x14ac:dyDescent="0.3">
      <c r="A10" s="18">
        <v>191</v>
      </c>
      <c r="B10" s="10"/>
      <c r="C10" s="10"/>
      <c r="D10" s="10"/>
      <c r="E10" s="11">
        <f t="shared" si="0"/>
        <v>0</v>
      </c>
      <c r="F10" s="17"/>
      <c r="G10" s="13"/>
      <c r="H10" s="14">
        <f>SUM('1-2-2020:1-31-2020'!F14)</f>
        <v>0</v>
      </c>
      <c r="K10" s="15">
        <f>SUM(0.64*H10)</f>
        <v>0</v>
      </c>
    </row>
    <row r="11" spans="1:12" ht="15.75" thickBot="1" x14ac:dyDescent="0.3">
      <c r="A11" s="18">
        <v>192</v>
      </c>
      <c r="B11" s="10"/>
      <c r="C11" s="10"/>
      <c r="D11" s="10"/>
      <c r="E11" s="11">
        <f t="shared" si="0"/>
        <v>0</v>
      </c>
      <c r="F11" s="17"/>
      <c r="G11" s="13"/>
      <c r="H11" s="14">
        <f>SUM('1-2-2020:1-31-2020'!F15)</f>
        <v>0</v>
      </c>
      <c r="K11" s="15">
        <f>SUM(0.64*H11)</f>
        <v>0</v>
      </c>
    </row>
    <row r="12" spans="1:12" ht="15.75" thickBot="1" x14ac:dyDescent="0.3">
      <c r="A12" s="18">
        <v>193</v>
      </c>
      <c r="B12" s="10"/>
      <c r="C12" s="10"/>
      <c r="D12" s="10"/>
      <c r="E12" s="11">
        <f t="shared" si="0"/>
        <v>0</v>
      </c>
      <c r="F12" s="17"/>
      <c r="G12" s="13"/>
      <c r="H12" s="14">
        <f>SUM('1-2-2020:1-31-2020'!F16)</f>
        <v>0</v>
      </c>
      <c r="K12" s="15">
        <f>SUM(0.37*H12)</f>
        <v>0</v>
      </c>
    </row>
    <row r="13" spans="1:12" ht="15.75" thickBot="1" x14ac:dyDescent="0.3">
      <c r="A13" s="18">
        <v>194</v>
      </c>
      <c r="B13" s="10"/>
      <c r="C13" s="10"/>
      <c r="D13" s="10"/>
      <c r="E13" s="11">
        <f t="shared" si="0"/>
        <v>0</v>
      </c>
      <c r="F13" s="17"/>
      <c r="G13" s="13"/>
      <c r="H13" s="14">
        <f>SUM('1-2-2020:1-31-2020'!F17)</f>
        <v>0</v>
      </c>
      <c r="K13" s="15">
        <f>SUM(0.6*H13)</f>
        <v>0</v>
      </c>
    </row>
    <row r="14" spans="1:12" ht="15.75" thickBot="1" x14ac:dyDescent="0.3">
      <c r="A14" s="18">
        <v>197</v>
      </c>
      <c r="B14" s="10"/>
      <c r="C14" s="10"/>
      <c r="D14" s="10"/>
      <c r="E14" s="11">
        <f t="shared" si="0"/>
        <v>0</v>
      </c>
      <c r="F14" s="17"/>
      <c r="G14" s="13"/>
      <c r="H14" s="14">
        <f>SUM('1-2-2020:1-31-2020'!F18)</f>
        <v>0</v>
      </c>
      <c r="K14" s="15">
        <f>SUM(0.64*H14)</f>
        <v>0</v>
      </c>
    </row>
    <row r="15" spans="1:12" ht="15.75" thickBot="1" x14ac:dyDescent="0.3">
      <c r="A15" s="18">
        <v>199</v>
      </c>
      <c r="B15" s="10"/>
      <c r="C15" s="10"/>
      <c r="D15" s="10"/>
      <c r="E15" s="11">
        <f t="shared" si="0"/>
        <v>0</v>
      </c>
      <c r="F15" s="17"/>
      <c r="G15" s="13"/>
      <c r="H15" s="14">
        <f>SUM('1-2-2020:1-31-2020'!F19)</f>
        <v>0</v>
      </c>
      <c r="K15" s="15">
        <f>SUM(0.64*H15)</f>
        <v>0</v>
      </c>
    </row>
    <row r="16" spans="1:12" ht="15.75" thickBot="1" x14ac:dyDescent="0.3">
      <c r="A16" s="18">
        <v>222</v>
      </c>
      <c r="B16" s="10"/>
      <c r="C16" s="10"/>
      <c r="D16" s="10"/>
      <c r="E16" s="11">
        <f t="shared" si="0"/>
        <v>0</v>
      </c>
      <c r="F16" s="17"/>
      <c r="G16" s="13"/>
      <c r="H16" s="14">
        <f>SUM('1-2-2020:1-31-2020'!F20)</f>
        <v>0</v>
      </c>
      <c r="K16" s="15">
        <f>SUM(0.37*H16)</f>
        <v>0</v>
      </c>
    </row>
    <row r="17" spans="1:11" ht="15.75" thickBot="1" x14ac:dyDescent="0.3">
      <c r="A17" s="18">
        <v>241</v>
      </c>
      <c r="B17" s="10"/>
      <c r="C17" s="10"/>
      <c r="D17" s="10"/>
      <c r="E17" s="11">
        <f t="shared" si="0"/>
        <v>0</v>
      </c>
      <c r="F17" s="17"/>
      <c r="G17" s="13"/>
      <c r="H17" s="14">
        <f>SUM('1-2-2020:1-31-2020'!F21)</f>
        <v>0</v>
      </c>
      <c r="K17" s="15">
        <f>SUM(0.37*H17)</f>
        <v>0</v>
      </c>
    </row>
    <row r="18" spans="1:11" ht="15.75" thickBot="1" x14ac:dyDescent="0.3">
      <c r="A18" s="18">
        <v>242</v>
      </c>
      <c r="B18" s="10"/>
      <c r="C18" s="10"/>
      <c r="D18" s="10"/>
      <c r="E18" s="11">
        <f t="shared" si="0"/>
        <v>0</v>
      </c>
      <c r="F18" s="17"/>
      <c r="G18" s="13"/>
      <c r="H18" s="14">
        <f>SUM('1-2-2020:1-31-2020'!F22)</f>
        <v>0</v>
      </c>
      <c r="K18" s="15">
        <f>SUM(0.37*H18)</f>
        <v>0</v>
      </c>
    </row>
    <row r="19" spans="1:11" ht="15.75" thickBot="1" x14ac:dyDescent="0.3">
      <c r="A19" s="18">
        <v>244</v>
      </c>
      <c r="B19" s="10"/>
      <c r="C19" s="10"/>
      <c r="D19" s="10"/>
      <c r="E19" s="11">
        <f t="shared" si="0"/>
        <v>0</v>
      </c>
      <c r="F19" s="17"/>
      <c r="G19" s="13"/>
      <c r="H19" s="14">
        <f>SUM('1-2-2020:1-31-2020'!F23)</f>
        <v>0</v>
      </c>
      <c r="K19" s="15">
        <f>SUM(0.15*H19)</f>
        <v>0</v>
      </c>
    </row>
    <row r="20" spans="1:11" ht="15.75" thickBot="1" x14ac:dyDescent="0.3">
      <c r="A20" s="18">
        <v>248</v>
      </c>
      <c r="B20" s="10"/>
      <c r="C20" s="10"/>
      <c r="D20" s="10"/>
      <c r="E20" s="11">
        <f t="shared" si="0"/>
        <v>0</v>
      </c>
      <c r="F20" s="17"/>
      <c r="G20" s="13"/>
      <c r="H20" s="14">
        <f>SUM('1-2-2020:1-31-2020'!F24)</f>
        <v>0</v>
      </c>
      <c r="K20" s="15">
        <f>SUM(0.37*H20)</f>
        <v>0</v>
      </c>
    </row>
    <row r="21" spans="1:11" ht="15.75" thickBot="1" x14ac:dyDescent="0.3">
      <c r="A21" s="18">
        <v>252</v>
      </c>
      <c r="B21" s="10"/>
      <c r="C21" s="10"/>
      <c r="D21" s="10"/>
      <c r="E21" s="11">
        <f t="shared" si="0"/>
        <v>0</v>
      </c>
      <c r="F21" s="17"/>
      <c r="G21" s="13"/>
      <c r="H21" s="14">
        <f>SUM('1-2-2020:1-31-2020'!F25)</f>
        <v>0</v>
      </c>
      <c r="K21" s="15">
        <f>SUM(0.37*H21)</f>
        <v>0</v>
      </c>
    </row>
    <row r="22" spans="1:11" ht="15.75" thickBot="1" x14ac:dyDescent="0.3">
      <c r="A22" s="18">
        <v>255</v>
      </c>
      <c r="B22" s="10"/>
      <c r="C22" s="10"/>
      <c r="D22" s="10"/>
      <c r="E22" s="11">
        <f t="shared" si="0"/>
        <v>0</v>
      </c>
      <c r="F22" s="17"/>
      <c r="G22" s="13"/>
      <c r="H22" s="14">
        <f>SUM('1-2-2020:1-31-2020'!F26)</f>
        <v>0</v>
      </c>
      <c r="K22" s="15">
        <f>SUM(0.64*H22)</f>
        <v>0</v>
      </c>
    </row>
    <row r="23" spans="1:11" ht="15.75" thickBot="1" x14ac:dyDescent="0.3">
      <c r="A23" s="18">
        <v>257</v>
      </c>
      <c r="B23" s="10"/>
      <c r="C23" s="10"/>
      <c r="D23" s="10"/>
      <c r="E23" s="11">
        <f t="shared" si="0"/>
        <v>0</v>
      </c>
      <c r="F23" s="17"/>
      <c r="G23" s="10"/>
      <c r="H23" s="14">
        <f>SUM('1-2-2020:1-31-2020'!F27)</f>
        <v>0</v>
      </c>
      <c r="K23" s="15">
        <f>SUM(0.37*H23)</f>
        <v>0</v>
      </c>
    </row>
    <row r="24" spans="1:11" ht="15.75" thickBot="1" x14ac:dyDescent="0.3">
      <c r="A24" s="18">
        <v>260</v>
      </c>
      <c r="B24" s="10"/>
      <c r="C24" s="10"/>
      <c r="D24" s="10"/>
      <c r="E24" s="11">
        <f t="shared" si="0"/>
        <v>0</v>
      </c>
      <c r="F24" s="17"/>
      <c r="G24" s="10"/>
      <c r="H24" s="14">
        <f>SUM('1-2-2020:1-31-2020'!F28)</f>
        <v>0</v>
      </c>
      <c r="K24" s="15">
        <f t="shared" ref="K24:K30" si="1">SUM(0.64*H24)</f>
        <v>0</v>
      </c>
    </row>
    <row r="25" spans="1:11" ht="15.75" thickBot="1" x14ac:dyDescent="0.3">
      <c r="A25" s="18">
        <v>265</v>
      </c>
      <c r="B25" s="10"/>
      <c r="C25" s="10"/>
      <c r="D25" s="10"/>
      <c r="E25" s="11">
        <f t="shared" si="0"/>
        <v>0</v>
      </c>
      <c r="F25" s="17"/>
      <c r="G25" s="10"/>
      <c r="H25" s="14">
        <f>SUM('1-2-2020:1-31-2020'!F29)</f>
        <v>0</v>
      </c>
      <c r="K25" s="15">
        <f t="shared" si="1"/>
        <v>0</v>
      </c>
    </row>
    <row r="26" spans="1:11" ht="15.75" thickBot="1" x14ac:dyDescent="0.3">
      <c r="A26" s="18">
        <v>268</v>
      </c>
      <c r="B26" s="10"/>
      <c r="C26" s="10"/>
      <c r="D26" s="10"/>
      <c r="E26" s="11">
        <f t="shared" si="0"/>
        <v>0</v>
      </c>
      <c r="F26" s="17"/>
      <c r="G26" s="10"/>
      <c r="H26" s="14">
        <f>SUM('1-2-2020:1-31-2020'!F30)</f>
        <v>0</v>
      </c>
      <c r="K26" s="15">
        <f t="shared" si="1"/>
        <v>0</v>
      </c>
    </row>
    <row r="27" spans="1:11" ht="15.75" thickBot="1" x14ac:dyDescent="0.3">
      <c r="A27" s="18">
        <v>270</v>
      </c>
      <c r="B27" s="10"/>
      <c r="C27" s="10"/>
      <c r="D27" s="10"/>
      <c r="E27" s="11">
        <f t="shared" si="0"/>
        <v>0</v>
      </c>
      <c r="F27" s="17"/>
      <c r="G27" s="10"/>
      <c r="H27" s="14">
        <f>SUM('1-2-2020:1-31-2020'!F31)</f>
        <v>0</v>
      </c>
      <c r="K27" s="15">
        <f t="shared" si="1"/>
        <v>0</v>
      </c>
    </row>
    <row r="28" spans="1:11" ht="15.75" thickBot="1" x14ac:dyDescent="0.3">
      <c r="A28" s="18">
        <v>273</v>
      </c>
      <c r="B28" s="10"/>
      <c r="C28" s="10"/>
      <c r="D28" s="10"/>
      <c r="E28" s="11">
        <f t="shared" si="0"/>
        <v>0</v>
      </c>
      <c r="F28" s="17"/>
      <c r="G28" s="10"/>
      <c r="H28" s="14">
        <f>SUM('1-2-2020:1-31-2020'!F32)</f>
        <v>0</v>
      </c>
      <c r="K28" s="15">
        <f t="shared" si="1"/>
        <v>0</v>
      </c>
    </row>
    <row r="29" spans="1:11" ht="15.75" thickBot="1" x14ac:dyDescent="0.3">
      <c r="A29" s="18">
        <v>274</v>
      </c>
      <c r="B29" s="10"/>
      <c r="C29" s="10"/>
      <c r="D29" s="10"/>
      <c r="E29" s="11">
        <f t="shared" si="0"/>
        <v>0</v>
      </c>
      <c r="F29" s="17"/>
      <c r="G29" s="10"/>
      <c r="H29" s="14">
        <f>SUM('1-2-2020:1-31-2020'!F33)</f>
        <v>0</v>
      </c>
      <c r="K29" s="15">
        <f t="shared" si="1"/>
        <v>0</v>
      </c>
    </row>
    <row r="30" spans="1:11" ht="15.75" thickBot="1" x14ac:dyDescent="0.3">
      <c r="A30" s="18">
        <v>280</v>
      </c>
      <c r="B30" s="10"/>
      <c r="C30" s="10"/>
      <c r="D30" s="10"/>
      <c r="E30" s="11">
        <f t="shared" si="0"/>
        <v>0</v>
      </c>
      <c r="F30" s="17"/>
      <c r="G30" s="10"/>
      <c r="H30" s="14">
        <f>SUM('1-2-2020:1-31-2020'!F34)</f>
        <v>0</v>
      </c>
      <c r="K30" s="15">
        <f t="shared" si="1"/>
        <v>0</v>
      </c>
    </row>
    <row r="31" spans="1:11" ht="15.75" thickBot="1" x14ac:dyDescent="0.3">
      <c r="A31" s="18">
        <v>282</v>
      </c>
      <c r="B31" s="10"/>
      <c r="C31" s="10"/>
      <c r="D31" s="10"/>
      <c r="E31" s="11">
        <f t="shared" si="0"/>
        <v>0</v>
      </c>
      <c r="F31" s="17"/>
      <c r="G31" s="10"/>
      <c r="H31" s="14">
        <f>SUM('1-2-2020:1-31-2020'!F35)</f>
        <v>0</v>
      </c>
      <c r="K31" s="15">
        <f>SUM(0.37*H31)</f>
        <v>0</v>
      </c>
    </row>
    <row r="32" spans="1:11" ht="15.75" thickBot="1" x14ac:dyDescent="0.3">
      <c r="A32" s="18">
        <v>283</v>
      </c>
      <c r="B32" s="10"/>
      <c r="C32" s="10"/>
      <c r="D32" s="10"/>
      <c r="E32" s="11">
        <f t="shared" si="0"/>
        <v>0</v>
      </c>
      <c r="F32" s="17"/>
      <c r="G32" s="10"/>
      <c r="H32" s="14">
        <f>SUM('1-2-2020:1-31-2020'!F36)</f>
        <v>0</v>
      </c>
      <c r="K32" s="15">
        <f>SUM(0.64*H32)</f>
        <v>0</v>
      </c>
    </row>
    <row r="33" spans="1:11" ht="15.75" thickBot="1" x14ac:dyDescent="0.3">
      <c r="A33" s="18">
        <v>333</v>
      </c>
      <c r="B33" s="10"/>
      <c r="C33" s="10"/>
      <c r="D33" s="10"/>
      <c r="E33" s="11">
        <f t="shared" si="0"/>
        <v>0</v>
      </c>
      <c r="F33" s="17"/>
      <c r="G33" s="10"/>
      <c r="H33" s="14">
        <f>SUM('1-2-2020:1-31-2020'!F37)</f>
        <v>0</v>
      </c>
      <c r="K33" s="15">
        <f>SUM(0.64*H33)</f>
        <v>0</v>
      </c>
    </row>
    <row r="34" spans="1:11" ht="15.75" thickBot="1" x14ac:dyDescent="0.3">
      <c r="A34" s="18">
        <v>417</v>
      </c>
      <c r="B34" s="10"/>
      <c r="C34" s="10"/>
      <c r="D34" s="10"/>
      <c r="E34" s="11">
        <f t="shared" si="0"/>
        <v>0</v>
      </c>
      <c r="F34" s="17"/>
      <c r="G34" s="10"/>
      <c r="H34" s="14">
        <f>SUM('1-2-2020:1-31-2020'!F38)</f>
        <v>0</v>
      </c>
      <c r="K34" s="15">
        <f>SUM(0.37*H34)</f>
        <v>0</v>
      </c>
    </row>
    <row r="35" spans="1:11" ht="15.75" thickBot="1" x14ac:dyDescent="0.3">
      <c r="A35" s="18">
        <v>437</v>
      </c>
      <c r="B35" s="10"/>
      <c r="C35" s="10"/>
      <c r="D35" s="10"/>
      <c r="E35" s="11">
        <f t="shared" si="0"/>
        <v>0</v>
      </c>
      <c r="F35" s="17"/>
      <c r="G35" s="10"/>
      <c r="H35" s="14">
        <f>SUM('1-2-2020:1-31-2020'!F39)</f>
        <v>0</v>
      </c>
      <c r="K35" s="15">
        <f>SUM(0.64*H35)</f>
        <v>0</v>
      </c>
    </row>
    <row r="36" spans="1:11" ht="15.75" thickBot="1" x14ac:dyDescent="0.3">
      <c r="A36" s="18">
        <v>438</v>
      </c>
      <c r="B36" s="10"/>
      <c r="C36" s="10"/>
      <c r="D36" s="10"/>
      <c r="E36" s="11">
        <f t="shared" si="0"/>
        <v>0</v>
      </c>
      <c r="F36" s="17"/>
      <c r="G36" s="10"/>
      <c r="H36" s="14">
        <f>SUM('1-2-2020:1-31-2020'!F40)</f>
        <v>0</v>
      </c>
      <c r="K36" s="15">
        <f t="shared" ref="K36:K39" si="2">SUM(0.64*H36)</f>
        <v>0</v>
      </c>
    </row>
    <row r="37" spans="1:11" ht="15.75" thickBot="1" x14ac:dyDescent="0.3">
      <c r="A37" s="18">
        <v>440</v>
      </c>
      <c r="B37" s="10"/>
      <c r="C37" s="10"/>
      <c r="D37" s="10"/>
      <c r="E37" s="11">
        <f t="shared" si="0"/>
        <v>0</v>
      </c>
      <c r="F37" s="17"/>
      <c r="G37" s="10"/>
      <c r="H37" s="14">
        <f>SUM('1-2-2020:1-31-2020'!F41)</f>
        <v>0</v>
      </c>
      <c r="K37" s="15">
        <f t="shared" si="2"/>
        <v>0</v>
      </c>
    </row>
    <row r="38" spans="1:11" ht="15.75" thickBot="1" x14ac:dyDescent="0.3">
      <c r="A38" s="18">
        <v>441</v>
      </c>
      <c r="B38" s="10"/>
      <c r="C38" s="10"/>
      <c r="D38" s="10"/>
      <c r="E38" s="11">
        <f t="shared" si="0"/>
        <v>0</v>
      </c>
      <c r="F38" s="17"/>
      <c r="G38" s="10"/>
      <c r="H38" s="14">
        <f>SUM('1-2-2020:1-31-2020'!F42)</f>
        <v>0</v>
      </c>
      <c r="K38" s="15">
        <f t="shared" si="2"/>
        <v>0</v>
      </c>
    </row>
    <row r="39" spans="1:11" ht="15.75" thickBot="1" x14ac:dyDescent="0.3">
      <c r="A39" s="18">
        <v>448</v>
      </c>
      <c r="B39" s="10"/>
      <c r="C39" s="10"/>
      <c r="D39" s="10"/>
      <c r="E39" s="11">
        <f t="shared" si="0"/>
        <v>0</v>
      </c>
      <c r="F39" s="17"/>
      <c r="G39" s="10"/>
      <c r="H39" s="14">
        <f>SUM('1-2-2020:1-31-2020'!F43)</f>
        <v>0</v>
      </c>
      <c r="K39" s="15">
        <f t="shared" si="2"/>
        <v>0</v>
      </c>
    </row>
    <row r="40" spans="1:11" ht="15.75" thickBot="1" x14ac:dyDescent="0.3">
      <c r="A40" s="18">
        <v>555</v>
      </c>
      <c r="B40" s="10"/>
      <c r="C40" s="10"/>
      <c r="D40" s="10"/>
      <c r="E40" s="11">
        <f t="shared" si="0"/>
        <v>0</v>
      </c>
      <c r="F40" s="17"/>
      <c r="G40" s="10"/>
      <c r="H40" s="14">
        <f>SUM('1-2-2020:1-31-2020'!F44)</f>
        <v>0</v>
      </c>
      <c r="K40" s="15">
        <f>SUM(0.63*H40)</f>
        <v>0</v>
      </c>
    </row>
    <row r="41" spans="1:11" ht="15.75" thickBot="1" x14ac:dyDescent="0.3">
      <c r="A41" s="18">
        <v>629</v>
      </c>
      <c r="B41" s="10"/>
      <c r="C41" s="10"/>
      <c r="D41" s="10"/>
      <c r="E41" s="11">
        <f t="shared" si="0"/>
        <v>0</v>
      </c>
      <c r="F41" s="17"/>
      <c r="G41" s="10"/>
      <c r="H41" s="14">
        <f>SUM('1-2-2020:1-31-2020'!F45)</f>
        <v>0</v>
      </c>
      <c r="K41" s="15">
        <f>SUM(0.37*H41)</f>
        <v>0</v>
      </c>
    </row>
    <row r="42" spans="1:11" ht="15.75" thickBot="1" x14ac:dyDescent="0.3">
      <c r="A42" s="18">
        <v>635</v>
      </c>
      <c r="B42" s="10"/>
      <c r="C42" s="10"/>
      <c r="D42" s="10"/>
      <c r="E42" s="11">
        <f t="shared" si="0"/>
        <v>0</v>
      </c>
      <c r="F42" s="17"/>
      <c r="G42" s="10"/>
      <c r="H42" s="14">
        <f>SUM('1-2-2020:1-31-2020'!F46)</f>
        <v>0</v>
      </c>
      <c r="K42" s="15">
        <f>SUM(0.95*H42)</f>
        <v>0</v>
      </c>
    </row>
    <row r="43" spans="1:11" ht="15.75" thickBot="1" x14ac:dyDescent="0.3">
      <c r="A43" s="18">
        <v>636</v>
      </c>
      <c r="B43" s="10"/>
      <c r="C43" s="10"/>
      <c r="D43" s="10"/>
      <c r="E43" s="11">
        <f t="shared" si="0"/>
        <v>0</v>
      </c>
      <c r="F43" s="17"/>
      <c r="G43" s="10"/>
      <c r="H43" s="14">
        <f>SUM('1-2-2020:1-31-2020'!F47)</f>
        <v>0</v>
      </c>
      <c r="K43" s="15">
        <f>SUM(0.64*H43)</f>
        <v>0</v>
      </c>
    </row>
    <row r="44" spans="1:11" ht="15.75" thickBot="1" x14ac:dyDescent="0.3">
      <c r="A44" s="18">
        <v>637</v>
      </c>
      <c r="B44" s="10"/>
      <c r="C44" s="10"/>
      <c r="D44" s="10"/>
      <c r="E44" s="11">
        <f t="shared" si="0"/>
        <v>0</v>
      </c>
      <c r="F44" s="17"/>
      <c r="G44" s="10"/>
      <c r="H44" s="14">
        <f>SUM('1-2-2020:1-31-2020'!F48)</f>
        <v>0</v>
      </c>
      <c r="K44" s="15">
        <f>SUM(0.64*H44)</f>
        <v>0</v>
      </c>
    </row>
    <row r="45" spans="1:11" ht="15.75" thickBot="1" x14ac:dyDescent="0.3">
      <c r="A45" s="18">
        <v>638</v>
      </c>
      <c r="B45" s="10"/>
      <c r="C45" s="10"/>
      <c r="D45" s="10"/>
      <c r="E45" s="11">
        <f t="shared" si="0"/>
        <v>0</v>
      </c>
      <c r="F45" s="20"/>
      <c r="G45" s="10"/>
      <c r="H45" s="14">
        <f>SUM('1-2-2020:1-31-2020'!F49)</f>
        <v>0</v>
      </c>
      <c r="K45" s="15">
        <f>SUM(0.37*H45)</f>
        <v>0</v>
      </c>
    </row>
    <row r="46" spans="1:11" ht="15.75" thickBot="1" x14ac:dyDescent="0.3">
      <c r="A46" s="18">
        <v>639</v>
      </c>
      <c r="B46" s="10"/>
      <c r="C46" s="10"/>
      <c r="D46" s="10"/>
      <c r="E46" s="11">
        <f t="shared" si="0"/>
        <v>0</v>
      </c>
      <c r="F46" s="20"/>
      <c r="G46" s="10"/>
      <c r="H46" s="14">
        <f>SUM('1-2-2020:1-31-2020'!F50)</f>
        <v>0</v>
      </c>
      <c r="K46" s="15">
        <f>SUM(0.64*H46)</f>
        <v>0</v>
      </c>
    </row>
    <row r="47" spans="1:11" ht="15.75" thickBot="1" x14ac:dyDescent="0.3">
      <c r="A47" s="18">
        <v>642</v>
      </c>
      <c r="B47" s="10"/>
      <c r="C47" s="10"/>
      <c r="D47" s="10"/>
      <c r="E47" s="11">
        <f t="shared" si="0"/>
        <v>0</v>
      </c>
      <c r="F47" s="20"/>
      <c r="G47" s="10"/>
      <c r="H47" s="14">
        <f>SUM('1-2-2020:1-31-2020'!F51)</f>
        <v>0</v>
      </c>
      <c r="K47" s="15">
        <f>SUM(0.64*H47)</f>
        <v>0</v>
      </c>
    </row>
    <row r="48" spans="1:11" ht="15.75" thickBot="1" x14ac:dyDescent="0.3">
      <c r="A48" s="18">
        <v>643</v>
      </c>
      <c r="B48" s="10"/>
      <c r="C48" s="10"/>
      <c r="D48" s="10"/>
      <c r="E48" s="11">
        <f t="shared" si="0"/>
        <v>0</v>
      </c>
      <c r="F48" s="20"/>
      <c r="G48" s="10"/>
      <c r="H48" s="14">
        <f>SUM('1-2-2020:1-31-2020'!F52)</f>
        <v>0</v>
      </c>
      <c r="K48" s="15">
        <f>SUM(0.37*H48)</f>
        <v>0</v>
      </c>
    </row>
    <row r="49" spans="1:11" ht="15.75" thickBot="1" x14ac:dyDescent="0.3">
      <c r="A49" s="21">
        <v>644</v>
      </c>
      <c r="B49" s="10"/>
      <c r="C49" s="10"/>
      <c r="D49" s="10"/>
      <c r="E49" s="11">
        <f t="shared" si="0"/>
        <v>0</v>
      </c>
      <c r="F49" s="20"/>
      <c r="G49" s="10"/>
      <c r="H49" s="14">
        <f>SUM('1-2-2020:1-31-2020'!F53)</f>
        <v>0</v>
      </c>
      <c r="K49" s="15">
        <f>SUM(0.64*H49)</f>
        <v>0</v>
      </c>
    </row>
    <row r="50" spans="1:11" ht="15.75" thickBot="1" x14ac:dyDescent="0.3">
      <c r="A50" s="22">
        <v>647</v>
      </c>
      <c r="B50" s="10"/>
      <c r="C50" s="10"/>
      <c r="D50" s="10"/>
      <c r="E50" s="11">
        <f t="shared" si="0"/>
        <v>0</v>
      </c>
      <c r="F50" s="20"/>
      <c r="G50" s="10"/>
      <c r="H50" s="14">
        <f>SUM('1-2-2020:1-31-2020'!F54)</f>
        <v>0</v>
      </c>
      <c r="K50" s="15">
        <f t="shared" ref="K50:K57" si="3">SUM(0.37*H50)</f>
        <v>0</v>
      </c>
    </row>
    <row r="51" spans="1:11" ht="15.75" thickBot="1" x14ac:dyDescent="0.3">
      <c r="A51" s="23">
        <v>648</v>
      </c>
      <c r="B51" s="10"/>
      <c r="C51" s="10"/>
      <c r="D51" s="10"/>
      <c r="E51" s="11">
        <f t="shared" si="0"/>
        <v>0</v>
      </c>
      <c r="F51" s="20"/>
      <c r="G51" s="10"/>
      <c r="H51" s="14">
        <f>SUM('1-2-2020:1-31-2020'!F55)</f>
        <v>0</v>
      </c>
      <c r="K51" s="15">
        <f t="shared" si="3"/>
        <v>0</v>
      </c>
    </row>
    <row r="52" spans="1:11" ht="15.75" thickBot="1" x14ac:dyDescent="0.3">
      <c r="A52" s="23">
        <v>650</v>
      </c>
      <c r="B52" s="10"/>
      <c r="C52" s="10"/>
      <c r="D52" s="10"/>
      <c r="E52" s="11">
        <f t="shared" si="0"/>
        <v>0</v>
      </c>
      <c r="F52" s="20"/>
      <c r="G52" s="13"/>
      <c r="H52" s="14">
        <f>SUM('1-2-2020:1-31-2020'!F56)</f>
        <v>0</v>
      </c>
      <c r="K52" s="15">
        <f t="shared" si="3"/>
        <v>0</v>
      </c>
    </row>
    <row r="53" spans="1:11" ht="15.75" thickBot="1" x14ac:dyDescent="0.3">
      <c r="A53" s="23">
        <v>652</v>
      </c>
      <c r="B53" s="10"/>
      <c r="C53" s="10"/>
      <c r="D53" s="10"/>
      <c r="E53" s="11">
        <f t="shared" si="0"/>
        <v>0</v>
      </c>
      <c r="F53" s="20"/>
      <c r="G53" s="13"/>
      <c r="H53" s="14">
        <f>SUM('1-2-2020:1-31-2020'!F57)</f>
        <v>0</v>
      </c>
      <c r="K53" s="15">
        <f t="shared" si="3"/>
        <v>0</v>
      </c>
    </row>
    <row r="54" spans="1:11" ht="15.75" thickBot="1" x14ac:dyDescent="0.3">
      <c r="A54" s="23">
        <v>653</v>
      </c>
      <c r="B54" s="10"/>
      <c r="C54" s="10"/>
      <c r="D54" s="10"/>
      <c r="E54" s="11">
        <f t="shared" si="0"/>
        <v>0</v>
      </c>
      <c r="F54" s="17"/>
      <c r="G54" s="10"/>
      <c r="H54" s="14">
        <f>SUM('1-2-2020:1-31-2020'!F58)</f>
        <v>0</v>
      </c>
      <c r="K54" s="15">
        <f t="shared" si="3"/>
        <v>0</v>
      </c>
    </row>
    <row r="55" spans="1:11" ht="15.75" thickBot="1" x14ac:dyDescent="0.3">
      <c r="A55" s="23">
        <v>654</v>
      </c>
      <c r="B55" s="10"/>
      <c r="C55" s="10"/>
      <c r="D55" s="10"/>
      <c r="E55" s="11">
        <f t="shared" si="0"/>
        <v>0</v>
      </c>
      <c r="F55" s="17"/>
      <c r="G55" s="10"/>
      <c r="H55" s="14">
        <f>SUM('1-2-2020:1-31-2020'!F59)</f>
        <v>0</v>
      </c>
      <c r="K55" s="15">
        <f t="shared" si="3"/>
        <v>0</v>
      </c>
    </row>
    <row r="56" spans="1:11" ht="15.75" thickBot="1" x14ac:dyDescent="0.3">
      <c r="A56" s="23">
        <v>662</v>
      </c>
      <c r="B56" s="10"/>
      <c r="C56" s="10"/>
      <c r="D56" s="10"/>
      <c r="E56" s="11">
        <f t="shared" si="0"/>
        <v>0</v>
      </c>
      <c r="F56" s="17"/>
      <c r="G56" s="10"/>
      <c r="H56" s="14">
        <f>SUM('1-2-2020:1-31-2020'!F60)</f>
        <v>0</v>
      </c>
      <c r="K56" s="15">
        <f t="shared" si="3"/>
        <v>0</v>
      </c>
    </row>
    <row r="57" spans="1:11" ht="15.75" thickBot="1" x14ac:dyDescent="0.3">
      <c r="A57" s="23">
        <v>663</v>
      </c>
      <c r="B57" s="10"/>
      <c r="C57" s="10"/>
      <c r="D57" s="10"/>
      <c r="E57" s="11">
        <f t="shared" si="0"/>
        <v>0</v>
      </c>
      <c r="F57" s="17"/>
      <c r="G57" s="10"/>
      <c r="H57" s="14">
        <f>SUM('1-2-2020:1-31-2020'!F61)</f>
        <v>0</v>
      </c>
      <c r="K57" s="15">
        <f t="shared" si="3"/>
        <v>0</v>
      </c>
    </row>
    <row r="58" spans="1:11" ht="15.75" thickBot="1" x14ac:dyDescent="0.3">
      <c r="A58" s="24">
        <v>664</v>
      </c>
      <c r="B58" s="10"/>
      <c r="C58" s="10"/>
      <c r="D58" s="10"/>
      <c r="E58" s="11">
        <f t="shared" si="0"/>
        <v>0</v>
      </c>
      <c r="F58" s="25"/>
      <c r="G58" s="10"/>
      <c r="H58" s="14">
        <f>SUM('1-2-2020:1-31-2020'!F62)</f>
        <v>0</v>
      </c>
      <c r="K58" s="15">
        <f>SUM(0.63*H58)</f>
        <v>0</v>
      </c>
    </row>
    <row r="59" spans="1:11" ht="15.75" thickBot="1" x14ac:dyDescent="0.3">
      <c r="A59" s="24">
        <v>666</v>
      </c>
      <c r="B59" s="10"/>
      <c r="C59" s="10"/>
      <c r="D59" s="10"/>
      <c r="E59" s="11">
        <f t="shared" si="0"/>
        <v>0</v>
      </c>
      <c r="F59" s="12"/>
      <c r="G59" s="10"/>
      <c r="H59" s="14">
        <f>SUM('1-2-2020:1-31-2020'!F63)</f>
        <v>0</v>
      </c>
      <c r="K59" s="15">
        <f>SUM(0.57*H59)</f>
        <v>0</v>
      </c>
    </row>
    <row r="60" spans="1:11" ht="15.75" thickBot="1" x14ac:dyDescent="0.3">
      <c r="A60" s="24">
        <v>674</v>
      </c>
      <c r="B60" s="10"/>
      <c r="C60" s="10"/>
      <c r="D60" s="10"/>
      <c r="E60" s="11">
        <f t="shared" si="0"/>
        <v>0</v>
      </c>
      <c r="F60" s="25"/>
      <c r="G60" s="10"/>
      <c r="H60" s="14">
        <f>SUM('1-2-2020:1-31-2020'!F64)</f>
        <v>0</v>
      </c>
      <c r="K60" s="15">
        <f>SUM(0.64*H60)</f>
        <v>0</v>
      </c>
    </row>
    <row r="61" spans="1:11" ht="15.75" thickBot="1" x14ac:dyDescent="0.3">
      <c r="A61" s="24">
        <v>675</v>
      </c>
      <c r="B61" s="10"/>
      <c r="C61" s="10"/>
      <c r="D61" s="10"/>
      <c r="E61" s="11">
        <f t="shared" si="0"/>
        <v>0</v>
      </c>
      <c r="F61" s="25"/>
      <c r="G61" s="10"/>
      <c r="H61" s="14">
        <f>SUM('1-2-2020:1-31-2020'!F65)</f>
        <v>0</v>
      </c>
      <c r="K61" s="15">
        <f>SUM(0.64*H61)</f>
        <v>0</v>
      </c>
    </row>
    <row r="62" spans="1:11" ht="15.75" thickBot="1" x14ac:dyDescent="0.3">
      <c r="A62" s="24">
        <v>888</v>
      </c>
      <c r="B62" s="10"/>
      <c r="C62" s="10"/>
      <c r="D62" s="10"/>
      <c r="E62" s="11">
        <f t="shared" si="0"/>
        <v>0</v>
      </c>
      <c r="F62" s="17"/>
      <c r="G62" s="10"/>
      <c r="H62" s="14">
        <f>SUM('1-2-2020:1-31-2020'!F66)</f>
        <v>0</v>
      </c>
      <c r="K62" s="15">
        <f>SUM(0.63*H62)</f>
        <v>0</v>
      </c>
    </row>
    <row r="63" spans="1:11" ht="15.75" thickBot="1" x14ac:dyDescent="0.3">
      <c r="A63" s="24">
        <v>900</v>
      </c>
      <c r="B63" s="10"/>
      <c r="C63" s="10"/>
      <c r="D63" s="10"/>
      <c r="E63" s="11">
        <f t="shared" si="0"/>
        <v>0</v>
      </c>
      <c r="F63" s="17"/>
      <c r="G63" s="10"/>
      <c r="H63" s="14">
        <f>SUM('1-2-2020:1-31-2020'!F67)</f>
        <v>0</v>
      </c>
      <c r="K63" s="15">
        <f>SUM(0.64*H63)</f>
        <v>0</v>
      </c>
    </row>
    <row r="64" spans="1:11" ht="15.75" thickBot="1" x14ac:dyDescent="0.3">
      <c r="A64" s="23">
        <v>929</v>
      </c>
      <c r="B64" s="10"/>
      <c r="C64" s="10"/>
      <c r="D64" s="10"/>
      <c r="E64" s="11">
        <f t="shared" si="0"/>
        <v>0</v>
      </c>
      <c r="F64" s="17"/>
      <c r="G64" s="10"/>
      <c r="H64" s="14">
        <f>SUM('1-2-2020:1-31-2020'!F68)</f>
        <v>0</v>
      </c>
      <c r="K64" s="15">
        <f>SUM(0.37*H64)</f>
        <v>0</v>
      </c>
    </row>
    <row r="65" spans="1:11" ht="15.75" thickBot="1" x14ac:dyDescent="0.3">
      <c r="A65" s="26">
        <v>999</v>
      </c>
      <c r="B65" s="10"/>
      <c r="C65" s="10"/>
      <c r="D65" s="10"/>
      <c r="E65" s="11">
        <f t="shared" si="0"/>
        <v>0</v>
      </c>
      <c r="F65" s="17"/>
      <c r="G65" s="10"/>
      <c r="H65" s="14">
        <f>SUM('1-2-2020:1-31-2020'!F69)</f>
        <v>0</v>
      </c>
      <c r="K65" s="15">
        <f>SUM(0.37*H65)</f>
        <v>0</v>
      </c>
    </row>
    <row r="66" spans="1:11" ht="19.5" customHeight="1" thickBot="1" x14ac:dyDescent="0.3">
      <c r="A66" s="27" t="s">
        <v>11</v>
      </c>
      <c r="B66" s="10">
        <f>SUM(B2:B65)</f>
        <v>0</v>
      </c>
      <c r="C66" s="10">
        <f>SUM(C2:C65)</f>
        <v>0</v>
      </c>
      <c r="D66" s="10">
        <f>SUM(D2:D65)</f>
        <v>0</v>
      </c>
      <c r="E66" s="10">
        <f>SUM(E2:E65)</f>
        <v>0</v>
      </c>
      <c r="F66" s="17"/>
      <c r="G66" s="10">
        <f>SUM(G2:G65)</f>
        <v>0</v>
      </c>
      <c r="H66" s="14">
        <f>SUM('1-2-2020:1-31-2020'!F70)</f>
        <v>0</v>
      </c>
      <c r="K66" s="15">
        <f>SUM(K2:K65)</f>
        <v>11748.9</v>
      </c>
    </row>
    <row r="67" spans="1:11" ht="15.75" thickTop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C39" sqref="C39"/>
    </sheetView>
  </sheetViews>
  <sheetFormatPr defaultColWidth="8.7109375" defaultRowHeight="15" x14ac:dyDescent="0.25"/>
  <cols>
    <col min="1" max="1" width="8" style="7" customWidth="1"/>
    <col min="2" max="3" width="10.7109375" style="7" customWidth="1"/>
    <col min="4" max="4" width="10.140625" style="7" customWidth="1"/>
    <col min="5" max="5" width="9.42578125" style="7" bestFit="1" customWidth="1"/>
    <col min="6" max="6" width="9.140625" style="7" customWidth="1"/>
    <col min="7" max="8" width="10.140625" style="7" customWidth="1"/>
    <col min="9" max="9" width="5.7109375" style="7" customWidth="1"/>
    <col min="10" max="10" width="5.7109375" style="7" hidden="1" customWidth="1"/>
    <col min="11" max="11" width="10.5703125" style="7" hidden="1" customWidth="1"/>
    <col min="12" max="12" width="5.7109375" style="7" hidden="1" customWidth="1"/>
    <col min="13" max="33" width="5.7109375" style="7" customWidth="1"/>
    <col min="34" max="39" width="0" style="7" hidden="1" customWidth="1"/>
    <col min="40" max="51" width="5.7109375" style="7" customWidth="1"/>
    <col min="52" max="52" width="0" style="7" hidden="1" customWidth="1"/>
    <col min="53" max="59" width="5.7109375" style="7" customWidth="1"/>
    <col min="60" max="60" width="9.140625" style="7" customWidth="1"/>
    <col min="61" max="256" width="8.7109375" style="7"/>
    <col min="257" max="257" width="9.140625" style="7" customWidth="1"/>
    <col min="258" max="259" width="10.7109375" style="7" customWidth="1"/>
    <col min="260" max="260" width="10.140625" style="7" customWidth="1"/>
    <col min="261" max="262" width="9.140625" style="7" customWidth="1"/>
    <col min="263" max="264" width="10.140625" style="7" customWidth="1"/>
    <col min="265" max="289" width="5.7109375" style="7" customWidth="1"/>
    <col min="290" max="295" width="0" style="7" hidden="1" customWidth="1"/>
    <col min="296" max="307" width="5.7109375" style="7" customWidth="1"/>
    <col min="308" max="308" width="0" style="7" hidden="1" customWidth="1"/>
    <col min="309" max="315" width="5.7109375" style="7" customWidth="1"/>
    <col min="316" max="316" width="9.140625" style="7" customWidth="1"/>
    <col min="317" max="512" width="8.7109375" style="7"/>
    <col min="513" max="513" width="9.140625" style="7" customWidth="1"/>
    <col min="514" max="515" width="10.7109375" style="7" customWidth="1"/>
    <col min="516" max="516" width="10.140625" style="7" customWidth="1"/>
    <col min="517" max="518" width="9.140625" style="7" customWidth="1"/>
    <col min="519" max="520" width="10.140625" style="7" customWidth="1"/>
    <col min="521" max="545" width="5.7109375" style="7" customWidth="1"/>
    <col min="546" max="551" width="0" style="7" hidden="1" customWidth="1"/>
    <col min="552" max="563" width="5.7109375" style="7" customWidth="1"/>
    <col min="564" max="564" width="0" style="7" hidden="1" customWidth="1"/>
    <col min="565" max="571" width="5.7109375" style="7" customWidth="1"/>
    <col min="572" max="572" width="9.140625" style="7" customWidth="1"/>
    <col min="573" max="768" width="8.7109375" style="7"/>
    <col min="769" max="769" width="9.140625" style="7" customWidth="1"/>
    <col min="770" max="771" width="10.7109375" style="7" customWidth="1"/>
    <col min="772" max="772" width="10.140625" style="7" customWidth="1"/>
    <col min="773" max="774" width="9.140625" style="7" customWidth="1"/>
    <col min="775" max="776" width="10.140625" style="7" customWidth="1"/>
    <col min="777" max="801" width="5.7109375" style="7" customWidth="1"/>
    <col min="802" max="807" width="0" style="7" hidden="1" customWidth="1"/>
    <col min="808" max="819" width="5.7109375" style="7" customWidth="1"/>
    <col min="820" max="820" width="0" style="7" hidden="1" customWidth="1"/>
    <col min="821" max="827" width="5.7109375" style="7" customWidth="1"/>
    <col min="828" max="828" width="9.140625" style="7" customWidth="1"/>
    <col min="829" max="1024" width="8.7109375" style="7"/>
    <col min="1025" max="1025" width="9.140625" style="7" customWidth="1"/>
    <col min="1026" max="1027" width="10.7109375" style="7" customWidth="1"/>
    <col min="1028" max="1028" width="10.140625" style="7" customWidth="1"/>
    <col min="1029" max="1030" width="9.140625" style="7" customWidth="1"/>
    <col min="1031" max="1032" width="10.140625" style="7" customWidth="1"/>
    <col min="1033" max="1057" width="5.7109375" style="7" customWidth="1"/>
    <col min="1058" max="1063" width="0" style="7" hidden="1" customWidth="1"/>
    <col min="1064" max="1075" width="5.7109375" style="7" customWidth="1"/>
    <col min="1076" max="1076" width="0" style="7" hidden="1" customWidth="1"/>
    <col min="1077" max="1083" width="5.7109375" style="7" customWidth="1"/>
    <col min="1084" max="1084" width="9.140625" style="7" customWidth="1"/>
    <col min="1085" max="1280" width="8.7109375" style="7"/>
    <col min="1281" max="1281" width="9.140625" style="7" customWidth="1"/>
    <col min="1282" max="1283" width="10.7109375" style="7" customWidth="1"/>
    <col min="1284" max="1284" width="10.140625" style="7" customWidth="1"/>
    <col min="1285" max="1286" width="9.140625" style="7" customWidth="1"/>
    <col min="1287" max="1288" width="10.140625" style="7" customWidth="1"/>
    <col min="1289" max="1313" width="5.7109375" style="7" customWidth="1"/>
    <col min="1314" max="1319" width="0" style="7" hidden="1" customWidth="1"/>
    <col min="1320" max="1331" width="5.7109375" style="7" customWidth="1"/>
    <col min="1332" max="1332" width="0" style="7" hidden="1" customWidth="1"/>
    <col min="1333" max="1339" width="5.7109375" style="7" customWidth="1"/>
    <col min="1340" max="1340" width="9.140625" style="7" customWidth="1"/>
    <col min="1341" max="1536" width="8.7109375" style="7"/>
    <col min="1537" max="1537" width="9.140625" style="7" customWidth="1"/>
    <col min="1538" max="1539" width="10.7109375" style="7" customWidth="1"/>
    <col min="1540" max="1540" width="10.140625" style="7" customWidth="1"/>
    <col min="1541" max="1542" width="9.140625" style="7" customWidth="1"/>
    <col min="1543" max="1544" width="10.140625" style="7" customWidth="1"/>
    <col min="1545" max="1569" width="5.7109375" style="7" customWidth="1"/>
    <col min="1570" max="1575" width="0" style="7" hidden="1" customWidth="1"/>
    <col min="1576" max="1587" width="5.7109375" style="7" customWidth="1"/>
    <col min="1588" max="1588" width="0" style="7" hidden="1" customWidth="1"/>
    <col min="1589" max="1595" width="5.7109375" style="7" customWidth="1"/>
    <col min="1596" max="1596" width="9.140625" style="7" customWidth="1"/>
    <col min="1597" max="1792" width="8.7109375" style="7"/>
    <col min="1793" max="1793" width="9.140625" style="7" customWidth="1"/>
    <col min="1794" max="1795" width="10.7109375" style="7" customWidth="1"/>
    <col min="1796" max="1796" width="10.140625" style="7" customWidth="1"/>
    <col min="1797" max="1798" width="9.140625" style="7" customWidth="1"/>
    <col min="1799" max="1800" width="10.140625" style="7" customWidth="1"/>
    <col min="1801" max="1825" width="5.7109375" style="7" customWidth="1"/>
    <col min="1826" max="1831" width="0" style="7" hidden="1" customWidth="1"/>
    <col min="1832" max="1843" width="5.7109375" style="7" customWidth="1"/>
    <col min="1844" max="1844" width="0" style="7" hidden="1" customWidth="1"/>
    <col min="1845" max="1851" width="5.7109375" style="7" customWidth="1"/>
    <col min="1852" max="1852" width="9.140625" style="7" customWidth="1"/>
    <col min="1853" max="2048" width="8.7109375" style="7"/>
    <col min="2049" max="2049" width="9.140625" style="7" customWidth="1"/>
    <col min="2050" max="2051" width="10.7109375" style="7" customWidth="1"/>
    <col min="2052" max="2052" width="10.140625" style="7" customWidth="1"/>
    <col min="2053" max="2054" width="9.140625" style="7" customWidth="1"/>
    <col min="2055" max="2056" width="10.140625" style="7" customWidth="1"/>
    <col min="2057" max="2081" width="5.7109375" style="7" customWidth="1"/>
    <col min="2082" max="2087" width="0" style="7" hidden="1" customWidth="1"/>
    <col min="2088" max="2099" width="5.7109375" style="7" customWidth="1"/>
    <col min="2100" max="2100" width="0" style="7" hidden="1" customWidth="1"/>
    <col min="2101" max="2107" width="5.7109375" style="7" customWidth="1"/>
    <col min="2108" max="2108" width="9.140625" style="7" customWidth="1"/>
    <col min="2109" max="2304" width="8.7109375" style="7"/>
    <col min="2305" max="2305" width="9.140625" style="7" customWidth="1"/>
    <col min="2306" max="2307" width="10.7109375" style="7" customWidth="1"/>
    <col min="2308" max="2308" width="10.140625" style="7" customWidth="1"/>
    <col min="2309" max="2310" width="9.140625" style="7" customWidth="1"/>
    <col min="2311" max="2312" width="10.140625" style="7" customWidth="1"/>
    <col min="2313" max="2337" width="5.7109375" style="7" customWidth="1"/>
    <col min="2338" max="2343" width="0" style="7" hidden="1" customWidth="1"/>
    <col min="2344" max="2355" width="5.7109375" style="7" customWidth="1"/>
    <col min="2356" max="2356" width="0" style="7" hidden="1" customWidth="1"/>
    <col min="2357" max="2363" width="5.7109375" style="7" customWidth="1"/>
    <col min="2364" max="2364" width="9.140625" style="7" customWidth="1"/>
    <col min="2365" max="2560" width="8.7109375" style="7"/>
    <col min="2561" max="2561" width="9.140625" style="7" customWidth="1"/>
    <col min="2562" max="2563" width="10.7109375" style="7" customWidth="1"/>
    <col min="2564" max="2564" width="10.140625" style="7" customWidth="1"/>
    <col min="2565" max="2566" width="9.140625" style="7" customWidth="1"/>
    <col min="2567" max="2568" width="10.140625" style="7" customWidth="1"/>
    <col min="2569" max="2593" width="5.7109375" style="7" customWidth="1"/>
    <col min="2594" max="2599" width="0" style="7" hidden="1" customWidth="1"/>
    <col min="2600" max="2611" width="5.7109375" style="7" customWidth="1"/>
    <col min="2612" max="2612" width="0" style="7" hidden="1" customWidth="1"/>
    <col min="2613" max="2619" width="5.7109375" style="7" customWidth="1"/>
    <col min="2620" max="2620" width="9.140625" style="7" customWidth="1"/>
    <col min="2621" max="2816" width="8.7109375" style="7"/>
    <col min="2817" max="2817" width="9.140625" style="7" customWidth="1"/>
    <col min="2818" max="2819" width="10.7109375" style="7" customWidth="1"/>
    <col min="2820" max="2820" width="10.140625" style="7" customWidth="1"/>
    <col min="2821" max="2822" width="9.140625" style="7" customWidth="1"/>
    <col min="2823" max="2824" width="10.140625" style="7" customWidth="1"/>
    <col min="2825" max="2849" width="5.7109375" style="7" customWidth="1"/>
    <col min="2850" max="2855" width="0" style="7" hidden="1" customWidth="1"/>
    <col min="2856" max="2867" width="5.7109375" style="7" customWidth="1"/>
    <col min="2868" max="2868" width="0" style="7" hidden="1" customWidth="1"/>
    <col min="2869" max="2875" width="5.7109375" style="7" customWidth="1"/>
    <col min="2876" max="2876" width="9.140625" style="7" customWidth="1"/>
    <col min="2877" max="3072" width="8.7109375" style="7"/>
    <col min="3073" max="3073" width="9.140625" style="7" customWidth="1"/>
    <col min="3074" max="3075" width="10.7109375" style="7" customWidth="1"/>
    <col min="3076" max="3076" width="10.140625" style="7" customWidth="1"/>
    <col min="3077" max="3078" width="9.140625" style="7" customWidth="1"/>
    <col min="3079" max="3080" width="10.140625" style="7" customWidth="1"/>
    <col min="3081" max="3105" width="5.7109375" style="7" customWidth="1"/>
    <col min="3106" max="3111" width="0" style="7" hidden="1" customWidth="1"/>
    <col min="3112" max="3123" width="5.7109375" style="7" customWidth="1"/>
    <col min="3124" max="3124" width="0" style="7" hidden="1" customWidth="1"/>
    <col min="3125" max="3131" width="5.7109375" style="7" customWidth="1"/>
    <col min="3132" max="3132" width="9.140625" style="7" customWidth="1"/>
    <col min="3133" max="3328" width="8.7109375" style="7"/>
    <col min="3329" max="3329" width="9.140625" style="7" customWidth="1"/>
    <col min="3330" max="3331" width="10.7109375" style="7" customWidth="1"/>
    <col min="3332" max="3332" width="10.140625" style="7" customWidth="1"/>
    <col min="3333" max="3334" width="9.140625" style="7" customWidth="1"/>
    <col min="3335" max="3336" width="10.140625" style="7" customWidth="1"/>
    <col min="3337" max="3361" width="5.7109375" style="7" customWidth="1"/>
    <col min="3362" max="3367" width="0" style="7" hidden="1" customWidth="1"/>
    <col min="3368" max="3379" width="5.7109375" style="7" customWidth="1"/>
    <col min="3380" max="3380" width="0" style="7" hidden="1" customWidth="1"/>
    <col min="3381" max="3387" width="5.7109375" style="7" customWidth="1"/>
    <col min="3388" max="3388" width="9.140625" style="7" customWidth="1"/>
    <col min="3389" max="3584" width="8.7109375" style="7"/>
    <col min="3585" max="3585" width="9.140625" style="7" customWidth="1"/>
    <col min="3586" max="3587" width="10.7109375" style="7" customWidth="1"/>
    <col min="3588" max="3588" width="10.140625" style="7" customWidth="1"/>
    <col min="3589" max="3590" width="9.140625" style="7" customWidth="1"/>
    <col min="3591" max="3592" width="10.140625" style="7" customWidth="1"/>
    <col min="3593" max="3617" width="5.7109375" style="7" customWidth="1"/>
    <col min="3618" max="3623" width="0" style="7" hidden="1" customWidth="1"/>
    <col min="3624" max="3635" width="5.7109375" style="7" customWidth="1"/>
    <col min="3636" max="3636" width="0" style="7" hidden="1" customWidth="1"/>
    <col min="3637" max="3643" width="5.7109375" style="7" customWidth="1"/>
    <col min="3644" max="3644" width="9.140625" style="7" customWidth="1"/>
    <col min="3645" max="3840" width="8.7109375" style="7"/>
    <col min="3841" max="3841" width="9.140625" style="7" customWidth="1"/>
    <col min="3842" max="3843" width="10.7109375" style="7" customWidth="1"/>
    <col min="3844" max="3844" width="10.140625" style="7" customWidth="1"/>
    <col min="3845" max="3846" width="9.140625" style="7" customWidth="1"/>
    <col min="3847" max="3848" width="10.140625" style="7" customWidth="1"/>
    <col min="3849" max="3873" width="5.7109375" style="7" customWidth="1"/>
    <col min="3874" max="3879" width="0" style="7" hidden="1" customWidth="1"/>
    <col min="3880" max="3891" width="5.7109375" style="7" customWidth="1"/>
    <col min="3892" max="3892" width="0" style="7" hidden="1" customWidth="1"/>
    <col min="3893" max="3899" width="5.7109375" style="7" customWidth="1"/>
    <col min="3900" max="3900" width="9.140625" style="7" customWidth="1"/>
    <col min="3901" max="4096" width="8.7109375" style="7"/>
    <col min="4097" max="4097" width="9.140625" style="7" customWidth="1"/>
    <col min="4098" max="4099" width="10.7109375" style="7" customWidth="1"/>
    <col min="4100" max="4100" width="10.140625" style="7" customWidth="1"/>
    <col min="4101" max="4102" width="9.140625" style="7" customWidth="1"/>
    <col min="4103" max="4104" width="10.140625" style="7" customWidth="1"/>
    <col min="4105" max="4129" width="5.7109375" style="7" customWidth="1"/>
    <col min="4130" max="4135" width="0" style="7" hidden="1" customWidth="1"/>
    <col min="4136" max="4147" width="5.7109375" style="7" customWidth="1"/>
    <col min="4148" max="4148" width="0" style="7" hidden="1" customWidth="1"/>
    <col min="4149" max="4155" width="5.7109375" style="7" customWidth="1"/>
    <col min="4156" max="4156" width="9.140625" style="7" customWidth="1"/>
    <col min="4157" max="4352" width="8.7109375" style="7"/>
    <col min="4353" max="4353" width="9.140625" style="7" customWidth="1"/>
    <col min="4354" max="4355" width="10.7109375" style="7" customWidth="1"/>
    <col min="4356" max="4356" width="10.140625" style="7" customWidth="1"/>
    <col min="4357" max="4358" width="9.140625" style="7" customWidth="1"/>
    <col min="4359" max="4360" width="10.140625" style="7" customWidth="1"/>
    <col min="4361" max="4385" width="5.7109375" style="7" customWidth="1"/>
    <col min="4386" max="4391" width="0" style="7" hidden="1" customWidth="1"/>
    <col min="4392" max="4403" width="5.7109375" style="7" customWidth="1"/>
    <col min="4404" max="4404" width="0" style="7" hidden="1" customWidth="1"/>
    <col min="4405" max="4411" width="5.7109375" style="7" customWidth="1"/>
    <col min="4412" max="4412" width="9.140625" style="7" customWidth="1"/>
    <col min="4413" max="4608" width="8.7109375" style="7"/>
    <col min="4609" max="4609" width="9.140625" style="7" customWidth="1"/>
    <col min="4610" max="4611" width="10.7109375" style="7" customWidth="1"/>
    <col min="4612" max="4612" width="10.140625" style="7" customWidth="1"/>
    <col min="4613" max="4614" width="9.140625" style="7" customWidth="1"/>
    <col min="4615" max="4616" width="10.140625" style="7" customWidth="1"/>
    <col min="4617" max="4641" width="5.7109375" style="7" customWidth="1"/>
    <col min="4642" max="4647" width="0" style="7" hidden="1" customWidth="1"/>
    <col min="4648" max="4659" width="5.7109375" style="7" customWidth="1"/>
    <col min="4660" max="4660" width="0" style="7" hidden="1" customWidth="1"/>
    <col min="4661" max="4667" width="5.7109375" style="7" customWidth="1"/>
    <col min="4668" max="4668" width="9.140625" style="7" customWidth="1"/>
    <col min="4669" max="4864" width="8.7109375" style="7"/>
    <col min="4865" max="4865" width="9.140625" style="7" customWidth="1"/>
    <col min="4866" max="4867" width="10.7109375" style="7" customWidth="1"/>
    <col min="4868" max="4868" width="10.140625" style="7" customWidth="1"/>
    <col min="4869" max="4870" width="9.140625" style="7" customWidth="1"/>
    <col min="4871" max="4872" width="10.140625" style="7" customWidth="1"/>
    <col min="4873" max="4897" width="5.7109375" style="7" customWidth="1"/>
    <col min="4898" max="4903" width="0" style="7" hidden="1" customWidth="1"/>
    <col min="4904" max="4915" width="5.7109375" style="7" customWidth="1"/>
    <col min="4916" max="4916" width="0" style="7" hidden="1" customWidth="1"/>
    <col min="4917" max="4923" width="5.7109375" style="7" customWidth="1"/>
    <col min="4924" max="4924" width="9.140625" style="7" customWidth="1"/>
    <col min="4925" max="5120" width="8.7109375" style="7"/>
    <col min="5121" max="5121" width="9.140625" style="7" customWidth="1"/>
    <col min="5122" max="5123" width="10.7109375" style="7" customWidth="1"/>
    <col min="5124" max="5124" width="10.140625" style="7" customWidth="1"/>
    <col min="5125" max="5126" width="9.140625" style="7" customWidth="1"/>
    <col min="5127" max="5128" width="10.140625" style="7" customWidth="1"/>
    <col min="5129" max="5153" width="5.7109375" style="7" customWidth="1"/>
    <col min="5154" max="5159" width="0" style="7" hidden="1" customWidth="1"/>
    <col min="5160" max="5171" width="5.7109375" style="7" customWidth="1"/>
    <col min="5172" max="5172" width="0" style="7" hidden="1" customWidth="1"/>
    <col min="5173" max="5179" width="5.7109375" style="7" customWidth="1"/>
    <col min="5180" max="5180" width="9.140625" style="7" customWidth="1"/>
    <col min="5181" max="5376" width="8.7109375" style="7"/>
    <col min="5377" max="5377" width="9.140625" style="7" customWidth="1"/>
    <col min="5378" max="5379" width="10.7109375" style="7" customWidth="1"/>
    <col min="5380" max="5380" width="10.140625" style="7" customWidth="1"/>
    <col min="5381" max="5382" width="9.140625" style="7" customWidth="1"/>
    <col min="5383" max="5384" width="10.140625" style="7" customWidth="1"/>
    <col min="5385" max="5409" width="5.7109375" style="7" customWidth="1"/>
    <col min="5410" max="5415" width="0" style="7" hidden="1" customWidth="1"/>
    <col min="5416" max="5427" width="5.7109375" style="7" customWidth="1"/>
    <col min="5428" max="5428" width="0" style="7" hidden="1" customWidth="1"/>
    <col min="5429" max="5435" width="5.7109375" style="7" customWidth="1"/>
    <col min="5436" max="5436" width="9.140625" style="7" customWidth="1"/>
    <col min="5437" max="5632" width="8.7109375" style="7"/>
    <col min="5633" max="5633" width="9.140625" style="7" customWidth="1"/>
    <col min="5634" max="5635" width="10.7109375" style="7" customWidth="1"/>
    <col min="5636" max="5636" width="10.140625" style="7" customWidth="1"/>
    <col min="5637" max="5638" width="9.140625" style="7" customWidth="1"/>
    <col min="5639" max="5640" width="10.140625" style="7" customWidth="1"/>
    <col min="5641" max="5665" width="5.7109375" style="7" customWidth="1"/>
    <col min="5666" max="5671" width="0" style="7" hidden="1" customWidth="1"/>
    <col min="5672" max="5683" width="5.7109375" style="7" customWidth="1"/>
    <col min="5684" max="5684" width="0" style="7" hidden="1" customWidth="1"/>
    <col min="5685" max="5691" width="5.7109375" style="7" customWidth="1"/>
    <col min="5692" max="5692" width="9.140625" style="7" customWidth="1"/>
    <col min="5693" max="5888" width="8.7109375" style="7"/>
    <col min="5889" max="5889" width="9.140625" style="7" customWidth="1"/>
    <col min="5890" max="5891" width="10.7109375" style="7" customWidth="1"/>
    <col min="5892" max="5892" width="10.140625" style="7" customWidth="1"/>
    <col min="5893" max="5894" width="9.140625" style="7" customWidth="1"/>
    <col min="5895" max="5896" width="10.140625" style="7" customWidth="1"/>
    <col min="5897" max="5921" width="5.7109375" style="7" customWidth="1"/>
    <col min="5922" max="5927" width="0" style="7" hidden="1" customWidth="1"/>
    <col min="5928" max="5939" width="5.7109375" style="7" customWidth="1"/>
    <col min="5940" max="5940" width="0" style="7" hidden="1" customWidth="1"/>
    <col min="5941" max="5947" width="5.7109375" style="7" customWidth="1"/>
    <col min="5948" max="5948" width="9.140625" style="7" customWidth="1"/>
    <col min="5949" max="6144" width="8.7109375" style="7"/>
    <col min="6145" max="6145" width="9.140625" style="7" customWidth="1"/>
    <col min="6146" max="6147" width="10.7109375" style="7" customWidth="1"/>
    <col min="6148" max="6148" width="10.140625" style="7" customWidth="1"/>
    <col min="6149" max="6150" width="9.140625" style="7" customWidth="1"/>
    <col min="6151" max="6152" width="10.140625" style="7" customWidth="1"/>
    <col min="6153" max="6177" width="5.7109375" style="7" customWidth="1"/>
    <col min="6178" max="6183" width="0" style="7" hidden="1" customWidth="1"/>
    <col min="6184" max="6195" width="5.7109375" style="7" customWidth="1"/>
    <col min="6196" max="6196" width="0" style="7" hidden="1" customWidth="1"/>
    <col min="6197" max="6203" width="5.7109375" style="7" customWidth="1"/>
    <col min="6204" max="6204" width="9.140625" style="7" customWidth="1"/>
    <col min="6205" max="6400" width="8.7109375" style="7"/>
    <col min="6401" max="6401" width="9.140625" style="7" customWidth="1"/>
    <col min="6402" max="6403" width="10.7109375" style="7" customWidth="1"/>
    <col min="6404" max="6404" width="10.140625" style="7" customWidth="1"/>
    <col min="6405" max="6406" width="9.140625" style="7" customWidth="1"/>
    <col min="6407" max="6408" width="10.140625" style="7" customWidth="1"/>
    <col min="6409" max="6433" width="5.7109375" style="7" customWidth="1"/>
    <col min="6434" max="6439" width="0" style="7" hidden="1" customWidth="1"/>
    <col min="6440" max="6451" width="5.7109375" style="7" customWidth="1"/>
    <col min="6452" max="6452" width="0" style="7" hidden="1" customWidth="1"/>
    <col min="6453" max="6459" width="5.7109375" style="7" customWidth="1"/>
    <col min="6460" max="6460" width="9.140625" style="7" customWidth="1"/>
    <col min="6461" max="6656" width="8.7109375" style="7"/>
    <col min="6657" max="6657" width="9.140625" style="7" customWidth="1"/>
    <col min="6658" max="6659" width="10.7109375" style="7" customWidth="1"/>
    <col min="6660" max="6660" width="10.140625" style="7" customWidth="1"/>
    <col min="6661" max="6662" width="9.140625" style="7" customWidth="1"/>
    <col min="6663" max="6664" width="10.140625" style="7" customWidth="1"/>
    <col min="6665" max="6689" width="5.7109375" style="7" customWidth="1"/>
    <col min="6690" max="6695" width="0" style="7" hidden="1" customWidth="1"/>
    <col min="6696" max="6707" width="5.7109375" style="7" customWidth="1"/>
    <col min="6708" max="6708" width="0" style="7" hidden="1" customWidth="1"/>
    <col min="6709" max="6715" width="5.7109375" style="7" customWidth="1"/>
    <col min="6716" max="6716" width="9.140625" style="7" customWidth="1"/>
    <col min="6717" max="6912" width="8.7109375" style="7"/>
    <col min="6913" max="6913" width="9.140625" style="7" customWidth="1"/>
    <col min="6914" max="6915" width="10.7109375" style="7" customWidth="1"/>
    <col min="6916" max="6916" width="10.140625" style="7" customWidth="1"/>
    <col min="6917" max="6918" width="9.140625" style="7" customWidth="1"/>
    <col min="6919" max="6920" width="10.140625" style="7" customWidth="1"/>
    <col min="6921" max="6945" width="5.7109375" style="7" customWidth="1"/>
    <col min="6946" max="6951" width="0" style="7" hidden="1" customWidth="1"/>
    <col min="6952" max="6963" width="5.7109375" style="7" customWidth="1"/>
    <col min="6964" max="6964" width="0" style="7" hidden="1" customWidth="1"/>
    <col min="6965" max="6971" width="5.7109375" style="7" customWidth="1"/>
    <col min="6972" max="6972" width="9.140625" style="7" customWidth="1"/>
    <col min="6973" max="7168" width="8.7109375" style="7"/>
    <col min="7169" max="7169" width="9.140625" style="7" customWidth="1"/>
    <col min="7170" max="7171" width="10.7109375" style="7" customWidth="1"/>
    <col min="7172" max="7172" width="10.140625" style="7" customWidth="1"/>
    <col min="7173" max="7174" width="9.140625" style="7" customWidth="1"/>
    <col min="7175" max="7176" width="10.140625" style="7" customWidth="1"/>
    <col min="7177" max="7201" width="5.7109375" style="7" customWidth="1"/>
    <col min="7202" max="7207" width="0" style="7" hidden="1" customWidth="1"/>
    <col min="7208" max="7219" width="5.7109375" style="7" customWidth="1"/>
    <col min="7220" max="7220" width="0" style="7" hidden="1" customWidth="1"/>
    <col min="7221" max="7227" width="5.7109375" style="7" customWidth="1"/>
    <col min="7228" max="7228" width="9.140625" style="7" customWidth="1"/>
    <col min="7229" max="7424" width="8.7109375" style="7"/>
    <col min="7425" max="7425" width="9.140625" style="7" customWidth="1"/>
    <col min="7426" max="7427" width="10.7109375" style="7" customWidth="1"/>
    <col min="7428" max="7428" width="10.140625" style="7" customWidth="1"/>
    <col min="7429" max="7430" width="9.140625" style="7" customWidth="1"/>
    <col min="7431" max="7432" width="10.140625" style="7" customWidth="1"/>
    <col min="7433" max="7457" width="5.7109375" style="7" customWidth="1"/>
    <col min="7458" max="7463" width="0" style="7" hidden="1" customWidth="1"/>
    <col min="7464" max="7475" width="5.7109375" style="7" customWidth="1"/>
    <col min="7476" max="7476" width="0" style="7" hidden="1" customWidth="1"/>
    <col min="7477" max="7483" width="5.7109375" style="7" customWidth="1"/>
    <col min="7484" max="7484" width="9.140625" style="7" customWidth="1"/>
    <col min="7485" max="7680" width="8.7109375" style="7"/>
    <col min="7681" max="7681" width="9.140625" style="7" customWidth="1"/>
    <col min="7682" max="7683" width="10.7109375" style="7" customWidth="1"/>
    <col min="7684" max="7684" width="10.140625" style="7" customWidth="1"/>
    <col min="7685" max="7686" width="9.140625" style="7" customWidth="1"/>
    <col min="7687" max="7688" width="10.140625" style="7" customWidth="1"/>
    <col min="7689" max="7713" width="5.7109375" style="7" customWidth="1"/>
    <col min="7714" max="7719" width="0" style="7" hidden="1" customWidth="1"/>
    <col min="7720" max="7731" width="5.7109375" style="7" customWidth="1"/>
    <col min="7732" max="7732" width="0" style="7" hidden="1" customWidth="1"/>
    <col min="7733" max="7739" width="5.7109375" style="7" customWidth="1"/>
    <col min="7740" max="7740" width="9.140625" style="7" customWidth="1"/>
    <col min="7741" max="7936" width="8.7109375" style="7"/>
    <col min="7937" max="7937" width="9.140625" style="7" customWidth="1"/>
    <col min="7938" max="7939" width="10.7109375" style="7" customWidth="1"/>
    <col min="7940" max="7940" width="10.140625" style="7" customWidth="1"/>
    <col min="7941" max="7942" width="9.140625" style="7" customWidth="1"/>
    <col min="7943" max="7944" width="10.140625" style="7" customWidth="1"/>
    <col min="7945" max="7969" width="5.7109375" style="7" customWidth="1"/>
    <col min="7970" max="7975" width="0" style="7" hidden="1" customWidth="1"/>
    <col min="7976" max="7987" width="5.7109375" style="7" customWidth="1"/>
    <col min="7988" max="7988" width="0" style="7" hidden="1" customWidth="1"/>
    <col min="7989" max="7995" width="5.7109375" style="7" customWidth="1"/>
    <col min="7996" max="7996" width="9.140625" style="7" customWidth="1"/>
    <col min="7997" max="8192" width="8.7109375" style="7"/>
    <col min="8193" max="8193" width="9.140625" style="7" customWidth="1"/>
    <col min="8194" max="8195" width="10.7109375" style="7" customWidth="1"/>
    <col min="8196" max="8196" width="10.140625" style="7" customWidth="1"/>
    <col min="8197" max="8198" width="9.140625" style="7" customWidth="1"/>
    <col min="8199" max="8200" width="10.140625" style="7" customWidth="1"/>
    <col min="8201" max="8225" width="5.7109375" style="7" customWidth="1"/>
    <col min="8226" max="8231" width="0" style="7" hidden="1" customWidth="1"/>
    <col min="8232" max="8243" width="5.7109375" style="7" customWidth="1"/>
    <col min="8244" max="8244" width="0" style="7" hidden="1" customWidth="1"/>
    <col min="8245" max="8251" width="5.7109375" style="7" customWidth="1"/>
    <col min="8252" max="8252" width="9.140625" style="7" customWidth="1"/>
    <col min="8253" max="8448" width="8.7109375" style="7"/>
    <col min="8449" max="8449" width="9.140625" style="7" customWidth="1"/>
    <col min="8450" max="8451" width="10.7109375" style="7" customWidth="1"/>
    <col min="8452" max="8452" width="10.140625" style="7" customWidth="1"/>
    <col min="8453" max="8454" width="9.140625" style="7" customWidth="1"/>
    <col min="8455" max="8456" width="10.140625" style="7" customWidth="1"/>
    <col min="8457" max="8481" width="5.7109375" style="7" customWidth="1"/>
    <col min="8482" max="8487" width="0" style="7" hidden="1" customWidth="1"/>
    <col min="8488" max="8499" width="5.7109375" style="7" customWidth="1"/>
    <col min="8500" max="8500" width="0" style="7" hidden="1" customWidth="1"/>
    <col min="8501" max="8507" width="5.7109375" style="7" customWidth="1"/>
    <col min="8508" max="8508" width="9.140625" style="7" customWidth="1"/>
    <col min="8509" max="8704" width="8.7109375" style="7"/>
    <col min="8705" max="8705" width="9.140625" style="7" customWidth="1"/>
    <col min="8706" max="8707" width="10.7109375" style="7" customWidth="1"/>
    <col min="8708" max="8708" width="10.140625" style="7" customWidth="1"/>
    <col min="8709" max="8710" width="9.140625" style="7" customWidth="1"/>
    <col min="8711" max="8712" width="10.140625" style="7" customWidth="1"/>
    <col min="8713" max="8737" width="5.7109375" style="7" customWidth="1"/>
    <col min="8738" max="8743" width="0" style="7" hidden="1" customWidth="1"/>
    <col min="8744" max="8755" width="5.7109375" style="7" customWidth="1"/>
    <col min="8756" max="8756" width="0" style="7" hidden="1" customWidth="1"/>
    <col min="8757" max="8763" width="5.7109375" style="7" customWidth="1"/>
    <col min="8764" max="8764" width="9.140625" style="7" customWidth="1"/>
    <col min="8765" max="8960" width="8.7109375" style="7"/>
    <col min="8961" max="8961" width="9.140625" style="7" customWidth="1"/>
    <col min="8962" max="8963" width="10.7109375" style="7" customWidth="1"/>
    <col min="8964" max="8964" width="10.140625" style="7" customWidth="1"/>
    <col min="8965" max="8966" width="9.140625" style="7" customWidth="1"/>
    <col min="8967" max="8968" width="10.140625" style="7" customWidth="1"/>
    <col min="8969" max="8993" width="5.7109375" style="7" customWidth="1"/>
    <col min="8994" max="8999" width="0" style="7" hidden="1" customWidth="1"/>
    <col min="9000" max="9011" width="5.7109375" style="7" customWidth="1"/>
    <col min="9012" max="9012" width="0" style="7" hidden="1" customWidth="1"/>
    <col min="9013" max="9019" width="5.7109375" style="7" customWidth="1"/>
    <col min="9020" max="9020" width="9.140625" style="7" customWidth="1"/>
    <col min="9021" max="9216" width="8.7109375" style="7"/>
    <col min="9217" max="9217" width="9.140625" style="7" customWidth="1"/>
    <col min="9218" max="9219" width="10.7109375" style="7" customWidth="1"/>
    <col min="9220" max="9220" width="10.140625" style="7" customWidth="1"/>
    <col min="9221" max="9222" width="9.140625" style="7" customWidth="1"/>
    <col min="9223" max="9224" width="10.140625" style="7" customWidth="1"/>
    <col min="9225" max="9249" width="5.7109375" style="7" customWidth="1"/>
    <col min="9250" max="9255" width="0" style="7" hidden="1" customWidth="1"/>
    <col min="9256" max="9267" width="5.7109375" style="7" customWidth="1"/>
    <col min="9268" max="9268" width="0" style="7" hidden="1" customWidth="1"/>
    <col min="9269" max="9275" width="5.7109375" style="7" customWidth="1"/>
    <col min="9276" max="9276" width="9.140625" style="7" customWidth="1"/>
    <col min="9277" max="9472" width="8.7109375" style="7"/>
    <col min="9473" max="9473" width="9.140625" style="7" customWidth="1"/>
    <col min="9474" max="9475" width="10.7109375" style="7" customWidth="1"/>
    <col min="9476" max="9476" width="10.140625" style="7" customWidth="1"/>
    <col min="9477" max="9478" width="9.140625" style="7" customWidth="1"/>
    <col min="9479" max="9480" width="10.140625" style="7" customWidth="1"/>
    <col min="9481" max="9505" width="5.7109375" style="7" customWidth="1"/>
    <col min="9506" max="9511" width="0" style="7" hidden="1" customWidth="1"/>
    <col min="9512" max="9523" width="5.7109375" style="7" customWidth="1"/>
    <col min="9524" max="9524" width="0" style="7" hidden="1" customWidth="1"/>
    <col min="9525" max="9531" width="5.7109375" style="7" customWidth="1"/>
    <col min="9532" max="9532" width="9.140625" style="7" customWidth="1"/>
    <col min="9533" max="9728" width="8.7109375" style="7"/>
    <col min="9729" max="9729" width="9.140625" style="7" customWidth="1"/>
    <col min="9730" max="9731" width="10.7109375" style="7" customWidth="1"/>
    <col min="9732" max="9732" width="10.140625" style="7" customWidth="1"/>
    <col min="9733" max="9734" width="9.140625" style="7" customWidth="1"/>
    <col min="9735" max="9736" width="10.140625" style="7" customWidth="1"/>
    <col min="9737" max="9761" width="5.7109375" style="7" customWidth="1"/>
    <col min="9762" max="9767" width="0" style="7" hidden="1" customWidth="1"/>
    <col min="9768" max="9779" width="5.7109375" style="7" customWidth="1"/>
    <col min="9780" max="9780" width="0" style="7" hidden="1" customWidth="1"/>
    <col min="9781" max="9787" width="5.7109375" style="7" customWidth="1"/>
    <col min="9788" max="9788" width="9.140625" style="7" customWidth="1"/>
    <col min="9789" max="9984" width="8.7109375" style="7"/>
    <col min="9985" max="9985" width="9.140625" style="7" customWidth="1"/>
    <col min="9986" max="9987" width="10.7109375" style="7" customWidth="1"/>
    <col min="9988" max="9988" width="10.140625" style="7" customWidth="1"/>
    <col min="9989" max="9990" width="9.140625" style="7" customWidth="1"/>
    <col min="9991" max="9992" width="10.140625" style="7" customWidth="1"/>
    <col min="9993" max="10017" width="5.7109375" style="7" customWidth="1"/>
    <col min="10018" max="10023" width="0" style="7" hidden="1" customWidth="1"/>
    <col min="10024" max="10035" width="5.7109375" style="7" customWidth="1"/>
    <col min="10036" max="10036" width="0" style="7" hidden="1" customWidth="1"/>
    <col min="10037" max="10043" width="5.7109375" style="7" customWidth="1"/>
    <col min="10044" max="10044" width="9.140625" style="7" customWidth="1"/>
    <col min="10045" max="10240" width="8.7109375" style="7"/>
    <col min="10241" max="10241" width="9.140625" style="7" customWidth="1"/>
    <col min="10242" max="10243" width="10.7109375" style="7" customWidth="1"/>
    <col min="10244" max="10244" width="10.140625" style="7" customWidth="1"/>
    <col min="10245" max="10246" width="9.140625" style="7" customWidth="1"/>
    <col min="10247" max="10248" width="10.140625" style="7" customWidth="1"/>
    <col min="10249" max="10273" width="5.7109375" style="7" customWidth="1"/>
    <col min="10274" max="10279" width="0" style="7" hidden="1" customWidth="1"/>
    <col min="10280" max="10291" width="5.7109375" style="7" customWidth="1"/>
    <col min="10292" max="10292" width="0" style="7" hidden="1" customWidth="1"/>
    <col min="10293" max="10299" width="5.7109375" style="7" customWidth="1"/>
    <col min="10300" max="10300" width="9.140625" style="7" customWidth="1"/>
    <col min="10301" max="10496" width="8.7109375" style="7"/>
    <col min="10497" max="10497" width="9.140625" style="7" customWidth="1"/>
    <col min="10498" max="10499" width="10.7109375" style="7" customWidth="1"/>
    <col min="10500" max="10500" width="10.140625" style="7" customWidth="1"/>
    <col min="10501" max="10502" width="9.140625" style="7" customWidth="1"/>
    <col min="10503" max="10504" width="10.140625" style="7" customWidth="1"/>
    <col min="10505" max="10529" width="5.7109375" style="7" customWidth="1"/>
    <col min="10530" max="10535" width="0" style="7" hidden="1" customWidth="1"/>
    <col min="10536" max="10547" width="5.7109375" style="7" customWidth="1"/>
    <col min="10548" max="10548" width="0" style="7" hidden="1" customWidth="1"/>
    <col min="10549" max="10555" width="5.7109375" style="7" customWidth="1"/>
    <col min="10556" max="10556" width="9.140625" style="7" customWidth="1"/>
    <col min="10557" max="10752" width="8.7109375" style="7"/>
    <col min="10753" max="10753" width="9.140625" style="7" customWidth="1"/>
    <col min="10754" max="10755" width="10.7109375" style="7" customWidth="1"/>
    <col min="10756" max="10756" width="10.140625" style="7" customWidth="1"/>
    <col min="10757" max="10758" width="9.140625" style="7" customWidth="1"/>
    <col min="10759" max="10760" width="10.140625" style="7" customWidth="1"/>
    <col min="10761" max="10785" width="5.7109375" style="7" customWidth="1"/>
    <col min="10786" max="10791" width="0" style="7" hidden="1" customWidth="1"/>
    <col min="10792" max="10803" width="5.7109375" style="7" customWidth="1"/>
    <col min="10804" max="10804" width="0" style="7" hidden="1" customWidth="1"/>
    <col min="10805" max="10811" width="5.7109375" style="7" customWidth="1"/>
    <col min="10812" max="10812" width="9.140625" style="7" customWidth="1"/>
    <col min="10813" max="11008" width="8.7109375" style="7"/>
    <col min="11009" max="11009" width="9.140625" style="7" customWidth="1"/>
    <col min="11010" max="11011" width="10.7109375" style="7" customWidth="1"/>
    <col min="11012" max="11012" width="10.140625" style="7" customWidth="1"/>
    <col min="11013" max="11014" width="9.140625" style="7" customWidth="1"/>
    <col min="11015" max="11016" width="10.140625" style="7" customWidth="1"/>
    <col min="11017" max="11041" width="5.7109375" style="7" customWidth="1"/>
    <col min="11042" max="11047" width="0" style="7" hidden="1" customWidth="1"/>
    <col min="11048" max="11059" width="5.7109375" style="7" customWidth="1"/>
    <col min="11060" max="11060" width="0" style="7" hidden="1" customWidth="1"/>
    <col min="11061" max="11067" width="5.7109375" style="7" customWidth="1"/>
    <col min="11068" max="11068" width="9.140625" style="7" customWidth="1"/>
    <col min="11069" max="11264" width="8.7109375" style="7"/>
    <col min="11265" max="11265" width="9.140625" style="7" customWidth="1"/>
    <col min="11266" max="11267" width="10.7109375" style="7" customWidth="1"/>
    <col min="11268" max="11268" width="10.140625" style="7" customWidth="1"/>
    <col min="11269" max="11270" width="9.140625" style="7" customWidth="1"/>
    <col min="11271" max="11272" width="10.140625" style="7" customWidth="1"/>
    <col min="11273" max="11297" width="5.7109375" style="7" customWidth="1"/>
    <col min="11298" max="11303" width="0" style="7" hidden="1" customWidth="1"/>
    <col min="11304" max="11315" width="5.7109375" style="7" customWidth="1"/>
    <col min="11316" max="11316" width="0" style="7" hidden="1" customWidth="1"/>
    <col min="11317" max="11323" width="5.7109375" style="7" customWidth="1"/>
    <col min="11324" max="11324" width="9.140625" style="7" customWidth="1"/>
    <col min="11325" max="11520" width="8.7109375" style="7"/>
    <col min="11521" max="11521" width="9.140625" style="7" customWidth="1"/>
    <col min="11522" max="11523" width="10.7109375" style="7" customWidth="1"/>
    <col min="11524" max="11524" width="10.140625" style="7" customWidth="1"/>
    <col min="11525" max="11526" width="9.140625" style="7" customWidth="1"/>
    <col min="11527" max="11528" width="10.140625" style="7" customWidth="1"/>
    <col min="11529" max="11553" width="5.7109375" style="7" customWidth="1"/>
    <col min="11554" max="11559" width="0" style="7" hidden="1" customWidth="1"/>
    <col min="11560" max="11571" width="5.7109375" style="7" customWidth="1"/>
    <col min="11572" max="11572" width="0" style="7" hidden="1" customWidth="1"/>
    <col min="11573" max="11579" width="5.7109375" style="7" customWidth="1"/>
    <col min="11580" max="11580" width="9.140625" style="7" customWidth="1"/>
    <col min="11581" max="11776" width="8.7109375" style="7"/>
    <col min="11777" max="11777" width="9.140625" style="7" customWidth="1"/>
    <col min="11778" max="11779" width="10.7109375" style="7" customWidth="1"/>
    <col min="11780" max="11780" width="10.140625" style="7" customWidth="1"/>
    <col min="11781" max="11782" width="9.140625" style="7" customWidth="1"/>
    <col min="11783" max="11784" width="10.140625" style="7" customWidth="1"/>
    <col min="11785" max="11809" width="5.7109375" style="7" customWidth="1"/>
    <col min="11810" max="11815" width="0" style="7" hidden="1" customWidth="1"/>
    <col min="11816" max="11827" width="5.7109375" style="7" customWidth="1"/>
    <col min="11828" max="11828" width="0" style="7" hidden="1" customWidth="1"/>
    <col min="11829" max="11835" width="5.7109375" style="7" customWidth="1"/>
    <col min="11836" max="11836" width="9.140625" style="7" customWidth="1"/>
    <col min="11837" max="12032" width="8.7109375" style="7"/>
    <col min="12033" max="12033" width="9.140625" style="7" customWidth="1"/>
    <col min="12034" max="12035" width="10.7109375" style="7" customWidth="1"/>
    <col min="12036" max="12036" width="10.140625" style="7" customWidth="1"/>
    <col min="12037" max="12038" width="9.140625" style="7" customWidth="1"/>
    <col min="12039" max="12040" width="10.140625" style="7" customWidth="1"/>
    <col min="12041" max="12065" width="5.7109375" style="7" customWidth="1"/>
    <col min="12066" max="12071" width="0" style="7" hidden="1" customWidth="1"/>
    <col min="12072" max="12083" width="5.7109375" style="7" customWidth="1"/>
    <col min="12084" max="12084" width="0" style="7" hidden="1" customWidth="1"/>
    <col min="12085" max="12091" width="5.7109375" style="7" customWidth="1"/>
    <col min="12092" max="12092" width="9.140625" style="7" customWidth="1"/>
    <col min="12093" max="12288" width="8.7109375" style="7"/>
    <col min="12289" max="12289" width="9.140625" style="7" customWidth="1"/>
    <col min="12290" max="12291" width="10.7109375" style="7" customWidth="1"/>
    <col min="12292" max="12292" width="10.140625" style="7" customWidth="1"/>
    <col min="12293" max="12294" width="9.140625" style="7" customWidth="1"/>
    <col min="12295" max="12296" width="10.140625" style="7" customWidth="1"/>
    <col min="12297" max="12321" width="5.7109375" style="7" customWidth="1"/>
    <col min="12322" max="12327" width="0" style="7" hidden="1" customWidth="1"/>
    <col min="12328" max="12339" width="5.7109375" style="7" customWidth="1"/>
    <col min="12340" max="12340" width="0" style="7" hidden="1" customWidth="1"/>
    <col min="12341" max="12347" width="5.7109375" style="7" customWidth="1"/>
    <col min="12348" max="12348" width="9.140625" style="7" customWidth="1"/>
    <col min="12349" max="12544" width="8.7109375" style="7"/>
    <col min="12545" max="12545" width="9.140625" style="7" customWidth="1"/>
    <col min="12546" max="12547" width="10.7109375" style="7" customWidth="1"/>
    <col min="12548" max="12548" width="10.140625" style="7" customWidth="1"/>
    <col min="12549" max="12550" width="9.140625" style="7" customWidth="1"/>
    <col min="12551" max="12552" width="10.140625" style="7" customWidth="1"/>
    <col min="12553" max="12577" width="5.7109375" style="7" customWidth="1"/>
    <col min="12578" max="12583" width="0" style="7" hidden="1" customWidth="1"/>
    <col min="12584" max="12595" width="5.7109375" style="7" customWidth="1"/>
    <col min="12596" max="12596" width="0" style="7" hidden="1" customWidth="1"/>
    <col min="12597" max="12603" width="5.7109375" style="7" customWidth="1"/>
    <col min="12604" max="12604" width="9.140625" style="7" customWidth="1"/>
    <col min="12605" max="12800" width="8.7109375" style="7"/>
    <col min="12801" max="12801" width="9.140625" style="7" customWidth="1"/>
    <col min="12802" max="12803" width="10.7109375" style="7" customWidth="1"/>
    <col min="12804" max="12804" width="10.140625" style="7" customWidth="1"/>
    <col min="12805" max="12806" width="9.140625" style="7" customWidth="1"/>
    <col min="12807" max="12808" width="10.140625" style="7" customWidth="1"/>
    <col min="12809" max="12833" width="5.7109375" style="7" customWidth="1"/>
    <col min="12834" max="12839" width="0" style="7" hidden="1" customWidth="1"/>
    <col min="12840" max="12851" width="5.7109375" style="7" customWidth="1"/>
    <col min="12852" max="12852" width="0" style="7" hidden="1" customWidth="1"/>
    <col min="12853" max="12859" width="5.7109375" style="7" customWidth="1"/>
    <col min="12860" max="12860" width="9.140625" style="7" customWidth="1"/>
    <col min="12861" max="13056" width="8.7109375" style="7"/>
    <col min="13057" max="13057" width="9.140625" style="7" customWidth="1"/>
    <col min="13058" max="13059" width="10.7109375" style="7" customWidth="1"/>
    <col min="13060" max="13060" width="10.140625" style="7" customWidth="1"/>
    <col min="13061" max="13062" width="9.140625" style="7" customWidth="1"/>
    <col min="13063" max="13064" width="10.140625" style="7" customWidth="1"/>
    <col min="13065" max="13089" width="5.7109375" style="7" customWidth="1"/>
    <col min="13090" max="13095" width="0" style="7" hidden="1" customWidth="1"/>
    <col min="13096" max="13107" width="5.7109375" style="7" customWidth="1"/>
    <col min="13108" max="13108" width="0" style="7" hidden="1" customWidth="1"/>
    <col min="13109" max="13115" width="5.7109375" style="7" customWidth="1"/>
    <col min="13116" max="13116" width="9.140625" style="7" customWidth="1"/>
    <col min="13117" max="13312" width="8.7109375" style="7"/>
    <col min="13313" max="13313" width="9.140625" style="7" customWidth="1"/>
    <col min="13314" max="13315" width="10.7109375" style="7" customWidth="1"/>
    <col min="13316" max="13316" width="10.140625" style="7" customWidth="1"/>
    <col min="13317" max="13318" width="9.140625" style="7" customWidth="1"/>
    <col min="13319" max="13320" width="10.140625" style="7" customWidth="1"/>
    <col min="13321" max="13345" width="5.7109375" style="7" customWidth="1"/>
    <col min="13346" max="13351" width="0" style="7" hidden="1" customWidth="1"/>
    <col min="13352" max="13363" width="5.7109375" style="7" customWidth="1"/>
    <col min="13364" max="13364" width="0" style="7" hidden="1" customWidth="1"/>
    <col min="13365" max="13371" width="5.7109375" style="7" customWidth="1"/>
    <col min="13372" max="13372" width="9.140625" style="7" customWidth="1"/>
    <col min="13373" max="13568" width="8.7109375" style="7"/>
    <col min="13569" max="13569" width="9.140625" style="7" customWidth="1"/>
    <col min="13570" max="13571" width="10.7109375" style="7" customWidth="1"/>
    <col min="13572" max="13572" width="10.140625" style="7" customWidth="1"/>
    <col min="13573" max="13574" width="9.140625" style="7" customWidth="1"/>
    <col min="13575" max="13576" width="10.140625" style="7" customWidth="1"/>
    <col min="13577" max="13601" width="5.7109375" style="7" customWidth="1"/>
    <col min="13602" max="13607" width="0" style="7" hidden="1" customWidth="1"/>
    <col min="13608" max="13619" width="5.7109375" style="7" customWidth="1"/>
    <col min="13620" max="13620" width="0" style="7" hidden="1" customWidth="1"/>
    <col min="13621" max="13627" width="5.7109375" style="7" customWidth="1"/>
    <col min="13628" max="13628" width="9.140625" style="7" customWidth="1"/>
    <col min="13629" max="13824" width="8.7109375" style="7"/>
    <col min="13825" max="13825" width="9.140625" style="7" customWidth="1"/>
    <col min="13826" max="13827" width="10.7109375" style="7" customWidth="1"/>
    <col min="13828" max="13828" width="10.140625" style="7" customWidth="1"/>
    <col min="13829" max="13830" width="9.140625" style="7" customWidth="1"/>
    <col min="13831" max="13832" width="10.140625" style="7" customWidth="1"/>
    <col min="13833" max="13857" width="5.7109375" style="7" customWidth="1"/>
    <col min="13858" max="13863" width="0" style="7" hidden="1" customWidth="1"/>
    <col min="13864" max="13875" width="5.7109375" style="7" customWidth="1"/>
    <col min="13876" max="13876" width="0" style="7" hidden="1" customWidth="1"/>
    <col min="13877" max="13883" width="5.7109375" style="7" customWidth="1"/>
    <col min="13884" max="13884" width="9.140625" style="7" customWidth="1"/>
    <col min="13885" max="14080" width="8.7109375" style="7"/>
    <col min="14081" max="14081" width="9.140625" style="7" customWidth="1"/>
    <col min="14082" max="14083" width="10.7109375" style="7" customWidth="1"/>
    <col min="14084" max="14084" width="10.140625" style="7" customWidth="1"/>
    <col min="14085" max="14086" width="9.140625" style="7" customWidth="1"/>
    <col min="14087" max="14088" width="10.140625" style="7" customWidth="1"/>
    <col min="14089" max="14113" width="5.7109375" style="7" customWidth="1"/>
    <col min="14114" max="14119" width="0" style="7" hidden="1" customWidth="1"/>
    <col min="14120" max="14131" width="5.7109375" style="7" customWidth="1"/>
    <col min="14132" max="14132" width="0" style="7" hidden="1" customWidth="1"/>
    <col min="14133" max="14139" width="5.7109375" style="7" customWidth="1"/>
    <col min="14140" max="14140" width="9.140625" style="7" customWidth="1"/>
    <col min="14141" max="14336" width="8.7109375" style="7"/>
    <col min="14337" max="14337" width="9.140625" style="7" customWidth="1"/>
    <col min="14338" max="14339" width="10.7109375" style="7" customWidth="1"/>
    <col min="14340" max="14340" width="10.140625" style="7" customWidth="1"/>
    <col min="14341" max="14342" width="9.140625" style="7" customWidth="1"/>
    <col min="14343" max="14344" width="10.140625" style="7" customWidth="1"/>
    <col min="14345" max="14369" width="5.7109375" style="7" customWidth="1"/>
    <col min="14370" max="14375" width="0" style="7" hidden="1" customWidth="1"/>
    <col min="14376" max="14387" width="5.7109375" style="7" customWidth="1"/>
    <col min="14388" max="14388" width="0" style="7" hidden="1" customWidth="1"/>
    <col min="14389" max="14395" width="5.7109375" style="7" customWidth="1"/>
    <col min="14396" max="14396" width="9.140625" style="7" customWidth="1"/>
    <col min="14397" max="14592" width="8.7109375" style="7"/>
    <col min="14593" max="14593" width="9.140625" style="7" customWidth="1"/>
    <col min="14594" max="14595" width="10.7109375" style="7" customWidth="1"/>
    <col min="14596" max="14596" width="10.140625" style="7" customWidth="1"/>
    <col min="14597" max="14598" width="9.140625" style="7" customWidth="1"/>
    <col min="14599" max="14600" width="10.140625" style="7" customWidth="1"/>
    <col min="14601" max="14625" width="5.7109375" style="7" customWidth="1"/>
    <col min="14626" max="14631" width="0" style="7" hidden="1" customWidth="1"/>
    <col min="14632" max="14643" width="5.7109375" style="7" customWidth="1"/>
    <col min="14644" max="14644" width="0" style="7" hidden="1" customWidth="1"/>
    <col min="14645" max="14651" width="5.7109375" style="7" customWidth="1"/>
    <col min="14652" max="14652" width="9.140625" style="7" customWidth="1"/>
    <col min="14653" max="14848" width="8.7109375" style="7"/>
    <col min="14849" max="14849" width="9.140625" style="7" customWidth="1"/>
    <col min="14850" max="14851" width="10.7109375" style="7" customWidth="1"/>
    <col min="14852" max="14852" width="10.140625" style="7" customWidth="1"/>
    <col min="14853" max="14854" width="9.140625" style="7" customWidth="1"/>
    <col min="14855" max="14856" width="10.140625" style="7" customWidth="1"/>
    <col min="14857" max="14881" width="5.7109375" style="7" customWidth="1"/>
    <col min="14882" max="14887" width="0" style="7" hidden="1" customWidth="1"/>
    <col min="14888" max="14899" width="5.7109375" style="7" customWidth="1"/>
    <col min="14900" max="14900" width="0" style="7" hidden="1" customWidth="1"/>
    <col min="14901" max="14907" width="5.7109375" style="7" customWidth="1"/>
    <col min="14908" max="14908" width="9.140625" style="7" customWidth="1"/>
    <col min="14909" max="15104" width="8.7109375" style="7"/>
    <col min="15105" max="15105" width="9.140625" style="7" customWidth="1"/>
    <col min="15106" max="15107" width="10.7109375" style="7" customWidth="1"/>
    <col min="15108" max="15108" width="10.140625" style="7" customWidth="1"/>
    <col min="15109" max="15110" width="9.140625" style="7" customWidth="1"/>
    <col min="15111" max="15112" width="10.140625" style="7" customWidth="1"/>
    <col min="15113" max="15137" width="5.7109375" style="7" customWidth="1"/>
    <col min="15138" max="15143" width="0" style="7" hidden="1" customWidth="1"/>
    <col min="15144" max="15155" width="5.7109375" style="7" customWidth="1"/>
    <col min="15156" max="15156" width="0" style="7" hidden="1" customWidth="1"/>
    <col min="15157" max="15163" width="5.7109375" style="7" customWidth="1"/>
    <col min="15164" max="15164" width="9.140625" style="7" customWidth="1"/>
    <col min="15165" max="15360" width="8.7109375" style="7"/>
    <col min="15361" max="15361" width="9.140625" style="7" customWidth="1"/>
    <col min="15362" max="15363" width="10.7109375" style="7" customWidth="1"/>
    <col min="15364" max="15364" width="10.140625" style="7" customWidth="1"/>
    <col min="15365" max="15366" width="9.140625" style="7" customWidth="1"/>
    <col min="15367" max="15368" width="10.140625" style="7" customWidth="1"/>
    <col min="15369" max="15393" width="5.7109375" style="7" customWidth="1"/>
    <col min="15394" max="15399" width="0" style="7" hidden="1" customWidth="1"/>
    <col min="15400" max="15411" width="5.7109375" style="7" customWidth="1"/>
    <col min="15412" max="15412" width="0" style="7" hidden="1" customWidth="1"/>
    <col min="15413" max="15419" width="5.7109375" style="7" customWidth="1"/>
    <col min="15420" max="15420" width="9.140625" style="7" customWidth="1"/>
    <col min="15421" max="15616" width="8.7109375" style="7"/>
    <col min="15617" max="15617" width="9.140625" style="7" customWidth="1"/>
    <col min="15618" max="15619" width="10.7109375" style="7" customWidth="1"/>
    <col min="15620" max="15620" width="10.140625" style="7" customWidth="1"/>
    <col min="15621" max="15622" width="9.140625" style="7" customWidth="1"/>
    <col min="15623" max="15624" width="10.140625" style="7" customWidth="1"/>
    <col min="15625" max="15649" width="5.7109375" style="7" customWidth="1"/>
    <col min="15650" max="15655" width="0" style="7" hidden="1" customWidth="1"/>
    <col min="15656" max="15667" width="5.7109375" style="7" customWidth="1"/>
    <col min="15668" max="15668" width="0" style="7" hidden="1" customWidth="1"/>
    <col min="15669" max="15675" width="5.7109375" style="7" customWidth="1"/>
    <col min="15676" max="15676" width="9.140625" style="7" customWidth="1"/>
    <col min="15677" max="15872" width="8.7109375" style="7"/>
    <col min="15873" max="15873" width="9.140625" style="7" customWidth="1"/>
    <col min="15874" max="15875" width="10.7109375" style="7" customWidth="1"/>
    <col min="15876" max="15876" width="10.140625" style="7" customWidth="1"/>
    <col min="15877" max="15878" width="9.140625" style="7" customWidth="1"/>
    <col min="15879" max="15880" width="10.140625" style="7" customWidth="1"/>
    <col min="15881" max="15905" width="5.7109375" style="7" customWidth="1"/>
    <col min="15906" max="15911" width="0" style="7" hidden="1" customWidth="1"/>
    <col min="15912" max="15923" width="5.7109375" style="7" customWidth="1"/>
    <col min="15924" max="15924" width="0" style="7" hidden="1" customWidth="1"/>
    <col min="15925" max="15931" width="5.7109375" style="7" customWidth="1"/>
    <col min="15932" max="15932" width="9.140625" style="7" customWidth="1"/>
    <col min="15933" max="16128" width="8.7109375" style="7"/>
    <col min="16129" max="16129" width="9.140625" style="7" customWidth="1"/>
    <col min="16130" max="16131" width="10.7109375" style="7" customWidth="1"/>
    <col min="16132" max="16132" width="10.140625" style="7" customWidth="1"/>
    <col min="16133" max="16134" width="9.140625" style="7" customWidth="1"/>
    <col min="16135" max="16136" width="10.140625" style="7" customWidth="1"/>
    <col min="16137" max="16161" width="5.7109375" style="7" customWidth="1"/>
    <col min="16162" max="16167" width="0" style="7" hidden="1" customWidth="1"/>
    <col min="16168" max="16179" width="5.7109375" style="7" customWidth="1"/>
    <col min="16180" max="16180" width="0" style="7" hidden="1" customWidth="1"/>
    <col min="16181" max="16187" width="5.7109375" style="7" customWidth="1"/>
    <col min="16188" max="16188" width="9.140625" style="7" customWidth="1"/>
    <col min="16189" max="16384" width="8.7109375" style="7"/>
  </cols>
  <sheetData>
    <row r="1" spans="1:12" ht="33" thickTop="1" thickBot="1" x14ac:dyDescent="0.3">
      <c r="A1" s="1" t="s">
        <v>12</v>
      </c>
      <c r="B1" s="2" t="s">
        <v>0</v>
      </c>
      <c r="C1" s="2" t="s">
        <v>1</v>
      </c>
      <c r="D1" s="3" t="s">
        <v>2</v>
      </c>
      <c r="E1" s="4" t="s">
        <v>3</v>
      </c>
      <c r="F1" s="5"/>
      <c r="G1" s="6" t="s">
        <v>4</v>
      </c>
      <c r="H1" s="4" t="s">
        <v>5</v>
      </c>
      <c r="K1" s="8" t="s">
        <v>6</v>
      </c>
    </row>
    <row r="2" spans="1:12" ht="15.75" thickBot="1" x14ac:dyDescent="0.3">
      <c r="A2" s="9" t="s">
        <v>7</v>
      </c>
      <c r="B2" s="10"/>
      <c r="C2" s="10"/>
      <c r="D2" s="10"/>
      <c r="E2" s="11">
        <f>SUM(B2:D2)</f>
        <v>0</v>
      </c>
      <c r="F2" s="12"/>
      <c r="G2" s="13"/>
      <c r="H2" s="14">
        <f>SUM(E2+G2)</f>
        <v>0</v>
      </c>
      <c r="K2" s="15">
        <f>SUM(0.15*H2)</f>
        <v>0</v>
      </c>
    </row>
    <row r="3" spans="1:12" ht="15.75" thickBot="1" x14ac:dyDescent="0.3">
      <c r="A3" s="16" t="s">
        <v>8</v>
      </c>
      <c r="B3" s="10"/>
      <c r="C3" s="10"/>
      <c r="D3" s="10"/>
      <c r="E3" s="11">
        <f t="shared" ref="E3:E65" si="0">SUM(B3:D3)</f>
        <v>0</v>
      </c>
      <c r="F3" s="17"/>
      <c r="G3" s="13"/>
      <c r="H3" s="14">
        <f t="shared" ref="H3:H65" si="1">SUM(E3+G3)</f>
        <v>0</v>
      </c>
      <c r="K3" s="15">
        <f>SUM(0.15*H3)</f>
        <v>0</v>
      </c>
    </row>
    <row r="4" spans="1:12" ht="15.75" thickBot="1" x14ac:dyDescent="0.3">
      <c r="A4" s="16" t="s">
        <v>9</v>
      </c>
      <c r="B4" s="10"/>
      <c r="C4" s="10"/>
      <c r="D4" s="10"/>
      <c r="E4" s="11">
        <f t="shared" si="0"/>
        <v>0</v>
      </c>
      <c r="F4" s="17"/>
      <c r="G4" s="13"/>
      <c r="H4" s="14">
        <f t="shared" si="1"/>
        <v>0</v>
      </c>
      <c r="K4" s="15">
        <f>SUM(0.15*H4)</f>
        <v>0</v>
      </c>
    </row>
    <row r="5" spans="1:12" ht="15.75" thickBot="1" x14ac:dyDescent="0.3">
      <c r="A5" s="18">
        <v>46</v>
      </c>
      <c r="B5" s="10"/>
      <c r="C5" s="10"/>
      <c r="D5" s="10"/>
      <c r="E5" s="11">
        <f t="shared" si="0"/>
        <v>0</v>
      </c>
      <c r="F5" s="17"/>
      <c r="G5" s="13"/>
      <c r="H5" s="14">
        <f t="shared" si="1"/>
        <v>0</v>
      </c>
      <c r="K5" s="15">
        <f>SUM(0.64*H5)</f>
        <v>0</v>
      </c>
      <c r="L5" s="19"/>
    </row>
    <row r="6" spans="1:12" ht="15.75" thickBot="1" x14ac:dyDescent="0.3">
      <c r="A6" s="16" t="s">
        <v>10</v>
      </c>
      <c r="B6" s="10"/>
      <c r="C6" s="10"/>
      <c r="D6" s="10"/>
      <c r="E6" s="11">
        <f t="shared" si="0"/>
        <v>0</v>
      </c>
      <c r="F6" s="17"/>
      <c r="G6" s="13"/>
      <c r="H6" s="14">
        <f t="shared" si="1"/>
        <v>0</v>
      </c>
      <c r="K6" s="15">
        <f>SUM(0.37*H6)</f>
        <v>0</v>
      </c>
    </row>
    <row r="7" spans="1:12" ht="15.75" thickBot="1" x14ac:dyDescent="0.3">
      <c r="A7" s="18">
        <v>111</v>
      </c>
      <c r="B7" s="10"/>
      <c r="C7" s="10"/>
      <c r="D7" s="10"/>
      <c r="E7" s="11">
        <f t="shared" si="0"/>
        <v>0</v>
      </c>
      <c r="F7" s="17"/>
      <c r="G7" s="13"/>
      <c r="H7" s="14">
        <f t="shared" si="1"/>
        <v>0</v>
      </c>
      <c r="K7" s="15">
        <f>SUM(0.63*H7)</f>
        <v>0</v>
      </c>
    </row>
    <row r="8" spans="1:12" ht="15.75" thickBot="1" x14ac:dyDescent="0.3">
      <c r="A8" s="18">
        <v>140</v>
      </c>
      <c r="B8" s="10"/>
      <c r="C8" s="10"/>
      <c r="D8" s="10"/>
      <c r="E8" s="11">
        <f t="shared" si="0"/>
        <v>0</v>
      </c>
      <c r="F8" s="17"/>
      <c r="G8" s="13"/>
      <c r="H8" s="14">
        <f t="shared" si="1"/>
        <v>0</v>
      </c>
      <c r="K8" s="15">
        <f>SUM(0.15*H8)</f>
        <v>0</v>
      </c>
    </row>
    <row r="9" spans="1:12" ht="15.75" thickBot="1" x14ac:dyDescent="0.3">
      <c r="A9" s="18">
        <v>188</v>
      </c>
      <c r="B9" s="10"/>
      <c r="C9" s="10"/>
      <c r="D9" s="10"/>
      <c r="E9" s="11">
        <f t="shared" si="0"/>
        <v>0</v>
      </c>
      <c r="F9" s="17"/>
      <c r="G9" s="13"/>
      <c r="H9" s="14">
        <f t="shared" si="1"/>
        <v>0</v>
      </c>
      <c r="K9" s="15">
        <f>SUM(0.63*H9)</f>
        <v>0</v>
      </c>
    </row>
    <row r="10" spans="1:12" ht="15.75" thickBot="1" x14ac:dyDescent="0.3">
      <c r="A10" s="18">
        <v>191</v>
      </c>
      <c r="B10" s="10"/>
      <c r="C10" s="10"/>
      <c r="D10" s="10"/>
      <c r="E10" s="11">
        <f t="shared" si="0"/>
        <v>0</v>
      </c>
      <c r="F10" s="17"/>
      <c r="G10" s="13"/>
      <c r="H10" s="14">
        <f t="shared" si="1"/>
        <v>0</v>
      </c>
      <c r="K10" s="15">
        <f>SUM(0.64*H10)</f>
        <v>0</v>
      </c>
    </row>
    <row r="11" spans="1:12" ht="15.75" thickBot="1" x14ac:dyDescent="0.3">
      <c r="A11" s="18">
        <v>192</v>
      </c>
      <c r="B11" s="10"/>
      <c r="C11" s="10"/>
      <c r="D11" s="10"/>
      <c r="E11" s="11">
        <f t="shared" si="0"/>
        <v>0</v>
      </c>
      <c r="F11" s="17"/>
      <c r="G11" s="13"/>
      <c r="H11" s="14">
        <f t="shared" si="1"/>
        <v>0</v>
      </c>
      <c r="K11" s="15">
        <f>SUM(0.64*H11)</f>
        <v>0</v>
      </c>
    </row>
    <row r="12" spans="1:12" ht="15.75" thickBot="1" x14ac:dyDescent="0.3">
      <c r="A12" s="18">
        <v>193</v>
      </c>
      <c r="B12" s="10"/>
      <c r="C12" s="10"/>
      <c r="D12" s="10"/>
      <c r="E12" s="11">
        <f t="shared" si="0"/>
        <v>0</v>
      </c>
      <c r="F12" s="17"/>
      <c r="G12" s="13"/>
      <c r="H12" s="14">
        <f t="shared" si="1"/>
        <v>0</v>
      </c>
      <c r="K12" s="15">
        <f>SUM(0.37*H12)</f>
        <v>0</v>
      </c>
    </row>
    <row r="13" spans="1:12" ht="15.75" thickBot="1" x14ac:dyDescent="0.3">
      <c r="A13" s="18">
        <v>194</v>
      </c>
      <c r="B13" s="10"/>
      <c r="C13" s="10"/>
      <c r="D13" s="10"/>
      <c r="E13" s="11">
        <f t="shared" si="0"/>
        <v>0</v>
      </c>
      <c r="F13" s="17"/>
      <c r="G13" s="13"/>
      <c r="H13" s="14">
        <f t="shared" si="1"/>
        <v>0</v>
      </c>
      <c r="K13" s="15">
        <f>SUM(0.6*H13)</f>
        <v>0</v>
      </c>
    </row>
    <row r="14" spans="1:12" ht="15.75" thickBot="1" x14ac:dyDescent="0.3">
      <c r="A14" s="18">
        <v>197</v>
      </c>
      <c r="B14" s="10"/>
      <c r="C14" s="10"/>
      <c r="D14" s="10"/>
      <c r="E14" s="11">
        <f t="shared" si="0"/>
        <v>0</v>
      </c>
      <c r="F14" s="17"/>
      <c r="G14" s="13"/>
      <c r="H14" s="14">
        <f t="shared" si="1"/>
        <v>0</v>
      </c>
      <c r="K14" s="15">
        <f>SUM(0.64*H14)</f>
        <v>0</v>
      </c>
    </row>
    <row r="15" spans="1:12" ht="15.75" thickBot="1" x14ac:dyDescent="0.3">
      <c r="A15" s="18">
        <v>199</v>
      </c>
      <c r="B15" s="10"/>
      <c r="C15" s="10"/>
      <c r="D15" s="10"/>
      <c r="E15" s="11">
        <f t="shared" si="0"/>
        <v>0</v>
      </c>
      <c r="F15" s="17"/>
      <c r="G15" s="13"/>
      <c r="H15" s="14">
        <f t="shared" si="1"/>
        <v>0</v>
      </c>
      <c r="K15" s="15">
        <f>SUM(0.64*H15)</f>
        <v>0</v>
      </c>
    </row>
    <row r="16" spans="1:12" ht="15.75" thickBot="1" x14ac:dyDescent="0.3">
      <c r="A16" s="18">
        <v>222</v>
      </c>
      <c r="B16" s="10"/>
      <c r="C16" s="10"/>
      <c r="D16" s="10"/>
      <c r="E16" s="11">
        <f t="shared" si="0"/>
        <v>0</v>
      </c>
      <c r="F16" s="17"/>
      <c r="G16" s="13"/>
      <c r="H16" s="14">
        <f t="shared" si="1"/>
        <v>0</v>
      </c>
      <c r="K16" s="15">
        <f>SUM(0.37*H16)</f>
        <v>0</v>
      </c>
    </row>
    <row r="17" spans="1:11" ht="15.75" thickBot="1" x14ac:dyDescent="0.3">
      <c r="A17" s="18">
        <v>241</v>
      </c>
      <c r="B17" s="10"/>
      <c r="C17" s="10"/>
      <c r="D17" s="10"/>
      <c r="E17" s="11">
        <f t="shared" si="0"/>
        <v>0</v>
      </c>
      <c r="F17" s="17"/>
      <c r="G17" s="13"/>
      <c r="H17" s="14">
        <f t="shared" si="1"/>
        <v>0</v>
      </c>
      <c r="K17" s="15">
        <f>SUM(0.37*H17)</f>
        <v>0</v>
      </c>
    </row>
    <row r="18" spans="1:11" ht="15.75" thickBot="1" x14ac:dyDescent="0.3">
      <c r="A18" s="18">
        <v>242</v>
      </c>
      <c r="B18" s="10"/>
      <c r="C18" s="10"/>
      <c r="D18" s="10"/>
      <c r="E18" s="11">
        <f t="shared" si="0"/>
        <v>0</v>
      </c>
      <c r="F18" s="17"/>
      <c r="G18" s="13"/>
      <c r="H18" s="14">
        <f t="shared" si="1"/>
        <v>0</v>
      </c>
      <c r="K18" s="15">
        <f>SUM(0.37*H18)</f>
        <v>0</v>
      </c>
    </row>
    <row r="19" spans="1:11" ht="15.75" thickBot="1" x14ac:dyDescent="0.3">
      <c r="A19" s="18">
        <v>244</v>
      </c>
      <c r="B19" s="10"/>
      <c r="C19" s="10"/>
      <c r="D19" s="10"/>
      <c r="E19" s="11">
        <f t="shared" si="0"/>
        <v>0</v>
      </c>
      <c r="F19" s="17"/>
      <c r="G19" s="13"/>
      <c r="H19" s="14">
        <f t="shared" si="1"/>
        <v>0</v>
      </c>
      <c r="K19" s="15">
        <f>SUM(0.15*H19)</f>
        <v>0</v>
      </c>
    </row>
    <row r="20" spans="1:11" ht="15.75" thickBot="1" x14ac:dyDescent="0.3">
      <c r="A20" s="18">
        <v>248</v>
      </c>
      <c r="B20" s="10"/>
      <c r="C20" s="10"/>
      <c r="D20" s="10"/>
      <c r="E20" s="11">
        <f t="shared" si="0"/>
        <v>0</v>
      </c>
      <c r="F20" s="17"/>
      <c r="G20" s="13"/>
      <c r="H20" s="14">
        <f t="shared" si="1"/>
        <v>0</v>
      </c>
      <c r="K20" s="15">
        <f>SUM(0.37*H20)</f>
        <v>0</v>
      </c>
    </row>
    <row r="21" spans="1:11" ht="15.75" thickBot="1" x14ac:dyDescent="0.3">
      <c r="A21" s="18">
        <v>252</v>
      </c>
      <c r="B21" s="10"/>
      <c r="C21" s="10"/>
      <c r="D21" s="10"/>
      <c r="E21" s="11">
        <f t="shared" si="0"/>
        <v>0</v>
      </c>
      <c r="F21" s="17"/>
      <c r="G21" s="13"/>
      <c r="H21" s="14">
        <f t="shared" si="1"/>
        <v>0</v>
      </c>
      <c r="K21" s="15">
        <f>SUM(0.37*H21)</f>
        <v>0</v>
      </c>
    </row>
    <row r="22" spans="1:11" ht="15.75" thickBot="1" x14ac:dyDescent="0.3">
      <c r="A22" s="18">
        <v>255</v>
      </c>
      <c r="B22" s="10"/>
      <c r="C22" s="10"/>
      <c r="D22" s="10"/>
      <c r="E22" s="11">
        <f t="shared" si="0"/>
        <v>0</v>
      </c>
      <c r="F22" s="17"/>
      <c r="G22" s="13"/>
      <c r="H22" s="14">
        <f t="shared" si="1"/>
        <v>0</v>
      </c>
      <c r="K22" s="15">
        <f>SUM(0.64*H22)</f>
        <v>0</v>
      </c>
    </row>
    <row r="23" spans="1:11" ht="15.75" thickBot="1" x14ac:dyDescent="0.3">
      <c r="A23" s="18">
        <v>257</v>
      </c>
      <c r="B23" s="10"/>
      <c r="C23" s="10"/>
      <c r="D23" s="10"/>
      <c r="E23" s="11">
        <f t="shared" si="0"/>
        <v>0</v>
      </c>
      <c r="F23" s="17"/>
      <c r="G23" s="10"/>
      <c r="H23" s="14">
        <f t="shared" si="1"/>
        <v>0</v>
      </c>
      <c r="K23" s="15">
        <f>SUM(0.37*H23)</f>
        <v>0</v>
      </c>
    </row>
    <row r="24" spans="1:11" ht="15.75" thickBot="1" x14ac:dyDescent="0.3">
      <c r="A24" s="18">
        <v>260</v>
      </c>
      <c r="B24" s="10"/>
      <c r="C24" s="10"/>
      <c r="D24" s="10"/>
      <c r="E24" s="11">
        <f t="shared" si="0"/>
        <v>0</v>
      </c>
      <c r="F24" s="17"/>
      <c r="G24" s="10"/>
      <c r="H24" s="14">
        <f t="shared" si="1"/>
        <v>0</v>
      </c>
      <c r="K24" s="15">
        <f t="shared" ref="K24:K30" si="2">SUM(0.64*H24)</f>
        <v>0</v>
      </c>
    </row>
    <row r="25" spans="1:11" ht="15.75" thickBot="1" x14ac:dyDescent="0.3">
      <c r="A25" s="18">
        <v>265</v>
      </c>
      <c r="B25" s="10"/>
      <c r="C25" s="10"/>
      <c r="D25" s="10"/>
      <c r="E25" s="11">
        <f t="shared" si="0"/>
        <v>0</v>
      </c>
      <c r="F25" s="17"/>
      <c r="G25" s="10"/>
      <c r="H25" s="14">
        <f t="shared" si="1"/>
        <v>0</v>
      </c>
      <c r="K25" s="15">
        <f t="shared" si="2"/>
        <v>0</v>
      </c>
    </row>
    <row r="26" spans="1:11" ht="15.75" thickBot="1" x14ac:dyDescent="0.3">
      <c r="A26" s="18">
        <v>268</v>
      </c>
      <c r="B26" s="10"/>
      <c r="C26" s="10"/>
      <c r="D26" s="10"/>
      <c r="E26" s="11">
        <f t="shared" si="0"/>
        <v>0</v>
      </c>
      <c r="F26" s="17"/>
      <c r="G26" s="10"/>
      <c r="H26" s="14">
        <f t="shared" si="1"/>
        <v>0</v>
      </c>
      <c r="K26" s="15">
        <f t="shared" si="2"/>
        <v>0</v>
      </c>
    </row>
    <row r="27" spans="1:11" ht="15.75" thickBot="1" x14ac:dyDescent="0.3">
      <c r="A27" s="18">
        <v>270</v>
      </c>
      <c r="B27" s="10"/>
      <c r="C27" s="10"/>
      <c r="D27" s="10"/>
      <c r="E27" s="11">
        <f t="shared" si="0"/>
        <v>0</v>
      </c>
      <c r="F27" s="17"/>
      <c r="G27" s="10"/>
      <c r="H27" s="14">
        <f t="shared" si="1"/>
        <v>0</v>
      </c>
      <c r="K27" s="15">
        <f t="shared" si="2"/>
        <v>0</v>
      </c>
    </row>
    <row r="28" spans="1:11" ht="15.75" thickBot="1" x14ac:dyDescent="0.3">
      <c r="A28" s="18">
        <v>273</v>
      </c>
      <c r="B28" s="10"/>
      <c r="C28" s="10"/>
      <c r="D28" s="10"/>
      <c r="E28" s="11">
        <f t="shared" si="0"/>
        <v>0</v>
      </c>
      <c r="F28" s="17"/>
      <c r="G28" s="10"/>
      <c r="H28" s="14">
        <f t="shared" si="1"/>
        <v>0</v>
      </c>
      <c r="K28" s="15">
        <f t="shared" si="2"/>
        <v>0</v>
      </c>
    </row>
    <row r="29" spans="1:11" ht="15.75" thickBot="1" x14ac:dyDescent="0.3">
      <c r="A29" s="18">
        <v>274</v>
      </c>
      <c r="B29" s="10"/>
      <c r="C29" s="10"/>
      <c r="D29" s="10"/>
      <c r="E29" s="11">
        <f t="shared" si="0"/>
        <v>0</v>
      </c>
      <c r="F29" s="17"/>
      <c r="G29" s="10"/>
      <c r="H29" s="14">
        <f t="shared" si="1"/>
        <v>0</v>
      </c>
      <c r="K29" s="15">
        <f t="shared" si="2"/>
        <v>0</v>
      </c>
    </row>
    <row r="30" spans="1:11" ht="15.75" thickBot="1" x14ac:dyDescent="0.3">
      <c r="A30" s="18">
        <v>280</v>
      </c>
      <c r="B30" s="10"/>
      <c r="C30" s="10"/>
      <c r="D30" s="10"/>
      <c r="E30" s="11">
        <f t="shared" si="0"/>
        <v>0</v>
      </c>
      <c r="F30" s="17"/>
      <c r="G30" s="10"/>
      <c r="H30" s="14">
        <f t="shared" si="1"/>
        <v>0</v>
      </c>
      <c r="K30" s="15">
        <f t="shared" si="2"/>
        <v>0</v>
      </c>
    </row>
    <row r="31" spans="1:11" ht="15.75" thickBot="1" x14ac:dyDescent="0.3">
      <c r="A31" s="18">
        <v>282</v>
      </c>
      <c r="B31" s="10"/>
      <c r="C31" s="10"/>
      <c r="D31" s="10"/>
      <c r="E31" s="11">
        <f t="shared" si="0"/>
        <v>0</v>
      </c>
      <c r="F31" s="17"/>
      <c r="G31" s="10"/>
      <c r="H31" s="14">
        <f t="shared" si="1"/>
        <v>0</v>
      </c>
      <c r="K31" s="15">
        <f>SUM(0.37*H31)</f>
        <v>0</v>
      </c>
    </row>
    <row r="32" spans="1:11" ht="15.75" thickBot="1" x14ac:dyDescent="0.3">
      <c r="A32" s="18">
        <v>283</v>
      </c>
      <c r="B32" s="10"/>
      <c r="C32" s="10"/>
      <c r="D32" s="10"/>
      <c r="E32" s="11">
        <f t="shared" si="0"/>
        <v>0</v>
      </c>
      <c r="F32" s="17"/>
      <c r="G32" s="10"/>
      <c r="H32" s="14">
        <f t="shared" si="1"/>
        <v>0</v>
      </c>
      <c r="K32" s="15">
        <f>SUM(0.64*H32)</f>
        <v>0</v>
      </c>
    </row>
    <row r="33" spans="1:11" ht="15.75" thickBot="1" x14ac:dyDescent="0.3">
      <c r="A33" s="18">
        <v>333</v>
      </c>
      <c r="B33" s="10"/>
      <c r="C33" s="10"/>
      <c r="D33" s="10"/>
      <c r="E33" s="11">
        <f t="shared" si="0"/>
        <v>0</v>
      </c>
      <c r="F33" s="17"/>
      <c r="G33" s="10"/>
      <c r="H33" s="14">
        <f t="shared" si="1"/>
        <v>0</v>
      </c>
      <c r="K33" s="15">
        <f>SUM(0.64*H33)</f>
        <v>0</v>
      </c>
    </row>
    <row r="34" spans="1:11" ht="15.75" thickBot="1" x14ac:dyDescent="0.3">
      <c r="A34" s="18">
        <v>417</v>
      </c>
      <c r="B34" s="10"/>
      <c r="C34" s="10"/>
      <c r="D34" s="10"/>
      <c r="E34" s="11">
        <f t="shared" si="0"/>
        <v>0</v>
      </c>
      <c r="F34" s="17"/>
      <c r="G34" s="10"/>
      <c r="H34" s="14">
        <f t="shared" si="1"/>
        <v>0</v>
      </c>
      <c r="K34" s="15">
        <f>SUM(0.37*H34)</f>
        <v>0</v>
      </c>
    </row>
    <row r="35" spans="1:11" ht="15.75" thickBot="1" x14ac:dyDescent="0.3">
      <c r="A35" s="18">
        <v>437</v>
      </c>
      <c r="B35" s="10"/>
      <c r="C35" s="10"/>
      <c r="D35" s="10"/>
      <c r="E35" s="11">
        <f t="shared" si="0"/>
        <v>0</v>
      </c>
      <c r="F35" s="17"/>
      <c r="G35" s="10"/>
      <c r="H35" s="14">
        <f t="shared" si="1"/>
        <v>0</v>
      </c>
      <c r="K35" s="15">
        <f>SUM(0.64*H35)</f>
        <v>0</v>
      </c>
    </row>
    <row r="36" spans="1:11" ht="15.75" thickBot="1" x14ac:dyDescent="0.3">
      <c r="A36" s="18">
        <v>438</v>
      </c>
      <c r="B36" s="10"/>
      <c r="C36" s="10"/>
      <c r="D36" s="10"/>
      <c r="E36" s="11">
        <f t="shared" si="0"/>
        <v>0</v>
      </c>
      <c r="F36" s="17"/>
      <c r="G36" s="10"/>
      <c r="H36" s="14">
        <f t="shared" si="1"/>
        <v>0</v>
      </c>
      <c r="K36" s="15">
        <f t="shared" ref="K36:K39" si="3">SUM(0.64*H36)</f>
        <v>0</v>
      </c>
    </row>
    <row r="37" spans="1:11" ht="15.75" thickBot="1" x14ac:dyDescent="0.3">
      <c r="A37" s="18">
        <v>440</v>
      </c>
      <c r="B37" s="10"/>
      <c r="C37" s="10"/>
      <c r="D37" s="10"/>
      <c r="E37" s="11">
        <f t="shared" si="0"/>
        <v>0</v>
      </c>
      <c r="F37" s="17"/>
      <c r="G37" s="10"/>
      <c r="H37" s="14">
        <f t="shared" si="1"/>
        <v>0</v>
      </c>
      <c r="K37" s="15">
        <f t="shared" si="3"/>
        <v>0</v>
      </c>
    </row>
    <row r="38" spans="1:11" ht="15.75" thickBot="1" x14ac:dyDescent="0.3">
      <c r="A38" s="18">
        <v>441</v>
      </c>
      <c r="B38" s="10"/>
      <c r="C38" s="10"/>
      <c r="D38" s="10"/>
      <c r="E38" s="11">
        <f t="shared" si="0"/>
        <v>0</v>
      </c>
      <c r="F38" s="17"/>
      <c r="G38" s="10"/>
      <c r="H38" s="14">
        <f t="shared" si="1"/>
        <v>0</v>
      </c>
      <c r="K38" s="15">
        <f t="shared" si="3"/>
        <v>0</v>
      </c>
    </row>
    <row r="39" spans="1:11" ht="15.75" thickBot="1" x14ac:dyDescent="0.3">
      <c r="A39" s="18">
        <v>448</v>
      </c>
      <c r="B39" s="10"/>
      <c r="C39" s="10"/>
      <c r="D39" s="10"/>
      <c r="E39" s="11">
        <f t="shared" si="0"/>
        <v>0</v>
      </c>
      <c r="F39" s="17"/>
      <c r="G39" s="10"/>
      <c r="H39" s="14">
        <f t="shared" si="1"/>
        <v>0</v>
      </c>
      <c r="K39" s="15">
        <f t="shared" si="3"/>
        <v>0</v>
      </c>
    </row>
    <row r="40" spans="1:11" ht="15.75" thickBot="1" x14ac:dyDescent="0.3">
      <c r="A40" s="18">
        <v>555</v>
      </c>
      <c r="B40" s="10"/>
      <c r="C40" s="10"/>
      <c r="D40" s="10"/>
      <c r="E40" s="11">
        <f t="shared" si="0"/>
        <v>0</v>
      </c>
      <c r="F40" s="17"/>
      <c r="G40" s="10"/>
      <c r="H40" s="14">
        <f t="shared" si="1"/>
        <v>0</v>
      </c>
      <c r="K40" s="15">
        <f>SUM(0.63*H40)</f>
        <v>0</v>
      </c>
    </row>
    <row r="41" spans="1:11" ht="15.75" thickBot="1" x14ac:dyDescent="0.3">
      <c r="A41" s="18">
        <v>629</v>
      </c>
      <c r="B41" s="10"/>
      <c r="C41" s="10"/>
      <c r="D41" s="10"/>
      <c r="E41" s="11">
        <f t="shared" si="0"/>
        <v>0</v>
      </c>
      <c r="F41" s="17"/>
      <c r="G41" s="10"/>
      <c r="H41" s="14">
        <f t="shared" si="1"/>
        <v>0</v>
      </c>
      <c r="K41" s="15">
        <f>SUM(0.37*H41)</f>
        <v>0</v>
      </c>
    </row>
    <row r="42" spans="1:11" ht="15.75" thickBot="1" x14ac:dyDescent="0.3">
      <c r="A42" s="18">
        <v>635</v>
      </c>
      <c r="B42" s="10"/>
      <c r="C42" s="10"/>
      <c r="D42" s="10"/>
      <c r="E42" s="11">
        <f t="shared" si="0"/>
        <v>0</v>
      </c>
      <c r="F42" s="17"/>
      <c r="G42" s="10"/>
      <c r="H42" s="14">
        <f t="shared" si="1"/>
        <v>0</v>
      </c>
      <c r="K42" s="15">
        <f>SUM(0.95*H42)</f>
        <v>0</v>
      </c>
    </row>
    <row r="43" spans="1:11" ht="15.75" thickBot="1" x14ac:dyDescent="0.3">
      <c r="A43" s="18">
        <v>636</v>
      </c>
      <c r="B43" s="10"/>
      <c r="C43" s="10"/>
      <c r="D43" s="10"/>
      <c r="E43" s="11">
        <f t="shared" si="0"/>
        <v>0</v>
      </c>
      <c r="F43" s="17"/>
      <c r="G43" s="10"/>
      <c r="H43" s="14">
        <f t="shared" si="1"/>
        <v>0</v>
      </c>
      <c r="K43" s="15">
        <f>SUM(0.64*H43)</f>
        <v>0</v>
      </c>
    </row>
    <row r="44" spans="1:11" ht="15.75" thickBot="1" x14ac:dyDescent="0.3">
      <c r="A44" s="18">
        <v>637</v>
      </c>
      <c r="B44" s="10"/>
      <c r="C44" s="10"/>
      <c r="D44" s="10"/>
      <c r="E44" s="11">
        <f t="shared" si="0"/>
        <v>0</v>
      </c>
      <c r="F44" s="17"/>
      <c r="G44" s="10"/>
      <c r="H44" s="14">
        <f t="shared" si="1"/>
        <v>0</v>
      </c>
      <c r="K44" s="15">
        <f>SUM(0.64*H44)</f>
        <v>0</v>
      </c>
    </row>
    <row r="45" spans="1:11" ht="15.75" thickBot="1" x14ac:dyDescent="0.3">
      <c r="A45" s="18">
        <v>638</v>
      </c>
      <c r="B45" s="10"/>
      <c r="C45" s="10"/>
      <c r="D45" s="10"/>
      <c r="E45" s="11">
        <f t="shared" si="0"/>
        <v>0</v>
      </c>
      <c r="F45" s="20"/>
      <c r="G45" s="10"/>
      <c r="H45" s="14">
        <f t="shared" si="1"/>
        <v>0</v>
      </c>
      <c r="K45" s="15">
        <f>SUM(0.37*H45)</f>
        <v>0</v>
      </c>
    </row>
    <row r="46" spans="1:11" ht="15.75" thickBot="1" x14ac:dyDescent="0.3">
      <c r="A46" s="18">
        <v>639</v>
      </c>
      <c r="B46" s="10"/>
      <c r="C46" s="10"/>
      <c r="D46" s="10"/>
      <c r="E46" s="11">
        <f t="shared" si="0"/>
        <v>0</v>
      </c>
      <c r="F46" s="20"/>
      <c r="G46" s="10"/>
      <c r="H46" s="14">
        <f t="shared" si="1"/>
        <v>0</v>
      </c>
      <c r="K46" s="15">
        <f>SUM(0.64*H46)</f>
        <v>0</v>
      </c>
    </row>
    <row r="47" spans="1:11" ht="15.75" thickBot="1" x14ac:dyDescent="0.3">
      <c r="A47" s="18">
        <v>642</v>
      </c>
      <c r="B47" s="10"/>
      <c r="C47" s="10"/>
      <c r="D47" s="10"/>
      <c r="E47" s="11">
        <f t="shared" si="0"/>
        <v>0</v>
      </c>
      <c r="F47" s="20"/>
      <c r="G47" s="10"/>
      <c r="H47" s="14">
        <f t="shared" si="1"/>
        <v>0</v>
      </c>
      <c r="K47" s="15">
        <f>SUM(0.64*H47)</f>
        <v>0</v>
      </c>
    </row>
    <row r="48" spans="1:11" ht="15.75" thickBot="1" x14ac:dyDescent="0.3">
      <c r="A48" s="18">
        <v>643</v>
      </c>
      <c r="B48" s="10"/>
      <c r="C48" s="10"/>
      <c r="D48" s="10"/>
      <c r="E48" s="11">
        <f t="shared" si="0"/>
        <v>0</v>
      </c>
      <c r="F48" s="20"/>
      <c r="G48" s="10"/>
      <c r="H48" s="14">
        <f t="shared" si="1"/>
        <v>0</v>
      </c>
      <c r="K48" s="15">
        <f>SUM(0.37*H48)</f>
        <v>0</v>
      </c>
    </row>
    <row r="49" spans="1:11" ht="15.75" thickBot="1" x14ac:dyDescent="0.3">
      <c r="A49" s="21">
        <v>644</v>
      </c>
      <c r="B49" s="10"/>
      <c r="C49" s="10"/>
      <c r="D49" s="10"/>
      <c r="E49" s="11">
        <f t="shared" si="0"/>
        <v>0</v>
      </c>
      <c r="F49" s="20"/>
      <c r="G49" s="10"/>
      <c r="H49" s="14">
        <f t="shared" si="1"/>
        <v>0</v>
      </c>
      <c r="K49" s="15">
        <f>SUM(0.64*H49)</f>
        <v>0</v>
      </c>
    </row>
    <row r="50" spans="1:11" ht="15.75" thickBot="1" x14ac:dyDescent="0.3">
      <c r="A50" s="22">
        <v>647</v>
      </c>
      <c r="B50" s="10"/>
      <c r="C50" s="10"/>
      <c r="D50" s="10"/>
      <c r="E50" s="11">
        <f t="shared" si="0"/>
        <v>0</v>
      </c>
      <c r="F50" s="20"/>
      <c r="G50" s="10"/>
      <c r="H50" s="14">
        <f t="shared" si="1"/>
        <v>0</v>
      </c>
      <c r="K50" s="15">
        <f t="shared" ref="K50:K57" si="4">SUM(0.37*H50)</f>
        <v>0</v>
      </c>
    </row>
    <row r="51" spans="1:11" ht="15.75" thickBot="1" x14ac:dyDescent="0.3">
      <c r="A51" s="23">
        <v>648</v>
      </c>
      <c r="B51" s="10"/>
      <c r="C51" s="10"/>
      <c r="D51" s="10"/>
      <c r="E51" s="11">
        <f t="shared" si="0"/>
        <v>0</v>
      </c>
      <c r="F51" s="20"/>
      <c r="G51" s="10"/>
      <c r="H51" s="14">
        <f t="shared" si="1"/>
        <v>0</v>
      </c>
      <c r="K51" s="15">
        <f t="shared" si="4"/>
        <v>0</v>
      </c>
    </row>
    <row r="52" spans="1:11" ht="15.75" thickBot="1" x14ac:dyDescent="0.3">
      <c r="A52" s="23">
        <v>650</v>
      </c>
      <c r="B52" s="10"/>
      <c r="C52" s="10"/>
      <c r="D52" s="10"/>
      <c r="E52" s="11">
        <f t="shared" si="0"/>
        <v>0</v>
      </c>
      <c r="F52" s="20"/>
      <c r="G52" s="13"/>
      <c r="H52" s="14">
        <f t="shared" si="1"/>
        <v>0</v>
      </c>
      <c r="K52" s="15">
        <f t="shared" si="4"/>
        <v>0</v>
      </c>
    </row>
    <row r="53" spans="1:11" ht="15.75" thickBot="1" x14ac:dyDescent="0.3">
      <c r="A53" s="23">
        <v>652</v>
      </c>
      <c r="B53" s="10"/>
      <c r="C53" s="10"/>
      <c r="D53" s="10"/>
      <c r="E53" s="11">
        <f t="shared" si="0"/>
        <v>0</v>
      </c>
      <c r="F53" s="20"/>
      <c r="G53" s="13"/>
      <c r="H53" s="14">
        <f t="shared" si="1"/>
        <v>0</v>
      </c>
      <c r="K53" s="15">
        <f t="shared" si="4"/>
        <v>0</v>
      </c>
    </row>
    <row r="54" spans="1:11" ht="15.75" thickBot="1" x14ac:dyDescent="0.3">
      <c r="A54" s="23">
        <v>653</v>
      </c>
      <c r="B54" s="10"/>
      <c r="C54" s="10"/>
      <c r="D54" s="10"/>
      <c r="E54" s="11">
        <f t="shared" si="0"/>
        <v>0</v>
      </c>
      <c r="F54" s="17"/>
      <c r="G54" s="10"/>
      <c r="H54" s="14">
        <f t="shared" si="1"/>
        <v>0</v>
      </c>
      <c r="K54" s="15">
        <f t="shared" si="4"/>
        <v>0</v>
      </c>
    </row>
    <row r="55" spans="1:11" ht="15.75" thickBot="1" x14ac:dyDescent="0.3">
      <c r="A55" s="23">
        <v>654</v>
      </c>
      <c r="B55" s="10"/>
      <c r="C55" s="10"/>
      <c r="D55" s="10"/>
      <c r="E55" s="11">
        <f t="shared" si="0"/>
        <v>0</v>
      </c>
      <c r="F55" s="17"/>
      <c r="G55" s="10"/>
      <c r="H55" s="14">
        <f t="shared" si="1"/>
        <v>0</v>
      </c>
      <c r="K55" s="15">
        <f t="shared" si="4"/>
        <v>0</v>
      </c>
    </row>
    <row r="56" spans="1:11" ht="15.75" thickBot="1" x14ac:dyDescent="0.3">
      <c r="A56" s="23">
        <v>662</v>
      </c>
      <c r="B56" s="10"/>
      <c r="C56" s="10"/>
      <c r="D56" s="10"/>
      <c r="E56" s="11">
        <f t="shared" si="0"/>
        <v>0</v>
      </c>
      <c r="F56" s="17"/>
      <c r="G56" s="10"/>
      <c r="H56" s="14">
        <f t="shared" si="1"/>
        <v>0</v>
      </c>
      <c r="K56" s="15">
        <f t="shared" si="4"/>
        <v>0</v>
      </c>
    </row>
    <row r="57" spans="1:11" ht="15.75" thickBot="1" x14ac:dyDescent="0.3">
      <c r="A57" s="23">
        <v>663</v>
      </c>
      <c r="B57" s="10"/>
      <c r="C57" s="10"/>
      <c r="D57" s="10"/>
      <c r="E57" s="11">
        <f t="shared" si="0"/>
        <v>0</v>
      </c>
      <c r="F57" s="17"/>
      <c r="G57" s="10"/>
      <c r="H57" s="14">
        <f t="shared" si="1"/>
        <v>0</v>
      </c>
      <c r="K57" s="15">
        <f t="shared" si="4"/>
        <v>0</v>
      </c>
    </row>
    <row r="58" spans="1:11" ht="15.75" thickBot="1" x14ac:dyDescent="0.3">
      <c r="A58" s="24">
        <v>664</v>
      </c>
      <c r="B58" s="10"/>
      <c r="C58" s="10"/>
      <c r="D58" s="10"/>
      <c r="E58" s="11">
        <f t="shared" si="0"/>
        <v>0</v>
      </c>
      <c r="F58" s="25"/>
      <c r="G58" s="10"/>
      <c r="H58" s="14">
        <f t="shared" si="1"/>
        <v>0</v>
      </c>
      <c r="K58" s="15">
        <f>SUM(0.63*H58)</f>
        <v>0</v>
      </c>
    </row>
    <row r="59" spans="1:11" ht="15.75" thickBot="1" x14ac:dyDescent="0.3">
      <c r="A59" s="24">
        <v>666</v>
      </c>
      <c r="B59" s="10"/>
      <c r="C59" s="10"/>
      <c r="D59" s="10"/>
      <c r="E59" s="11">
        <f t="shared" si="0"/>
        <v>0</v>
      </c>
      <c r="F59" s="12"/>
      <c r="G59" s="10"/>
      <c r="H59" s="14">
        <f t="shared" si="1"/>
        <v>0</v>
      </c>
      <c r="K59" s="15">
        <f>SUM(0.57*H59)</f>
        <v>0</v>
      </c>
    </row>
    <row r="60" spans="1:11" ht="15.75" thickBot="1" x14ac:dyDescent="0.3">
      <c r="A60" s="24">
        <v>674</v>
      </c>
      <c r="B60" s="10"/>
      <c r="C60" s="10"/>
      <c r="D60" s="10"/>
      <c r="E60" s="11">
        <f t="shared" si="0"/>
        <v>0</v>
      </c>
      <c r="F60" s="25"/>
      <c r="G60" s="10"/>
      <c r="H60" s="14">
        <f t="shared" si="1"/>
        <v>0</v>
      </c>
      <c r="K60" s="15">
        <f>SUM(0.64*H60)</f>
        <v>0</v>
      </c>
    </row>
    <row r="61" spans="1:11" ht="15.75" thickBot="1" x14ac:dyDescent="0.3">
      <c r="A61" s="24">
        <v>675</v>
      </c>
      <c r="B61" s="10"/>
      <c r="C61" s="10"/>
      <c r="D61" s="10"/>
      <c r="E61" s="11">
        <f t="shared" si="0"/>
        <v>0</v>
      </c>
      <c r="F61" s="25"/>
      <c r="G61" s="10"/>
      <c r="H61" s="14">
        <f t="shared" si="1"/>
        <v>0</v>
      </c>
      <c r="K61" s="15">
        <f>SUM(0.64*H61)</f>
        <v>0</v>
      </c>
    </row>
    <row r="62" spans="1:11" ht="15.75" thickBot="1" x14ac:dyDescent="0.3">
      <c r="A62" s="24">
        <v>888</v>
      </c>
      <c r="B62" s="10"/>
      <c r="C62" s="10"/>
      <c r="D62" s="10"/>
      <c r="E62" s="11">
        <f t="shared" si="0"/>
        <v>0</v>
      </c>
      <c r="F62" s="17"/>
      <c r="G62" s="10"/>
      <c r="H62" s="14">
        <f t="shared" si="1"/>
        <v>0</v>
      </c>
      <c r="K62" s="15">
        <f>SUM(0.63*H62)</f>
        <v>0</v>
      </c>
    </row>
    <row r="63" spans="1:11" ht="15.75" thickBot="1" x14ac:dyDescent="0.3">
      <c r="A63" s="24">
        <v>900</v>
      </c>
      <c r="B63" s="10"/>
      <c r="C63" s="10"/>
      <c r="D63" s="10"/>
      <c r="E63" s="11">
        <f t="shared" si="0"/>
        <v>0</v>
      </c>
      <c r="F63" s="17"/>
      <c r="G63" s="10"/>
      <c r="H63" s="14">
        <f t="shared" si="1"/>
        <v>0</v>
      </c>
      <c r="K63" s="15">
        <f>SUM(0.64*H63)</f>
        <v>0</v>
      </c>
    </row>
    <row r="64" spans="1:11" ht="15.75" thickBot="1" x14ac:dyDescent="0.3">
      <c r="A64" s="23">
        <v>929</v>
      </c>
      <c r="B64" s="10"/>
      <c r="C64" s="10"/>
      <c r="D64" s="10"/>
      <c r="E64" s="11">
        <f t="shared" si="0"/>
        <v>0</v>
      </c>
      <c r="F64" s="17"/>
      <c r="G64" s="10"/>
      <c r="H64" s="14">
        <f t="shared" si="1"/>
        <v>0</v>
      </c>
      <c r="K64" s="15">
        <f>SUM(0.37*H64)</f>
        <v>0</v>
      </c>
    </row>
    <row r="65" spans="1:11" ht="15.75" thickBot="1" x14ac:dyDescent="0.3">
      <c r="A65" s="26">
        <v>999</v>
      </c>
      <c r="B65" s="10"/>
      <c r="C65" s="10"/>
      <c r="D65" s="10"/>
      <c r="E65" s="11">
        <f t="shared" si="0"/>
        <v>0</v>
      </c>
      <c r="F65" s="17"/>
      <c r="G65" s="10"/>
      <c r="H65" s="14">
        <f t="shared" si="1"/>
        <v>0</v>
      </c>
      <c r="K65" s="15">
        <f>SUM(0.37*H65)</f>
        <v>0</v>
      </c>
    </row>
    <row r="66" spans="1:11" ht="19.5" customHeight="1" thickBot="1" x14ac:dyDescent="0.3">
      <c r="A66" s="27" t="s">
        <v>11</v>
      </c>
      <c r="B66" s="10">
        <f>SUM(B2:B65)</f>
        <v>0</v>
      </c>
      <c r="C66" s="10">
        <f>SUM(C2:C65)</f>
        <v>0</v>
      </c>
      <c r="D66" s="10">
        <f>SUM(D2:D65)</f>
        <v>0</v>
      </c>
      <c r="E66" s="10">
        <f>SUM(E2:E65)</f>
        <v>0</v>
      </c>
      <c r="F66" s="17"/>
      <c r="G66" s="10">
        <f>SUM(G2:G65)</f>
        <v>0</v>
      </c>
      <c r="H66" s="14">
        <f t="shared" ref="H66" si="5">SUM(E66:G66)</f>
        <v>0</v>
      </c>
      <c r="K66" s="15">
        <f>SUM(K2:K65)</f>
        <v>0</v>
      </c>
    </row>
    <row r="67" spans="1:11" ht="15.75" thickTop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G65" sqref="G65"/>
    </sheetView>
  </sheetViews>
  <sheetFormatPr defaultColWidth="8.7109375" defaultRowHeight="15" x14ac:dyDescent="0.25"/>
  <cols>
    <col min="1" max="1" width="8" style="7" customWidth="1"/>
    <col min="2" max="3" width="10.7109375" style="7" customWidth="1"/>
    <col min="4" max="4" width="10.140625" style="7" customWidth="1"/>
    <col min="5" max="5" width="9.42578125" style="7" bestFit="1" customWidth="1"/>
    <col min="6" max="6" width="9.140625" style="7" customWidth="1"/>
    <col min="7" max="8" width="10.140625" style="7" customWidth="1"/>
    <col min="9" max="9" width="5.7109375" style="7" customWidth="1"/>
    <col min="10" max="10" width="5.7109375" style="7" hidden="1" customWidth="1"/>
    <col min="11" max="11" width="10.5703125" style="7" hidden="1" customWidth="1"/>
    <col min="12" max="12" width="5.7109375" style="7" hidden="1" customWidth="1"/>
    <col min="13" max="33" width="5.7109375" style="7" customWidth="1"/>
    <col min="34" max="39" width="0" style="7" hidden="1" customWidth="1"/>
    <col min="40" max="51" width="5.7109375" style="7" customWidth="1"/>
    <col min="52" max="52" width="0" style="7" hidden="1" customWidth="1"/>
    <col min="53" max="59" width="5.7109375" style="7" customWidth="1"/>
    <col min="60" max="60" width="9.140625" style="7" customWidth="1"/>
    <col min="61" max="256" width="8.7109375" style="7"/>
    <col min="257" max="257" width="9.140625" style="7" customWidth="1"/>
    <col min="258" max="259" width="10.7109375" style="7" customWidth="1"/>
    <col min="260" max="260" width="10.140625" style="7" customWidth="1"/>
    <col min="261" max="262" width="9.140625" style="7" customWidth="1"/>
    <col min="263" max="264" width="10.140625" style="7" customWidth="1"/>
    <col min="265" max="289" width="5.7109375" style="7" customWidth="1"/>
    <col min="290" max="295" width="0" style="7" hidden="1" customWidth="1"/>
    <col min="296" max="307" width="5.7109375" style="7" customWidth="1"/>
    <col min="308" max="308" width="0" style="7" hidden="1" customWidth="1"/>
    <col min="309" max="315" width="5.7109375" style="7" customWidth="1"/>
    <col min="316" max="316" width="9.140625" style="7" customWidth="1"/>
    <col min="317" max="512" width="8.7109375" style="7"/>
    <col min="513" max="513" width="9.140625" style="7" customWidth="1"/>
    <col min="514" max="515" width="10.7109375" style="7" customWidth="1"/>
    <col min="516" max="516" width="10.140625" style="7" customWidth="1"/>
    <col min="517" max="518" width="9.140625" style="7" customWidth="1"/>
    <col min="519" max="520" width="10.140625" style="7" customWidth="1"/>
    <col min="521" max="545" width="5.7109375" style="7" customWidth="1"/>
    <col min="546" max="551" width="0" style="7" hidden="1" customWidth="1"/>
    <col min="552" max="563" width="5.7109375" style="7" customWidth="1"/>
    <col min="564" max="564" width="0" style="7" hidden="1" customWidth="1"/>
    <col min="565" max="571" width="5.7109375" style="7" customWidth="1"/>
    <col min="572" max="572" width="9.140625" style="7" customWidth="1"/>
    <col min="573" max="768" width="8.7109375" style="7"/>
    <col min="769" max="769" width="9.140625" style="7" customWidth="1"/>
    <col min="770" max="771" width="10.7109375" style="7" customWidth="1"/>
    <col min="772" max="772" width="10.140625" style="7" customWidth="1"/>
    <col min="773" max="774" width="9.140625" style="7" customWidth="1"/>
    <col min="775" max="776" width="10.140625" style="7" customWidth="1"/>
    <col min="777" max="801" width="5.7109375" style="7" customWidth="1"/>
    <col min="802" max="807" width="0" style="7" hidden="1" customWidth="1"/>
    <col min="808" max="819" width="5.7109375" style="7" customWidth="1"/>
    <col min="820" max="820" width="0" style="7" hidden="1" customWidth="1"/>
    <col min="821" max="827" width="5.7109375" style="7" customWidth="1"/>
    <col min="828" max="828" width="9.140625" style="7" customWidth="1"/>
    <col min="829" max="1024" width="8.7109375" style="7"/>
    <col min="1025" max="1025" width="9.140625" style="7" customWidth="1"/>
    <col min="1026" max="1027" width="10.7109375" style="7" customWidth="1"/>
    <col min="1028" max="1028" width="10.140625" style="7" customWidth="1"/>
    <col min="1029" max="1030" width="9.140625" style="7" customWidth="1"/>
    <col min="1031" max="1032" width="10.140625" style="7" customWidth="1"/>
    <col min="1033" max="1057" width="5.7109375" style="7" customWidth="1"/>
    <col min="1058" max="1063" width="0" style="7" hidden="1" customWidth="1"/>
    <col min="1064" max="1075" width="5.7109375" style="7" customWidth="1"/>
    <col min="1076" max="1076" width="0" style="7" hidden="1" customWidth="1"/>
    <col min="1077" max="1083" width="5.7109375" style="7" customWidth="1"/>
    <col min="1084" max="1084" width="9.140625" style="7" customWidth="1"/>
    <col min="1085" max="1280" width="8.7109375" style="7"/>
    <col min="1281" max="1281" width="9.140625" style="7" customWidth="1"/>
    <col min="1282" max="1283" width="10.7109375" style="7" customWidth="1"/>
    <col min="1284" max="1284" width="10.140625" style="7" customWidth="1"/>
    <col min="1285" max="1286" width="9.140625" style="7" customWidth="1"/>
    <col min="1287" max="1288" width="10.140625" style="7" customWidth="1"/>
    <col min="1289" max="1313" width="5.7109375" style="7" customWidth="1"/>
    <col min="1314" max="1319" width="0" style="7" hidden="1" customWidth="1"/>
    <col min="1320" max="1331" width="5.7109375" style="7" customWidth="1"/>
    <col min="1332" max="1332" width="0" style="7" hidden="1" customWidth="1"/>
    <col min="1333" max="1339" width="5.7109375" style="7" customWidth="1"/>
    <col min="1340" max="1340" width="9.140625" style="7" customWidth="1"/>
    <col min="1341" max="1536" width="8.7109375" style="7"/>
    <col min="1537" max="1537" width="9.140625" style="7" customWidth="1"/>
    <col min="1538" max="1539" width="10.7109375" style="7" customWidth="1"/>
    <col min="1540" max="1540" width="10.140625" style="7" customWidth="1"/>
    <col min="1541" max="1542" width="9.140625" style="7" customWidth="1"/>
    <col min="1543" max="1544" width="10.140625" style="7" customWidth="1"/>
    <col min="1545" max="1569" width="5.7109375" style="7" customWidth="1"/>
    <col min="1570" max="1575" width="0" style="7" hidden="1" customWidth="1"/>
    <col min="1576" max="1587" width="5.7109375" style="7" customWidth="1"/>
    <col min="1588" max="1588" width="0" style="7" hidden="1" customWidth="1"/>
    <col min="1589" max="1595" width="5.7109375" style="7" customWidth="1"/>
    <col min="1596" max="1596" width="9.140625" style="7" customWidth="1"/>
    <col min="1597" max="1792" width="8.7109375" style="7"/>
    <col min="1793" max="1793" width="9.140625" style="7" customWidth="1"/>
    <col min="1794" max="1795" width="10.7109375" style="7" customWidth="1"/>
    <col min="1796" max="1796" width="10.140625" style="7" customWidth="1"/>
    <col min="1797" max="1798" width="9.140625" style="7" customWidth="1"/>
    <col min="1799" max="1800" width="10.140625" style="7" customWidth="1"/>
    <col min="1801" max="1825" width="5.7109375" style="7" customWidth="1"/>
    <col min="1826" max="1831" width="0" style="7" hidden="1" customWidth="1"/>
    <col min="1832" max="1843" width="5.7109375" style="7" customWidth="1"/>
    <col min="1844" max="1844" width="0" style="7" hidden="1" customWidth="1"/>
    <col min="1845" max="1851" width="5.7109375" style="7" customWidth="1"/>
    <col min="1852" max="1852" width="9.140625" style="7" customWidth="1"/>
    <col min="1853" max="2048" width="8.7109375" style="7"/>
    <col min="2049" max="2049" width="9.140625" style="7" customWidth="1"/>
    <col min="2050" max="2051" width="10.7109375" style="7" customWidth="1"/>
    <col min="2052" max="2052" width="10.140625" style="7" customWidth="1"/>
    <col min="2053" max="2054" width="9.140625" style="7" customWidth="1"/>
    <col min="2055" max="2056" width="10.140625" style="7" customWidth="1"/>
    <col min="2057" max="2081" width="5.7109375" style="7" customWidth="1"/>
    <col min="2082" max="2087" width="0" style="7" hidden="1" customWidth="1"/>
    <col min="2088" max="2099" width="5.7109375" style="7" customWidth="1"/>
    <col min="2100" max="2100" width="0" style="7" hidden="1" customWidth="1"/>
    <col min="2101" max="2107" width="5.7109375" style="7" customWidth="1"/>
    <col min="2108" max="2108" width="9.140625" style="7" customWidth="1"/>
    <col min="2109" max="2304" width="8.7109375" style="7"/>
    <col min="2305" max="2305" width="9.140625" style="7" customWidth="1"/>
    <col min="2306" max="2307" width="10.7109375" style="7" customWidth="1"/>
    <col min="2308" max="2308" width="10.140625" style="7" customWidth="1"/>
    <col min="2309" max="2310" width="9.140625" style="7" customWidth="1"/>
    <col min="2311" max="2312" width="10.140625" style="7" customWidth="1"/>
    <col min="2313" max="2337" width="5.7109375" style="7" customWidth="1"/>
    <col min="2338" max="2343" width="0" style="7" hidden="1" customWidth="1"/>
    <col min="2344" max="2355" width="5.7109375" style="7" customWidth="1"/>
    <col min="2356" max="2356" width="0" style="7" hidden="1" customWidth="1"/>
    <col min="2357" max="2363" width="5.7109375" style="7" customWidth="1"/>
    <col min="2364" max="2364" width="9.140625" style="7" customWidth="1"/>
    <col min="2365" max="2560" width="8.7109375" style="7"/>
    <col min="2561" max="2561" width="9.140625" style="7" customWidth="1"/>
    <col min="2562" max="2563" width="10.7109375" style="7" customWidth="1"/>
    <col min="2564" max="2564" width="10.140625" style="7" customWidth="1"/>
    <col min="2565" max="2566" width="9.140625" style="7" customWidth="1"/>
    <col min="2567" max="2568" width="10.140625" style="7" customWidth="1"/>
    <col min="2569" max="2593" width="5.7109375" style="7" customWidth="1"/>
    <col min="2594" max="2599" width="0" style="7" hidden="1" customWidth="1"/>
    <col min="2600" max="2611" width="5.7109375" style="7" customWidth="1"/>
    <col min="2612" max="2612" width="0" style="7" hidden="1" customWidth="1"/>
    <col min="2613" max="2619" width="5.7109375" style="7" customWidth="1"/>
    <col min="2620" max="2620" width="9.140625" style="7" customWidth="1"/>
    <col min="2621" max="2816" width="8.7109375" style="7"/>
    <col min="2817" max="2817" width="9.140625" style="7" customWidth="1"/>
    <col min="2818" max="2819" width="10.7109375" style="7" customWidth="1"/>
    <col min="2820" max="2820" width="10.140625" style="7" customWidth="1"/>
    <col min="2821" max="2822" width="9.140625" style="7" customWidth="1"/>
    <col min="2823" max="2824" width="10.140625" style="7" customWidth="1"/>
    <col min="2825" max="2849" width="5.7109375" style="7" customWidth="1"/>
    <col min="2850" max="2855" width="0" style="7" hidden="1" customWidth="1"/>
    <col min="2856" max="2867" width="5.7109375" style="7" customWidth="1"/>
    <col min="2868" max="2868" width="0" style="7" hidden="1" customWidth="1"/>
    <col min="2869" max="2875" width="5.7109375" style="7" customWidth="1"/>
    <col min="2876" max="2876" width="9.140625" style="7" customWidth="1"/>
    <col min="2877" max="3072" width="8.7109375" style="7"/>
    <col min="3073" max="3073" width="9.140625" style="7" customWidth="1"/>
    <col min="3074" max="3075" width="10.7109375" style="7" customWidth="1"/>
    <col min="3076" max="3076" width="10.140625" style="7" customWidth="1"/>
    <col min="3077" max="3078" width="9.140625" style="7" customWidth="1"/>
    <col min="3079" max="3080" width="10.140625" style="7" customWidth="1"/>
    <col min="3081" max="3105" width="5.7109375" style="7" customWidth="1"/>
    <col min="3106" max="3111" width="0" style="7" hidden="1" customWidth="1"/>
    <col min="3112" max="3123" width="5.7109375" style="7" customWidth="1"/>
    <col min="3124" max="3124" width="0" style="7" hidden="1" customWidth="1"/>
    <col min="3125" max="3131" width="5.7109375" style="7" customWidth="1"/>
    <col min="3132" max="3132" width="9.140625" style="7" customWidth="1"/>
    <col min="3133" max="3328" width="8.7109375" style="7"/>
    <col min="3329" max="3329" width="9.140625" style="7" customWidth="1"/>
    <col min="3330" max="3331" width="10.7109375" style="7" customWidth="1"/>
    <col min="3332" max="3332" width="10.140625" style="7" customWidth="1"/>
    <col min="3333" max="3334" width="9.140625" style="7" customWidth="1"/>
    <col min="3335" max="3336" width="10.140625" style="7" customWidth="1"/>
    <col min="3337" max="3361" width="5.7109375" style="7" customWidth="1"/>
    <col min="3362" max="3367" width="0" style="7" hidden="1" customWidth="1"/>
    <col min="3368" max="3379" width="5.7109375" style="7" customWidth="1"/>
    <col min="3380" max="3380" width="0" style="7" hidden="1" customWidth="1"/>
    <col min="3381" max="3387" width="5.7109375" style="7" customWidth="1"/>
    <col min="3388" max="3388" width="9.140625" style="7" customWidth="1"/>
    <col min="3389" max="3584" width="8.7109375" style="7"/>
    <col min="3585" max="3585" width="9.140625" style="7" customWidth="1"/>
    <col min="3586" max="3587" width="10.7109375" style="7" customWidth="1"/>
    <col min="3588" max="3588" width="10.140625" style="7" customWidth="1"/>
    <col min="3589" max="3590" width="9.140625" style="7" customWidth="1"/>
    <col min="3591" max="3592" width="10.140625" style="7" customWidth="1"/>
    <col min="3593" max="3617" width="5.7109375" style="7" customWidth="1"/>
    <col min="3618" max="3623" width="0" style="7" hidden="1" customWidth="1"/>
    <col min="3624" max="3635" width="5.7109375" style="7" customWidth="1"/>
    <col min="3636" max="3636" width="0" style="7" hidden="1" customWidth="1"/>
    <col min="3637" max="3643" width="5.7109375" style="7" customWidth="1"/>
    <col min="3644" max="3644" width="9.140625" style="7" customWidth="1"/>
    <col min="3645" max="3840" width="8.7109375" style="7"/>
    <col min="3841" max="3841" width="9.140625" style="7" customWidth="1"/>
    <col min="3842" max="3843" width="10.7109375" style="7" customWidth="1"/>
    <col min="3844" max="3844" width="10.140625" style="7" customWidth="1"/>
    <col min="3845" max="3846" width="9.140625" style="7" customWidth="1"/>
    <col min="3847" max="3848" width="10.140625" style="7" customWidth="1"/>
    <col min="3849" max="3873" width="5.7109375" style="7" customWidth="1"/>
    <col min="3874" max="3879" width="0" style="7" hidden="1" customWidth="1"/>
    <col min="3880" max="3891" width="5.7109375" style="7" customWidth="1"/>
    <col min="3892" max="3892" width="0" style="7" hidden="1" customWidth="1"/>
    <col min="3893" max="3899" width="5.7109375" style="7" customWidth="1"/>
    <col min="3900" max="3900" width="9.140625" style="7" customWidth="1"/>
    <col min="3901" max="4096" width="8.7109375" style="7"/>
    <col min="4097" max="4097" width="9.140625" style="7" customWidth="1"/>
    <col min="4098" max="4099" width="10.7109375" style="7" customWidth="1"/>
    <col min="4100" max="4100" width="10.140625" style="7" customWidth="1"/>
    <col min="4101" max="4102" width="9.140625" style="7" customWidth="1"/>
    <col min="4103" max="4104" width="10.140625" style="7" customWidth="1"/>
    <col min="4105" max="4129" width="5.7109375" style="7" customWidth="1"/>
    <col min="4130" max="4135" width="0" style="7" hidden="1" customWidth="1"/>
    <col min="4136" max="4147" width="5.7109375" style="7" customWidth="1"/>
    <col min="4148" max="4148" width="0" style="7" hidden="1" customWidth="1"/>
    <col min="4149" max="4155" width="5.7109375" style="7" customWidth="1"/>
    <col min="4156" max="4156" width="9.140625" style="7" customWidth="1"/>
    <col min="4157" max="4352" width="8.7109375" style="7"/>
    <col min="4353" max="4353" width="9.140625" style="7" customWidth="1"/>
    <col min="4354" max="4355" width="10.7109375" style="7" customWidth="1"/>
    <col min="4356" max="4356" width="10.140625" style="7" customWidth="1"/>
    <col min="4357" max="4358" width="9.140625" style="7" customWidth="1"/>
    <col min="4359" max="4360" width="10.140625" style="7" customWidth="1"/>
    <col min="4361" max="4385" width="5.7109375" style="7" customWidth="1"/>
    <col min="4386" max="4391" width="0" style="7" hidden="1" customWidth="1"/>
    <col min="4392" max="4403" width="5.7109375" style="7" customWidth="1"/>
    <col min="4404" max="4404" width="0" style="7" hidden="1" customWidth="1"/>
    <col min="4405" max="4411" width="5.7109375" style="7" customWidth="1"/>
    <col min="4412" max="4412" width="9.140625" style="7" customWidth="1"/>
    <col min="4413" max="4608" width="8.7109375" style="7"/>
    <col min="4609" max="4609" width="9.140625" style="7" customWidth="1"/>
    <col min="4610" max="4611" width="10.7109375" style="7" customWidth="1"/>
    <col min="4612" max="4612" width="10.140625" style="7" customWidth="1"/>
    <col min="4613" max="4614" width="9.140625" style="7" customWidth="1"/>
    <col min="4615" max="4616" width="10.140625" style="7" customWidth="1"/>
    <col min="4617" max="4641" width="5.7109375" style="7" customWidth="1"/>
    <col min="4642" max="4647" width="0" style="7" hidden="1" customWidth="1"/>
    <col min="4648" max="4659" width="5.7109375" style="7" customWidth="1"/>
    <col min="4660" max="4660" width="0" style="7" hidden="1" customWidth="1"/>
    <col min="4661" max="4667" width="5.7109375" style="7" customWidth="1"/>
    <col min="4668" max="4668" width="9.140625" style="7" customWidth="1"/>
    <col min="4669" max="4864" width="8.7109375" style="7"/>
    <col min="4865" max="4865" width="9.140625" style="7" customWidth="1"/>
    <col min="4866" max="4867" width="10.7109375" style="7" customWidth="1"/>
    <col min="4868" max="4868" width="10.140625" style="7" customWidth="1"/>
    <col min="4869" max="4870" width="9.140625" style="7" customWidth="1"/>
    <col min="4871" max="4872" width="10.140625" style="7" customWidth="1"/>
    <col min="4873" max="4897" width="5.7109375" style="7" customWidth="1"/>
    <col min="4898" max="4903" width="0" style="7" hidden="1" customWidth="1"/>
    <col min="4904" max="4915" width="5.7109375" style="7" customWidth="1"/>
    <col min="4916" max="4916" width="0" style="7" hidden="1" customWidth="1"/>
    <col min="4917" max="4923" width="5.7109375" style="7" customWidth="1"/>
    <col min="4924" max="4924" width="9.140625" style="7" customWidth="1"/>
    <col min="4925" max="5120" width="8.7109375" style="7"/>
    <col min="5121" max="5121" width="9.140625" style="7" customWidth="1"/>
    <col min="5122" max="5123" width="10.7109375" style="7" customWidth="1"/>
    <col min="5124" max="5124" width="10.140625" style="7" customWidth="1"/>
    <col min="5125" max="5126" width="9.140625" style="7" customWidth="1"/>
    <col min="5127" max="5128" width="10.140625" style="7" customWidth="1"/>
    <col min="5129" max="5153" width="5.7109375" style="7" customWidth="1"/>
    <col min="5154" max="5159" width="0" style="7" hidden="1" customWidth="1"/>
    <col min="5160" max="5171" width="5.7109375" style="7" customWidth="1"/>
    <col min="5172" max="5172" width="0" style="7" hidden="1" customWidth="1"/>
    <col min="5173" max="5179" width="5.7109375" style="7" customWidth="1"/>
    <col min="5180" max="5180" width="9.140625" style="7" customWidth="1"/>
    <col min="5181" max="5376" width="8.7109375" style="7"/>
    <col min="5377" max="5377" width="9.140625" style="7" customWidth="1"/>
    <col min="5378" max="5379" width="10.7109375" style="7" customWidth="1"/>
    <col min="5380" max="5380" width="10.140625" style="7" customWidth="1"/>
    <col min="5381" max="5382" width="9.140625" style="7" customWidth="1"/>
    <col min="5383" max="5384" width="10.140625" style="7" customWidth="1"/>
    <col min="5385" max="5409" width="5.7109375" style="7" customWidth="1"/>
    <col min="5410" max="5415" width="0" style="7" hidden="1" customWidth="1"/>
    <col min="5416" max="5427" width="5.7109375" style="7" customWidth="1"/>
    <col min="5428" max="5428" width="0" style="7" hidden="1" customWidth="1"/>
    <col min="5429" max="5435" width="5.7109375" style="7" customWidth="1"/>
    <col min="5436" max="5436" width="9.140625" style="7" customWidth="1"/>
    <col min="5437" max="5632" width="8.7109375" style="7"/>
    <col min="5633" max="5633" width="9.140625" style="7" customWidth="1"/>
    <col min="5634" max="5635" width="10.7109375" style="7" customWidth="1"/>
    <col min="5636" max="5636" width="10.140625" style="7" customWidth="1"/>
    <col min="5637" max="5638" width="9.140625" style="7" customWidth="1"/>
    <col min="5639" max="5640" width="10.140625" style="7" customWidth="1"/>
    <col min="5641" max="5665" width="5.7109375" style="7" customWidth="1"/>
    <col min="5666" max="5671" width="0" style="7" hidden="1" customWidth="1"/>
    <col min="5672" max="5683" width="5.7109375" style="7" customWidth="1"/>
    <col min="5684" max="5684" width="0" style="7" hidden="1" customWidth="1"/>
    <col min="5685" max="5691" width="5.7109375" style="7" customWidth="1"/>
    <col min="5692" max="5692" width="9.140625" style="7" customWidth="1"/>
    <col min="5693" max="5888" width="8.7109375" style="7"/>
    <col min="5889" max="5889" width="9.140625" style="7" customWidth="1"/>
    <col min="5890" max="5891" width="10.7109375" style="7" customWidth="1"/>
    <col min="5892" max="5892" width="10.140625" style="7" customWidth="1"/>
    <col min="5893" max="5894" width="9.140625" style="7" customWidth="1"/>
    <col min="5895" max="5896" width="10.140625" style="7" customWidth="1"/>
    <col min="5897" max="5921" width="5.7109375" style="7" customWidth="1"/>
    <col min="5922" max="5927" width="0" style="7" hidden="1" customWidth="1"/>
    <col min="5928" max="5939" width="5.7109375" style="7" customWidth="1"/>
    <col min="5940" max="5940" width="0" style="7" hidden="1" customWidth="1"/>
    <col min="5941" max="5947" width="5.7109375" style="7" customWidth="1"/>
    <col min="5948" max="5948" width="9.140625" style="7" customWidth="1"/>
    <col min="5949" max="6144" width="8.7109375" style="7"/>
    <col min="6145" max="6145" width="9.140625" style="7" customWidth="1"/>
    <col min="6146" max="6147" width="10.7109375" style="7" customWidth="1"/>
    <col min="6148" max="6148" width="10.140625" style="7" customWidth="1"/>
    <col min="6149" max="6150" width="9.140625" style="7" customWidth="1"/>
    <col min="6151" max="6152" width="10.140625" style="7" customWidth="1"/>
    <col min="6153" max="6177" width="5.7109375" style="7" customWidth="1"/>
    <col min="6178" max="6183" width="0" style="7" hidden="1" customWidth="1"/>
    <col min="6184" max="6195" width="5.7109375" style="7" customWidth="1"/>
    <col min="6196" max="6196" width="0" style="7" hidden="1" customWidth="1"/>
    <col min="6197" max="6203" width="5.7109375" style="7" customWidth="1"/>
    <col min="6204" max="6204" width="9.140625" style="7" customWidth="1"/>
    <col min="6205" max="6400" width="8.7109375" style="7"/>
    <col min="6401" max="6401" width="9.140625" style="7" customWidth="1"/>
    <col min="6402" max="6403" width="10.7109375" style="7" customWidth="1"/>
    <col min="6404" max="6404" width="10.140625" style="7" customWidth="1"/>
    <col min="6405" max="6406" width="9.140625" style="7" customWidth="1"/>
    <col min="6407" max="6408" width="10.140625" style="7" customWidth="1"/>
    <col min="6409" max="6433" width="5.7109375" style="7" customWidth="1"/>
    <col min="6434" max="6439" width="0" style="7" hidden="1" customWidth="1"/>
    <col min="6440" max="6451" width="5.7109375" style="7" customWidth="1"/>
    <col min="6452" max="6452" width="0" style="7" hidden="1" customWidth="1"/>
    <col min="6453" max="6459" width="5.7109375" style="7" customWidth="1"/>
    <col min="6460" max="6460" width="9.140625" style="7" customWidth="1"/>
    <col min="6461" max="6656" width="8.7109375" style="7"/>
    <col min="6657" max="6657" width="9.140625" style="7" customWidth="1"/>
    <col min="6658" max="6659" width="10.7109375" style="7" customWidth="1"/>
    <col min="6660" max="6660" width="10.140625" style="7" customWidth="1"/>
    <col min="6661" max="6662" width="9.140625" style="7" customWidth="1"/>
    <col min="6663" max="6664" width="10.140625" style="7" customWidth="1"/>
    <col min="6665" max="6689" width="5.7109375" style="7" customWidth="1"/>
    <col min="6690" max="6695" width="0" style="7" hidden="1" customWidth="1"/>
    <col min="6696" max="6707" width="5.7109375" style="7" customWidth="1"/>
    <col min="6708" max="6708" width="0" style="7" hidden="1" customWidth="1"/>
    <col min="6709" max="6715" width="5.7109375" style="7" customWidth="1"/>
    <col min="6716" max="6716" width="9.140625" style="7" customWidth="1"/>
    <col min="6717" max="6912" width="8.7109375" style="7"/>
    <col min="6913" max="6913" width="9.140625" style="7" customWidth="1"/>
    <col min="6914" max="6915" width="10.7109375" style="7" customWidth="1"/>
    <col min="6916" max="6916" width="10.140625" style="7" customWidth="1"/>
    <col min="6917" max="6918" width="9.140625" style="7" customWidth="1"/>
    <col min="6919" max="6920" width="10.140625" style="7" customWidth="1"/>
    <col min="6921" max="6945" width="5.7109375" style="7" customWidth="1"/>
    <col min="6946" max="6951" width="0" style="7" hidden="1" customWidth="1"/>
    <col min="6952" max="6963" width="5.7109375" style="7" customWidth="1"/>
    <col min="6964" max="6964" width="0" style="7" hidden="1" customWidth="1"/>
    <col min="6965" max="6971" width="5.7109375" style="7" customWidth="1"/>
    <col min="6972" max="6972" width="9.140625" style="7" customWidth="1"/>
    <col min="6973" max="7168" width="8.7109375" style="7"/>
    <col min="7169" max="7169" width="9.140625" style="7" customWidth="1"/>
    <col min="7170" max="7171" width="10.7109375" style="7" customWidth="1"/>
    <col min="7172" max="7172" width="10.140625" style="7" customWidth="1"/>
    <col min="7173" max="7174" width="9.140625" style="7" customWidth="1"/>
    <col min="7175" max="7176" width="10.140625" style="7" customWidth="1"/>
    <col min="7177" max="7201" width="5.7109375" style="7" customWidth="1"/>
    <col min="7202" max="7207" width="0" style="7" hidden="1" customWidth="1"/>
    <col min="7208" max="7219" width="5.7109375" style="7" customWidth="1"/>
    <col min="7220" max="7220" width="0" style="7" hidden="1" customWidth="1"/>
    <col min="7221" max="7227" width="5.7109375" style="7" customWidth="1"/>
    <col min="7228" max="7228" width="9.140625" style="7" customWidth="1"/>
    <col min="7229" max="7424" width="8.7109375" style="7"/>
    <col min="7425" max="7425" width="9.140625" style="7" customWidth="1"/>
    <col min="7426" max="7427" width="10.7109375" style="7" customWidth="1"/>
    <col min="7428" max="7428" width="10.140625" style="7" customWidth="1"/>
    <col min="7429" max="7430" width="9.140625" style="7" customWidth="1"/>
    <col min="7431" max="7432" width="10.140625" style="7" customWidth="1"/>
    <col min="7433" max="7457" width="5.7109375" style="7" customWidth="1"/>
    <col min="7458" max="7463" width="0" style="7" hidden="1" customWidth="1"/>
    <col min="7464" max="7475" width="5.7109375" style="7" customWidth="1"/>
    <col min="7476" max="7476" width="0" style="7" hidden="1" customWidth="1"/>
    <col min="7477" max="7483" width="5.7109375" style="7" customWidth="1"/>
    <col min="7484" max="7484" width="9.140625" style="7" customWidth="1"/>
    <col min="7485" max="7680" width="8.7109375" style="7"/>
    <col min="7681" max="7681" width="9.140625" style="7" customWidth="1"/>
    <col min="7682" max="7683" width="10.7109375" style="7" customWidth="1"/>
    <col min="7684" max="7684" width="10.140625" style="7" customWidth="1"/>
    <col min="7685" max="7686" width="9.140625" style="7" customWidth="1"/>
    <col min="7687" max="7688" width="10.140625" style="7" customWidth="1"/>
    <col min="7689" max="7713" width="5.7109375" style="7" customWidth="1"/>
    <col min="7714" max="7719" width="0" style="7" hidden="1" customWidth="1"/>
    <col min="7720" max="7731" width="5.7109375" style="7" customWidth="1"/>
    <col min="7732" max="7732" width="0" style="7" hidden="1" customWidth="1"/>
    <col min="7733" max="7739" width="5.7109375" style="7" customWidth="1"/>
    <col min="7740" max="7740" width="9.140625" style="7" customWidth="1"/>
    <col min="7741" max="7936" width="8.7109375" style="7"/>
    <col min="7937" max="7937" width="9.140625" style="7" customWidth="1"/>
    <col min="7938" max="7939" width="10.7109375" style="7" customWidth="1"/>
    <col min="7940" max="7940" width="10.140625" style="7" customWidth="1"/>
    <col min="7941" max="7942" width="9.140625" style="7" customWidth="1"/>
    <col min="7943" max="7944" width="10.140625" style="7" customWidth="1"/>
    <col min="7945" max="7969" width="5.7109375" style="7" customWidth="1"/>
    <col min="7970" max="7975" width="0" style="7" hidden="1" customWidth="1"/>
    <col min="7976" max="7987" width="5.7109375" style="7" customWidth="1"/>
    <col min="7988" max="7988" width="0" style="7" hidden="1" customWidth="1"/>
    <col min="7989" max="7995" width="5.7109375" style="7" customWidth="1"/>
    <col min="7996" max="7996" width="9.140625" style="7" customWidth="1"/>
    <col min="7997" max="8192" width="8.7109375" style="7"/>
    <col min="8193" max="8193" width="9.140625" style="7" customWidth="1"/>
    <col min="8194" max="8195" width="10.7109375" style="7" customWidth="1"/>
    <col min="8196" max="8196" width="10.140625" style="7" customWidth="1"/>
    <col min="8197" max="8198" width="9.140625" style="7" customWidth="1"/>
    <col min="8199" max="8200" width="10.140625" style="7" customWidth="1"/>
    <col min="8201" max="8225" width="5.7109375" style="7" customWidth="1"/>
    <col min="8226" max="8231" width="0" style="7" hidden="1" customWidth="1"/>
    <col min="8232" max="8243" width="5.7109375" style="7" customWidth="1"/>
    <col min="8244" max="8244" width="0" style="7" hidden="1" customWidth="1"/>
    <col min="8245" max="8251" width="5.7109375" style="7" customWidth="1"/>
    <col min="8252" max="8252" width="9.140625" style="7" customWidth="1"/>
    <col min="8253" max="8448" width="8.7109375" style="7"/>
    <col min="8449" max="8449" width="9.140625" style="7" customWidth="1"/>
    <col min="8450" max="8451" width="10.7109375" style="7" customWidth="1"/>
    <col min="8452" max="8452" width="10.140625" style="7" customWidth="1"/>
    <col min="8453" max="8454" width="9.140625" style="7" customWidth="1"/>
    <col min="8455" max="8456" width="10.140625" style="7" customWidth="1"/>
    <col min="8457" max="8481" width="5.7109375" style="7" customWidth="1"/>
    <col min="8482" max="8487" width="0" style="7" hidden="1" customWidth="1"/>
    <col min="8488" max="8499" width="5.7109375" style="7" customWidth="1"/>
    <col min="8500" max="8500" width="0" style="7" hidden="1" customWidth="1"/>
    <col min="8501" max="8507" width="5.7109375" style="7" customWidth="1"/>
    <col min="8508" max="8508" width="9.140625" style="7" customWidth="1"/>
    <col min="8509" max="8704" width="8.7109375" style="7"/>
    <col min="8705" max="8705" width="9.140625" style="7" customWidth="1"/>
    <col min="8706" max="8707" width="10.7109375" style="7" customWidth="1"/>
    <col min="8708" max="8708" width="10.140625" style="7" customWidth="1"/>
    <col min="8709" max="8710" width="9.140625" style="7" customWidth="1"/>
    <col min="8711" max="8712" width="10.140625" style="7" customWidth="1"/>
    <col min="8713" max="8737" width="5.7109375" style="7" customWidth="1"/>
    <col min="8738" max="8743" width="0" style="7" hidden="1" customWidth="1"/>
    <col min="8744" max="8755" width="5.7109375" style="7" customWidth="1"/>
    <col min="8756" max="8756" width="0" style="7" hidden="1" customWidth="1"/>
    <col min="8757" max="8763" width="5.7109375" style="7" customWidth="1"/>
    <col min="8764" max="8764" width="9.140625" style="7" customWidth="1"/>
    <col min="8765" max="8960" width="8.7109375" style="7"/>
    <col min="8961" max="8961" width="9.140625" style="7" customWidth="1"/>
    <col min="8962" max="8963" width="10.7109375" style="7" customWidth="1"/>
    <col min="8964" max="8964" width="10.140625" style="7" customWidth="1"/>
    <col min="8965" max="8966" width="9.140625" style="7" customWidth="1"/>
    <col min="8967" max="8968" width="10.140625" style="7" customWidth="1"/>
    <col min="8969" max="8993" width="5.7109375" style="7" customWidth="1"/>
    <col min="8994" max="8999" width="0" style="7" hidden="1" customWidth="1"/>
    <col min="9000" max="9011" width="5.7109375" style="7" customWidth="1"/>
    <col min="9012" max="9012" width="0" style="7" hidden="1" customWidth="1"/>
    <col min="9013" max="9019" width="5.7109375" style="7" customWidth="1"/>
    <col min="9020" max="9020" width="9.140625" style="7" customWidth="1"/>
    <col min="9021" max="9216" width="8.7109375" style="7"/>
    <col min="9217" max="9217" width="9.140625" style="7" customWidth="1"/>
    <col min="9218" max="9219" width="10.7109375" style="7" customWidth="1"/>
    <col min="9220" max="9220" width="10.140625" style="7" customWidth="1"/>
    <col min="9221" max="9222" width="9.140625" style="7" customWidth="1"/>
    <col min="9223" max="9224" width="10.140625" style="7" customWidth="1"/>
    <col min="9225" max="9249" width="5.7109375" style="7" customWidth="1"/>
    <col min="9250" max="9255" width="0" style="7" hidden="1" customWidth="1"/>
    <col min="9256" max="9267" width="5.7109375" style="7" customWidth="1"/>
    <col min="9268" max="9268" width="0" style="7" hidden="1" customWidth="1"/>
    <col min="9269" max="9275" width="5.7109375" style="7" customWidth="1"/>
    <col min="9276" max="9276" width="9.140625" style="7" customWidth="1"/>
    <col min="9277" max="9472" width="8.7109375" style="7"/>
    <col min="9473" max="9473" width="9.140625" style="7" customWidth="1"/>
    <col min="9474" max="9475" width="10.7109375" style="7" customWidth="1"/>
    <col min="9476" max="9476" width="10.140625" style="7" customWidth="1"/>
    <col min="9477" max="9478" width="9.140625" style="7" customWidth="1"/>
    <col min="9479" max="9480" width="10.140625" style="7" customWidth="1"/>
    <col min="9481" max="9505" width="5.7109375" style="7" customWidth="1"/>
    <col min="9506" max="9511" width="0" style="7" hidden="1" customWidth="1"/>
    <col min="9512" max="9523" width="5.7109375" style="7" customWidth="1"/>
    <col min="9524" max="9524" width="0" style="7" hidden="1" customWidth="1"/>
    <col min="9525" max="9531" width="5.7109375" style="7" customWidth="1"/>
    <col min="9532" max="9532" width="9.140625" style="7" customWidth="1"/>
    <col min="9533" max="9728" width="8.7109375" style="7"/>
    <col min="9729" max="9729" width="9.140625" style="7" customWidth="1"/>
    <col min="9730" max="9731" width="10.7109375" style="7" customWidth="1"/>
    <col min="9732" max="9732" width="10.140625" style="7" customWidth="1"/>
    <col min="9733" max="9734" width="9.140625" style="7" customWidth="1"/>
    <col min="9735" max="9736" width="10.140625" style="7" customWidth="1"/>
    <col min="9737" max="9761" width="5.7109375" style="7" customWidth="1"/>
    <col min="9762" max="9767" width="0" style="7" hidden="1" customWidth="1"/>
    <col min="9768" max="9779" width="5.7109375" style="7" customWidth="1"/>
    <col min="9780" max="9780" width="0" style="7" hidden="1" customWidth="1"/>
    <col min="9781" max="9787" width="5.7109375" style="7" customWidth="1"/>
    <col min="9788" max="9788" width="9.140625" style="7" customWidth="1"/>
    <col min="9789" max="9984" width="8.7109375" style="7"/>
    <col min="9985" max="9985" width="9.140625" style="7" customWidth="1"/>
    <col min="9986" max="9987" width="10.7109375" style="7" customWidth="1"/>
    <col min="9988" max="9988" width="10.140625" style="7" customWidth="1"/>
    <col min="9989" max="9990" width="9.140625" style="7" customWidth="1"/>
    <col min="9991" max="9992" width="10.140625" style="7" customWidth="1"/>
    <col min="9993" max="10017" width="5.7109375" style="7" customWidth="1"/>
    <col min="10018" max="10023" width="0" style="7" hidden="1" customWidth="1"/>
    <col min="10024" max="10035" width="5.7109375" style="7" customWidth="1"/>
    <col min="10036" max="10036" width="0" style="7" hidden="1" customWidth="1"/>
    <col min="10037" max="10043" width="5.7109375" style="7" customWidth="1"/>
    <col min="10044" max="10044" width="9.140625" style="7" customWidth="1"/>
    <col min="10045" max="10240" width="8.7109375" style="7"/>
    <col min="10241" max="10241" width="9.140625" style="7" customWidth="1"/>
    <col min="10242" max="10243" width="10.7109375" style="7" customWidth="1"/>
    <col min="10244" max="10244" width="10.140625" style="7" customWidth="1"/>
    <col min="10245" max="10246" width="9.140625" style="7" customWidth="1"/>
    <col min="10247" max="10248" width="10.140625" style="7" customWidth="1"/>
    <col min="10249" max="10273" width="5.7109375" style="7" customWidth="1"/>
    <col min="10274" max="10279" width="0" style="7" hidden="1" customWidth="1"/>
    <col min="10280" max="10291" width="5.7109375" style="7" customWidth="1"/>
    <col min="10292" max="10292" width="0" style="7" hidden="1" customWidth="1"/>
    <col min="10293" max="10299" width="5.7109375" style="7" customWidth="1"/>
    <col min="10300" max="10300" width="9.140625" style="7" customWidth="1"/>
    <col min="10301" max="10496" width="8.7109375" style="7"/>
    <col min="10497" max="10497" width="9.140625" style="7" customWidth="1"/>
    <col min="10498" max="10499" width="10.7109375" style="7" customWidth="1"/>
    <col min="10500" max="10500" width="10.140625" style="7" customWidth="1"/>
    <col min="10501" max="10502" width="9.140625" style="7" customWidth="1"/>
    <col min="10503" max="10504" width="10.140625" style="7" customWidth="1"/>
    <col min="10505" max="10529" width="5.7109375" style="7" customWidth="1"/>
    <col min="10530" max="10535" width="0" style="7" hidden="1" customWidth="1"/>
    <col min="10536" max="10547" width="5.7109375" style="7" customWidth="1"/>
    <col min="10548" max="10548" width="0" style="7" hidden="1" customWidth="1"/>
    <col min="10549" max="10555" width="5.7109375" style="7" customWidth="1"/>
    <col min="10556" max="10556" width="9.140625" style="7" customWidth="1"/>
    <col min="10557" max="10752" width="8.7109375" style="7"/>
    <col min="10753" max="10753" width="9.140625" style="7" customWidth="1"/>
    <col min="10754" max="10755" width="10.7109375" style="7" customWidth="1"/>
    <col min="10756" max="10756" width="10.140625" style="7" customWidth="1"/>
    <col min="10757" max="10758" width="9.140625" style="7" customWidth="1"/>
    <col min="10759" max="10760" width="10.140625" style="7" customWidth="1"/>
    <col min="10761" max="10785" width="5.7109375" style="7" customWidth="1"/>
    <col min="10786" max="10791" width="0" style="7" hidden="1" customWidth="1"/>
    <col min="10792" max="10803" width="5.7109375" style="7" customWidth="1"/>
    <col min="10804" max="10804" width="0" style="7" hidden="1" customWidth="1"/>
    <col min="10805" max="10811" width="5.7109375" style="7" customWidth="1"/>
    <col min="10812" max="10812" width="9.140625" style="7" customWidth="1"/>
    <col min="10813" max="11008" width="8.7109375" style="7"/>
    <col min="11009" max="11009" width="9.140625" style="7" customWidth="1"/>
    <col min="11010" max="11011" width="10.7109375" style="7" customWidth="1"/>
    <col min="11012" max="11012" width="10.140625" style="7" customWidth="1"/>
    <col min="11013" max="11014" width="9.140625" style="7" customWidth="1"/>
    <col min="11015" max="11016" width="10.140625" style="7" customWidth="1"/>
    <col min="11017" max="11041" width="5.7109375" style="7" customWidth="1"/>
    <col min="11042" max="11047" width="0" style="7" hidden="1" customWidth="1"/>
    <col min="11048" max="11059" width="5.7109375" style="7" customWidth="1"/>
    <col min="11060" max="11060" width="0" style="7" hidden="1" customWidth="1"/>
    <col min="11061" max="11067" width="5.7109375" style="7" customWidth="1"/>
    <col min="11068" max="11068" width="9.140625" style="7" customWidth="1"/>
    <col min="11069" max="11264" width="8.7109375" style="7"/>
    <col min="11265" max="11265" width="9.140625" style="7" customWidth="1"/>
    <col min="11266" max="11267" width="10.7109375" style="7" customWidth="1"/>
    <col min="11268" max="11268" width="10.140625" style="7" customWidth="1"/>
    <col min="11269" max="11270" width="9.140625" style="7" customWidth="1"/>
    <col min="11271" max="11272" width="10.140625" style="7" customWidth="1"/>
    <col min="11273" max="11297" width="5.7109375" style="7" customWidth="1"/>
    <col min="11298" max="11303" width="0" style="7" hidden="1" customWidth="1"/>
    <col min="11304" max="11315" width="5.7109375" style="7" customWidth="1"/>
    <col min="11316" max="11316" width="0" style="7" hidden="1" customWidth="1"/>
    <col min="11317" max="11323" width="5.7109375" style="7" customWidth="1"/>
    <col min="11324" max="11324" width="9.140625" style="7" customWidth="1"/>
    <col min="11325" max="11520" width="8.7109375" style="7"/>
    <col min="11521" max="11521" width="9.140625" style="7" customWidth="1"/>
    <col min="11522" max="11523" width="10.7109375" style="7" customWidth="1"/>
    <col min="11524" max="11524" width="10.140625" style="7" customWidth="1"/>
    <col min="11525" max="11526" width="9.140625" style="7" customWidth="1"/>
    <col min="11527" max="11528" width="10.140625" style="7" customWidth="1"/>
    <col min="11529" max="11553" width="5.7109375" style="7" customWidth="1"/>
    <col min="11554" max="11559" width="0" style="7" hidden="1" customWidth="1"/>
    <col min="11560" max="11571" width="5.7109375" style="7" customWidth="1"/>
    <col min="11572" max="11572" width="0" style="7" hidden="1" customWidth="1"/>
    <col min="11573" max="11579" width="5.7109375" style="7" customWidth="1"/>
    <col min="11580" max="11580" width="9.140625" style="7" customWidth="1"/>
    <col min="11581" max="11776" width="8.7109375" style="7"/>
    <col min="11777" max="11777" width="9.140625" style="7" customWidth="1"/>
    <col min="11778" max="11779" width="10.7109375" style="7" customWidth="1"/>
    <col min="11780" max="11780" width="10.140625" style="7" customWidth="1"/>
    <col min="11781" max="11782" width="9.140625" style="7" customWidth="1"/>
    <col min="11783" max="11784" width="10.140625" style="7" customWidth="1"/>
    <col min="11785" max="11809" width="5.7109375" style="7" customWidth="1"/>
    <col min="11810" max="11815" width="0" style="7" hidden="1" customWidth="1"/>
    <col min="11816" max="11827" width="5.7109375" style="7" customWidth="1"/>
    <col min="11828" max="11828" width="0" style="7" hidden="1" customWidth="1"/>
    <col min="11829" max="11835" width="5.7109375" style="7" customWidth="1"/>
    <col min="11836" max="11836" width="9.140625" style="7" customWidth="1"/>
    <col min="11837" max="12032" width="8.7109375" style="7"/>
    <col min="12033" max="12033" width="9.140625" style="7" customWidth="1"/>
    <col min="12034" max="12035" width="10.7109375" style="7" customWidth="1"/>
    <col min="12036" max="12036" width="10.140625" style="7" customWidth="1"/>
    <col min="12037" max="12038" width="9.140625" style="7" customWidth="1"/>
    <col min="12039" max="12040" width="10.140625" style="7" customWidth="1"/>
    <col min="12041" max="12065" width="5.7109375" style="7" customWidth="1"/>
    <col min="12066" max="12071" width="0" style="7" hidden="1" customWidth="1"/>
    <col min="12072" max="12083" width="5.7109375" style="7" customWidth="1"/>
    <col min="12084" max="12084" width="0" style="7" hidden="1" customWidth="1"/>
    <col min="12085" max="12091" width="5.7109375" style="7" customWidth="1"/>
    <col min="12092" max="12092" width="9.140625" style="7" customWidth="1"/>
    <col min="12093" max="12288" width="8.7109375" style="7"/>
    <col min="12289" max="12289" width="9.140625" style="7" customWidth="1"/>
    <col min="12290" max="12291" width="10.7109375" style="7" customWidth="1"/>
    <col min="12292" max="12292" width="10.140625" style="7" customWidth="1"/>
    <col min="12293" max="12294" width="9.140625" style="7" customWidth="1"/>
    <col min="12295" max="12296" width="10.140625" style="7" customWidth="1"/>
    <col min="12297" max="12321" width="5.7109375" style="7" customWidth="1"/>
    <col min="12322" max="12327" width="0" style="7" hidden="1" customWidth="1"/>
    <col min="12328" max="12339" width="5.7109375" style="7" customWidth="1"/>
    <col min="12340" max="12340" width="0" style="7" hidden="1" customWidth="1"/>
    <col min="12341" max="12347" width="5.7109375" style="7" customWidth="1"/>
    <col min="12348" max="12348" width="9.140625" style="7" customWidth="1"/>
    <col min="12349" max="12544" width="8.7109375" style="7"/>
    <col min="12545" max="12545" width="9.140625" style="7" customWidth="1"/>
    <col min="12546" max="12547" width="10.7109375" style="7" customWidth="1"/>
    <col min="12548" max="12548" width="10.140625" style="7" customWidth="1"/>
    <col min="12549" max="12550" width="9.140625" style="7" customWidth="1"/>
    <col min="12551" max="12552" width="10.140625" style="7" customWidth="1"/>
    <col min="12553" max="12577" width="5.7109375" style="7" customWidth="1"/>
    <col min="12578" max="12583" width="0" style="7" hidden="1" customWidth="1"/>
    <col min="12584" max="12595" width="5.7109375" style="7" customWidth="1"/>
    <col min="12596" max="12596" width="0" style="7" hidden="1" customWidth="1"/>
    <col min="12597" max="12603" width="5.7109375" style="7" customWidth="1"/>
    <col min="12604" max="12604" width="9.140625" style="7" customWidth="1"/>
    <col min="12605" max="12800" width="8.7109375" style="7"/>
    <col min="12801" max="12801" width="9.140625" style="7" customWidth="1"/>
    <col min="12802" max="12803" width="10.7109375" style="7" customWidth="1"/>
    <col min="12804" max="12804" width="10.140625" style="7" customWidth="1"/>
    <col min="12805" max="12806" width="9.140625" style="7" customWidth="1"/>
    <col min="12807" max="12808" width="10.140625" style="7" customWidth="1"/>
    <col min="12809" max="12833" width="5.7109375" style="7" customWidth="1"/>
    <col min="12834" max="12839" width="0" style="7" hidden="1" customWidth="1"/>
    <col min="12840" max="12851" width="5.7109375" style="7" customWidth="1"/>
    <col min="12852" max="12852" width="0" style="7" hidden="1" customWidth="1"/>
    <col min="12853" max="12859" width="5.7109375" style="7" customWidth="1"/>
    <col min="12860" max="12860" width="9.140625" style="7" customWidth="1"/>
    <col min="12861" max="13056" width="8.7109375" style="7"/>
    <col min="13057" max="13057" width="9.140625" style="7" customWidth="1"/>
    <col min="13058" max="13059" width="10.7109375" style="7" customWidth="1"/>
    <col min="13060" max="13060" width="10.140625" style="7" customWidth="1"/>
    <col min="13061" max="13062" width="9.140625" style="7" customWidth="1"/>
    <col min="13063" max="13064" width="10.140625" style="7" customWidth="1"/>
    <col min="13065" max="13089" width="5.7109375" style="7" customWidth="1"/>
    <col min="13090" max="13095" width="0" style="7" hidden="1" customWidth="1"/>
    <col min="13096" max="13107" width="5.7109375" style="7" customWidth="1"/>
    <col min="13108" max="13108" width="0" style="7" hidden="1" customWidth="1"/>
    <col min="13109" max="13115" width="5.7109375" style="7" customWidth="1"/>
    <col min="13116" max="13116" width="9.140625" style="7" customWidth="1"/>
    <col min="13117" max="13312" width="8.7109375" style="7"/>
    <col min="13313" max="13313" width="9.140625" style="7" customWidth="1"/>
    <col min="13314" max="13315" width="10.7109375" style="7" customWidth="1"/>
    <col min="13316" max="13316" width="10.140625" style="7" customWidth="1"/>
    <col min="13317" max="13318" width="9.140625" style="7" customWidth="1"/>
    <col min="13319" max="13320" width="10.140625" style="7" customWidth="1"/>
    <col min="13321" max="13345" width="5.7109375" style="7" customWidth="1"/>
    <col min="13346" max="13351" width="0" style="7" hidden="1" customWidth="1"/>
    <col min="13352" max="13363" width="5.7109375" style="7" customWidth="1"/>
    <col min="13364" max="13364" width="0" style="7" hidden="1" customWidth="1"/>
    <col min="13365" max="13371" width="5.7109375" style="7" customWidth="1"/>
    <col min="13372" max="13372" width="9.140625" style="7" customWidth="1"/>
    <col min="13373" max="13568" width="8.7109375" style="7"/>
    <col min="13569" max="13569" width="9.140625" style="7" customWidth="1"/>
    <col min="13570" max="13571" width="10.7109375" style="7" customWidth="1"/>
    <col min="13572" max="13572" width="10.140625" style="7" customWidth="1"/>
    <col min="13573" max="13574" width="9.140625" style="7" customWidth="1"/>
    <col min="13575" max="13576" width="10.140625" style="7" customWidth="1"/>
    <col min="13577" max="13601" width="5.7109375" style="7" customWidth="1"/>
    <col min="13602" max="13607" width="0" style="7" hidden="1" customWidth="1"/>
    <col min="13608" max="13619" width="5.7109375" style="7" customWidth="1"/>
    <col min="13620" max="13620" width="0" style="7" hidden="1" customWidth="1"/>
    <col min="13621" max="13627" width="5.7109375" style="7" customWidth="1"/>
    <col min="13628" max="13628" width="9.140625" style="7" customWidth="1"/>
    <col min="13629" max="13824" width="8.7109375" style="7"/>
    <col min="13825" max="13825" width="9.140625" style="7" customWidth="1"/>
    <col min="13826" max="13827" width="10.7109375" style="7" customWidth="1"/>
    <col min="13828" max="13828" width="10.140625" style="7" customWidth="1"/>
    <col min="13829" max="13830" width="9.140625" style="7" customWidth="1"/>
    <col min="13831" max="13832" width="10.140625" style="7" customWidth="1"/>
    <col min="13833" max="13857" width="5.7109375" style="7" customWidth="1"/>
    <col min="13858" max="13863" width="0" style="7" hidden="1" customWidth="1"/>
    <col min="13864" max="13875" width="5.7109375" style="7" customWidth="1"/>
    <col min="13876" max="13876" width="0" style="7" hidden="1" customWidth="1"/>
    <col min="13877" max="13883" width="5.7109375" style="7" customWidth="1"/>
    <col min="13884" max="13884" width="9.140625" style="7" customWidth="1"/>
    <col min="13885" max="14080" width="8.7109375" style="7"/>
    <col min="14081" max="14081" width="9.140625" style="7" customWidth="1"/>
    <col min="14082" max="14083" width="10.7109375" style="7" customWidth="1"/>
    <col min="14084" max="14084" width="10.140625" style="7" customWidth="1"/>
    <col min="14085" max="14086" width="9.140625" style="7" customWidth="1"/>
    <col min="14087" max="14088" width="10.140625" style="7" customWidth="1"/>
    <col min="14089" max="14113" width="5.7109375" style="7" customWidth="1"/>
    <col min="14114" max="14119" width="0" style="7" hidden="1" customWidth="1"/>
    <col min="14120" max="14131" width="5.7109375" style="7" customWidth="1"/>
    <col min="14132" max="14132" width="0" style="7" hidden="1" customWidth="1"/>
    <col min="14133" max="14139" width="5.7109375" style="7" customWidth="1"/>
    <col min="14140" max="14140" width="9.140625" style="7" customWidth="1"/>
    <col min="14141" max="14336" width="8.7109375" style="7"/>
    <col min="14337" max="14337" width="9.140625" style="7" customWidth="1"/>
    <col min="14338" max="14339" width="10.7109375" style="7" customWidth="1"/>
    <col min="14340" max="14340" width="10.140625" style="7" customWidth="1"/>
    <col min="14341" max="14342" width="9.140625" style="7" customWidth="1"/>
    <col min="14343" max="14344" width="10.140625" style="7" customWidth="1"/>
    <col min="14345" max="14369" width="5.7109375" style="7" customWidth="1"/>
    <col min="14370" max="14375" width="0" style="7" hidden="1" customWidth="1"/>
    <col min="14376" max="14387" width="5.7109375" style="7" customWidth="1"/>
    <col min="14388" max="14388" width="0" style="7" hidden="1" customWidth="1"/>
    <col min="14389" max="14395" width="5.7109375" style="7" customWidth="1"/>
    <col min="14396" max="14396" width="9.140625" style="7" customWidth="1"/>
    <col min="14397" max="14592" width="8.7109375" style="7"/>
    <col min="14593" max="14593" width="9.140625" style="7" customWidth="1"/>
    <col min="14594" max="14595" width="10.7109375" style="7" customWidth="1"/>
    <col min="14596" max="14596" width="10.140625" style="7" customWidth="1"/>
    <col min="14597" max="14598" width="9.140625" style="7" customWidth="1"/>
    <col min="14599" max="14600" width="10.140625" style="7" customWidth="1"/>
    <col min="14601" max="14625" width="5.7109375" style="7" customWidth="1"/>
    <col min="14626" max="14631" width="0" style="7" hidden="1" customWidth="1"/>
    <col min="14632" max="14643" width="5.7109375" style="7" customWidth="1"/>
    <col min="14644" max="14644" width="0" style="7" hidden="1" customWidth="1"/>
    <col min="14645" max="14651" width="5.7109375" style="7" customWidth="1"/>
    <col min="14652" max="14652" width="9.140625" style="7" customWidth="1"/>
    <col min="14653" max="14848" width="8.7109375" style="7"/>
    <col min="14849" max="14849" width="9.140625" style="7" customWidth="1"/>
    <col min="14850" max="14851" width="10.7109375" style="7" customWidth="1"/>
    <col min="14852" max="14852" width="10.140625" style="7" customWidth="1"/>
    <col min="14853" max="14854" width="9.140625" style="7" customWidth="1"/>
    <col min="14855" max="14856" width="10.140625" style="7" customWidth="1"/>
    <col min="14857" max="14881" width="5.7109375" style="7" customWidth="1"/>
    <col min="14882" max="14887" width="0" style="7" hidden="1" customWidth="1"/>
    <col min="14888" max="14899" width="5.7109375" style="7" customWidth="1"/>
    <col min="14900" max="14900" width="0" style="7" hidden="1" customWidth="1"/>
    <col min="14901" max="14907" width="5.7109375" style="7" customWidth="1"/>
    <col min="14908" max="14908" width="9.140625" style="7" customWidth="1"/>
    <col min="14909" max="15104" width="8.7109375" style="7"/>
    <col min="15105" max="15105" width="9.140625" style="7" customWidth="1"/>
    <col min="15106" max="15107" width="10.7109375" style="7" customWidth="1"/>
    <col min="15108" max="15108" width="10.140625" style="7" customWidth="1"/>
    <col min="15109" max="15110" width="9.140625" style="7" customWidth="1"/>
    <col min="15111" max="15112" width="10.140625" style="7" customWidth="1"/>
    <col min="15113" max="15137" width="5.7109375" style="7" customWidth="1"/>
    <col min="15138" max="15143" width="0" style="7" hidden="1" customWidth="1"/>
    <col min="15144" max="15155" width="5.7109375" style="7" customWidth="1"/>
    <col min="15156" max="15156" width="0" style="7" hidden="1" customWidth="1"/>
    <col min="15157" max="15163" width="5.7109375" style="7" customWidth="1"/>
    <col min="15164" max="15164" width="9.140625" style="7" customWidth="1"/>
    <col min="15165" max="15360" width="8.7109375" style="7"/>
    <col min="15361" max="15361" width="9.140625" style="7" customWidth="1"/>
    <col min="15362" max="15363" width="10.7109375" style="7" customWidth="1"/>
    <col min="15364" max="15364" width="10.140625" style="7" customWidth="1"/>
    <col min="15365" max="15366" width="9.140625" style="7" customWidth="1"/>
    <col min="15367" max="15368" width="10.140625" style="7" customWidth="1"/>
    <col min="15369" max="15393" width="5.7109375" style="7" customWidth="1"/>
    <col min="15394" max="15399" width="0" style="7" hidden="1" customWidth="1"/>
    <col min="15400" max="15411" width="5.7109375" style="7" customWidth="1"/>
    <col min="15412" max="15412" width="0" style="7" hidden="1" customWidth="1"/>
    <col min="15413" max="15419" width="5.7109375" style="7" customWidth="1"/>
    <col min="15420" max="15420" width="9.140625" style="7" customWidth="1"/>
    <col min="15421" max="15616" width="8.7109375" style="7"/>
    <col min="15617" max="15617" width="9.140625" style="7" customWidth="1"/>
    <col min="15618" max="15619" width="10.7109375" style="7" customWidth="1"/>
    <col min="15620" max="15620" width="10.140625" style="7" customWidth="1"/>
    <col min="15621" max="15622" width="9.140625" style="7" customWidth="1"/>
    <col min="15623" max="15624" width="10.140625" style="7" customWidth="1"/>
    <col min="15625" max="15649" width="5.7109375" style="7" customWidth="1"/>
    <col min="15650" max="15655" width="0" style="7" hidden="1" customWidth="1"/>
    <col min="15656" max="15667" width="5.7109375" style="7" customWidth="1"/>
    <col min="15668" max="15668" width="0" style="7" hidden="1" customWidth="1"/>
    <col min="15669" max="15675" width="5.7109375" style="7" customWidth="1"/>
    <col min="15676" max="15676" width="9.140625" style="7" customWidth="1"/>
    <col min="15677" max="15872" width="8.7109375" style="7"/>
    <col min="15873" max="15873" width="9.140625" style="7" customWidth="1"/>
    <col min="15874" max="15875" width="10.7109375" style="7" customWidth="1"/>
    <col min="15876" max="15876" width="10.140625" style="7" customWidth="1"/>
    <col min="15877" max="15878" width="9.140625" style="7" customWidth="1"/>
    <col min="15879" max="15880" width="10.140625" style="7" customWidth="1"/>
    <col min="15881" max="15905" width="5.7109375" style="7" customWidth="1"/>
    <col min="15906" max="15911" width="0" style="7" hidden="1" customWidth="1"/>
    <col min="15912" max="15923" width="5.7109375" style="7" customWidth="1"/>
    <col min="15924" max="15924" width="0" style="7" hidden="1" customWidth="1"/>
    <col min="15925" max="15931" width="5.7109375" style="7" customWidth="1"/>
    <col min="15932" max="15932" width="9.140625" style="7" customWidth="1"/>
    <col min="15933" max="16128" width="8.7109375" style="7"/>
    <col min="16129" max="16129" width="9.140625" style="7" customWidth="1"/>
    <col min="16130" max="16131" width="10.7109375" style="7" customWidth="1"/>
    <col min="16132" max="16132" width="10.140625" style="7" customWidth="1"/>
    <col min="16133" max="16134" width="9.140625" style="7" customWidth="1"/>
    <col min="16135" max="16136" width="10.140625" style="7" customWidth="1"/>
    <col min="16137" max="16161" width="5.7109375" style="7" customWidth="1"/>
    <col min="16162" max="16167" width="0" style="7" hidden="1" customWidth="1"/>
    <col min="16168" max="16179" width="5.7109375" style="7" customWidth="1"/>
    <col min="16180" max="16180" width="0" style="7" hidden="1" customWidth="1"/>
    <col min="16181" max="16187" width="5.7109375" style="7" customWidth="1"/>
    <col min="16188" max="16188" width="9.140625" style="7" customWidth="1"/>
    <col min="16189" max="16384" width="8.7109375" style="7"/>
  </cols>
  <sheetData>
    <row r="1" spans="1:12" ht="33" thickTop="1" thickBot="1" x14ac:dyDescent="0.3">
      <c r="A1" s="1" t="s">
        <v>12</v>
      </c>
      <c r="B1" s="2" t="s">
        <v>0</v>
      </c>
      <c r="C1" s="2" t="s">
        <v>1</v>
      </c>
      <c r="D1" s="3" t="s">
        <v>2</v>
      </c>
      <c r="E1" s="4" t="s">
        <v>3</v>
      </c>
      <c r="F1" s="5"/>
      <c r="G1" s="6" t="s">
        <v>4</v>
      </c>
      <c r="H1" s="4" t="s">
        <v>5</v>
      </c>
      <c r="K1" s="8" t="s">
        <v>6</v>
      </c>
    </row>
    <row r="2" spans="1:12" ht="15.75" thickBot="1" x14ac:dyDescent="0.3">
      <c r="A2" s="9" t="s">
        <v>7</v>
      </c>
      <c r="B2" s="10"/>
      <c r="C2" s="10">
        <v>2</v>
      </c>
      <c r="D2" s="10">
        <v>5</v>
      </c>
      <c r="E2" s="11">
        <f>SUM(B2:D2)</f>
        <v>7</v>
      </c>
      <c r="F2" s="12"/>
      <c r="G2" s="13">
        <v>5913</v>
      </c>
      <c r="H2" s="14">
        <f>SUM(E2+G2)</f>
        <v>5920</v>
      </c>
      <c r="K2" s="15">
        <f>SUM(0.15*H2)</f>
        <v>888</v>
      </c>
    </row>
    <row r="3" spans="1:12" ht="15.75" thickBot="1" x14ac:dyDescent="0.3">
      <c r="A3" s="16" t="s">
        <v>8</v>
      </c>
      <c r="B3" s="10"/>
      <c r="C3" s="10"/>
      <c r="D3" s="10"/>
      <c r="E3" s="11">
        <f t="shared" ref="E3:E65" si="0">SUM(B3:D3)</f>
        <v>0</v>
      </c>
      <c r="F3" s="17"/>
      <c r="G3" s="13">
        <v>263</v>
      </c>
      <c r="H3" s="14">
        <f t="shared" ref="H3:H65" si="1">SUM(E3+G3)</f>
        <v>263</v>
      </c>
      <c r="K3" s="15">
        <f>SUM(0.15*H3)</f>
        <v>39.449999999999996</v>
      </c>
    </row>
    <row r="4" spans="1:12" ht="15.75" thickBot="1" x14ac:dyDescent="0.3">
      <c r="A4" s="16" t="s">
        <v>9</v>
      </c>
      <c r="B4" s="10"/>
      <c r="C4" s="10"/>
      <c r="D4" s="10">
        <v>3</v>
      </c>
      <c r="E4" s="11">
        <f t="shared" si="0"/>
        <v>3</v>
      </c>
      <c r="F4" s="17"/>
      <c r="G4" s="13">
        <v>952</v>
      </c>
      <c r="H4" s="14">
        <f t="shared" si="1"/>
        <v>955</v>
      </c>
      <c r="K4" s="15">
        <f>SUM(0.15*H4)</f>
        <v>143.25</v>
      </c>
    </row>
    <row r="5" spans="1:12" ht="15.75" thickBot="1" x14ac:dyDescent="0.3">
      <c r="A5" s="18">
        <v>46</v>
      </c>
      <c r="B5" s="10"/>
      <c r="C5" s="10">
        <v>7</v>
      </c>
      <c r="D5" s="10">
        <v>33</v>
      </c>
      <c r="E5" s="11">
        <f t="shared" si="0"/>
        <v>40</v>
      </c>
      <c r="F5" s="17"/>
      <c r="G5" s="13">
        <v>576</v>
      </c>
      <c r="H5" s="14">
        <f t="shared" si="1"/>
        <v>616</v>
      </c>
      <c r="K5" s="15">
        <f>SUM(0.64*H5)</f>
        <v>394.24</v>
      </c>
      <c r="L5" s="19"/>
    </row>
    <row r="6" spans="1:12" ht="15.75" thickBot="1" x14ac:dyDescent="0.3">
      <c r="A6" s="16" t="s">
        <v>10</v>
      </c>
      <c r="B6" s="10"/>
      <c r="C6" s="10">
        <v>2</v>
      </c>
      <c r="D6" s="10">
        <v>6</v>
      </c>
      <c r="E6" s="11">
        <f t="shared" si="0"/>
        <v>8</v>
      </c>
      <c r="F6" s="17"/>
      <c r="G6" s="13">
        <v>197</v>
      </c>
      <c r="H6" s="14">
        <f t="shared" si="1"/>
        <v>205</v>
      </c>
      <c r="K6" s="15">
        <f>SUM(0.37*H6)</f>
        <v>75.849999999999994</v>
      </c>
    </row>
    <row r="7" spans="1:12" ht="15.75" thickBot="1" x14ac:dyDescent="0.3">
      <c r="A7" s="18">
        <v>111</v>
      </c>
      <c r="B7" s="10">
        <v>25</v>
      </c>
      <c r="C7" s="10">
        <v>7</v>
      </c>
      <c r="D7" s="10">
        <v>21</v>
      </c>
      <c r="E7" s="11">
        <f t="shared" si="0"/>
        <v>53</v>
      </c>
      <c r="F7" s="17"/>
      <c r="G7" s="13"/>
      <c r="H7" s="14">
        <f t="shared" si="1"/>
        <v>53</v>
      </c>
      <c r="K7" s="15">
        <f>SUM(0.63*H7)</f>
        <v>33.39</v>
      </c>
    </row>
    <row r="8" spans="1:12" ht="15.75" thickBot="1" x14ac:dyDescent="0.3">
      <c r="A8" s="18">
        <v>140</v>
      </c>
      <c r="B8" s="10"/>
      <c r="C8" s="10"/>
      <c r="D8" s="10"/>
      <c r="E8" s="11">
        <f t="shared" si="0"/>
        <v>0</v>
      </c>
      <c r="F8" s="17"/>
      <c r="G8" s="13">
        <v>57</v>
      </c>
      <c r="H8" s="14">
        <f t="shared" si="1"/>
        <v>57</v>
      </c>
      <c r="K8" s="15">
        <f>SUM(0.15*H8)</f>
        <v>8.5499999999999989</v>
      </c>
    </row>
    <row r="9" spans="1:12" ht="15.75" thickBot="1" x14ac:dyDescent="0.3">
      <c r="A9" s="18">
        <v>188</v>
      </c>
      <c r="B9" s="10">
        <v>2</v>
      </c>
      <c r="C9" s="10"/>
      <c r="D9" s="10"/>
      <c r="E9" s="11">
        <f t="shared" si="0"/>
        <v>2</v>
      </c>
      <c r="F9" s="17"/>
      <c r="G9" s="13"/>
      <c r="H9" s="14">
        <f t="shared" si="1"/>
        <v>2</v>
      </c>
      <c r="K9" s="15">
        <f>SUM(0.63*H9)</f>
        <v>1.26</v>
      </c>
    </row>
    <row r="10" spans="1:12" ht="15.75" thickBot="1" x14ac:dyDescent="0.3">
      <c r="A10" s="18">
        <v>191</v>
      </c>
      <c r="B10" s="10"/>
      <c r="C10" s="10"/>
      <c r="D10" s="10"/>
      <c r="E10" s="11">
        <f t="shared" si="0"/>
        <v>0</v>
      </c>
      <c r="F10" s="17"/>
      <c r="G10" s="13"/>
      <c r="H10" s="14">
        <f t="shared" si="1"/>
        <v>0</v>
      </c>
      <c r="K10" s="15">
        <f>SUM(0.64*H10)</f>
        <v>0</v>
      </c>
    </row>
    <row r="11" spans="1:12" ht="15.75" thickBot="1" x14ac:dyDescent="0.3">
      <c r="A11" s="18">
        <v>192</v>
      </c>
      <c r="B11" s="10">
        <v>2</v>
      </c>
      <c r="C11" s="10"/>
      <c r="D11" s="10"/>
      <c r="E11" s="11">
        <f t="shared" si="0"/>
        <v>2</v>
      </c>
      <c r="F11" s="17"/>
      <c r="G11" s="13"/>
      <c r="H11" s="14">
        <f t="shared" si="1"/>
        <v>2</v>
      </c>
      <c r="K11" s="15">
        <f>SUM(0.64*H11)</f>
        <v>1.28</v>
      </c>
    </row>
    <row r="12" spans="1:12" ht="15.75" thickBot="1" x14ac:dyDescent="0.3">
      <c r="A12" s="18">
        <v>193</v>
      </c>
      <c r="B12" s="10">
        <v>20</v>
      </c>
      <c r="C12" s="10"/>
      <c r="D12" s="10">
        <v>2</v>
      </c>
      <c r="E12" s="11">
        <f t="shared" si="0"/>
        <v>22</v>
      </c>
      <c r="F12" s="17"/>
      <c r="G12" s="13"/>
      <c r="H12" s="14">
        <f t="shared" si="1"/>
        <v>22</v>
      </c>
      <c r="K12" s="15">
        <f>SUM(0.37*H12)</f>
        <v>8.14</v>
      </c>
    </row>
    <row r="13" spans="1:12" ht="15.75" thickBot="1" x14ac:dyDescent="0.3">
      <c r="A13" s="18">
        <v>194</v>
      </c>
      <c r="B13" s="10">
        <v>3</v>
      </c>
      <c r="C13" s="10">
        <v>2</v>
      </c>
      <c r="D13" s="10">
        <v>3</v>
      </c>
      <c r="E13" s="11">
        <f t="shared" si="0"/>
        <v>8</v>
      </c>
      <c r="F13" s="17"/>
      <c r="G13" s="13"/>
      <c r="H13" s="14">
        <f t="shared" si="1"/>
        <v>8</v>
      </c>
      <c r="K13" s="15">
        <f>SUM(0.6*H13)</f>
        <v>4.8</v>
      </c>
    </row>
    <row r="14" spans="1:12" ht="15.75" thickBot="1" x14ac:dyDescent="0.3">
      <c r="A14" s="18">
        <v>197</v>
      </c>
      <c r="B14" s="10"/>
      <c r="C14" s="10"/>
      <c r="D14" s="10"/>
      <c r="E14" s="11">
        <f t="shared" si="0"/>
        <v>0</v>
      </c>
      <c r="F14" s="17"/>
      <c r="G14" s="13"/>
      <c r="H14" s="14">
        <f t="shared" si="1"/>
        <v>0</v>
      </c>
      <c r="K14" s="15">
        <f>SUM(0.64*H14)</f>
        <v>0</v>
      </c>
    </row>
    <row r="15" spans="1:12" ht="15.75" thickBot="1" x14ac:dyDescent="0.3">
      <c r="A15" s="18">
        <v>199</v>
      </c>
      <c r="B15" s="10"/>
      <c r="C15" s="10">
        <v>1</v>
      </c>
      <c r="D15" s="10">
        <v>1</v>
      </c>
      <c r="E15" s="11">
        <f t="shared" si="0"/>
        <v>2</v>
      </c>
      <c r="F15" s="17"/>
      <c r="G15" s="13"/>
      <c r="H15" s="14">
        <f t="shared" si="1"/>
        <v>2</v>
      </c>
      <c r="K15" s="15">
        <f>SUM(0.64*H15)</f>
        <v>1.28</v>
      </c>
    </row>
    <row r="16" spans="1:12" ht="15.75" thickBot="1" x14ac:dyDescent="0.3">
      <c r="A16" s="18">
        <v>222</v>
      </c>
      <c r="B16" s="10">
        <v>2168</v>
      </c>
      <c r="C16" s="10">
        <v>5</v>
      </c>
      <c r="D16" s="10">
        <v>262</v>
      </c>
      <c r="E16" s="11">
        <f t="shared" si="0"/>
        <v>2435</v>
      </c>
      <c r="F16" s="17"/>
      <c r="G16" s="13">
        <v>514</v>
      </c>
      <c r="H16" s="14">
        <f t="shared" si="1"/>
        <v>2949</v>
      </c>
      <c r="K16" s="15">
        <f>SUM(0.37*H16)</f>
        <v>1091.1299999999999</v>
      </c>
    </row>
    <row r="17" spans="1:11" ht="15.75" thickBot="1" x14ac:dyDescent="0.3">
      <c r="A17" s="18">
        <v>241</v>
      </c>
      <c r="B17" s="10"/>
      <c r="C17" s="10"/>
      <c r="D17" s="10"/>
      <c r="E17" s="11">
        <f t="shared" si="0"/>
        <v>0</v>
      </c>
      <c r="F17" s="17"/>
      <c r="G17" s="13"/>
      <c r="H17" s="14">
        <f t="shared" si="1"/>
        <v>0</v>
      </c>
      <c r="K17" s="15">
        <f>SUM(0.37*H17)</f>
        <v>0</v>
      </c>
    </row>
    <row r="18" spans="1:11" ht="15.75" thickBot="1" x14ac:dyDescent="0.3">
      <c r="A18" s="18">
        <v>242</v>
      </c>
      <c r="B18" s="10">
        <v>1</v>
      </c>
      <c r="C18" s="10"/>
      <c r="D18" s="10">
        <v>1</v>
      </c>
      <c r="E18" s="11">
        <f t="shared" si="0"/>
        <v>2</v>
      </c>
      <c r="F18" s="17"/>
      <c r="G18" s="13"/>
      <c r="H18" s="14">
        <f t="shared" si="1"/>
        <v>2</v>
      </c>
      <c r="K18" s="15">
        <f>SUM(0.37*H18)</f>
        <v>0.74</v>
      </c>
    </row>
    <row r="19" spans="1:11" ht="15.75" thickBot="1" x14ac:dyDescent="0.3">
      <c r="A19" s="18">
        <v>244</v>
      </c>
      <c r="B19" s="10">
        <v>14</v>
      </c>
      <c r="C19" s="10">
        <v>16</v>
      </c>
      <c r="D19" s="10">
        <v>9</v>
      </c>
      <c r="E19" s="11">
        <f t="shared" si="0"/>
        <v>39</v>
      </c>
      <c r="F19" s="17"/>
      <c r="G19" s="13"/>
      <c r="H19" s="14">
        <f t="shared" si="1"/>
        <v>39</v>
      </c>
      <c r="K19" s="15">
        <f>SUM(0.15*H19)</f>
        <v>5.85</v>
      </c>
    </row>
    <row r="20" spans="1:11" ht="15.75" thickBot="1" x14ac:dyDescent="0.3">
      <c r="A20" s="18">
        <v>248</v>
      </c>
      <c r="B20" s="10">
        <v>25</v>
      </c>
      <c r="C20" s="10">
        <v>2</v>
      </c>
      <c r="D20" s="10">
        <v>2</v>
      </c>
      <c r="E20" s="11">
        <f t="shared" si="0"/>
        <v>29</v>
      </c>
      <c r="F20" s="17"/>
      <c r="G20" s="13"/>
      <c r="H20" s="14">
        <f t="shared" si="1"/>
        <v>29</v>
      </c>
      <c r="K20" s="15">
        <f>SUM(0.37*H20)</f>
        <v>10.73</v>
      </c>
    </row>
    <row r="21" spans="1:11" ht="15.75" thickBot="1" x14ac:dyDescent="0.3">
      <c r="A21" s="18">
        <v>252</v>
      </c>
      <c r="B21" s="10">
        <v>75</v>
      </c>
      <c r="C21" s="10">
        <v>8</v>
      </c>
      <c r="D21" s="10">
        <v>29</v>
      </c>
      <c r="E21" s="11">
        <f t="shared" si="0"/>
        <v>112</v>
      </c>
      <c r="F21" s="17"/>
      <c r="G21" s="13"/>
      <c r="H21" s="14">
        <f t="shared" si="1"/>
        <v>112</v>
      </c>
      <c r="K21" s="15">
        <f>SUM(0.37*H21)</f>
        <v>41.44</v>
      </c>
    </row>
    <row r="22" spans="1:11" ht="15.75" thickBot="1" x14ac:dyDescent="0.3">
      <c r="A22" s="18">
        <v>255</v>
      </c>
      <c r="B22" s="10"/>
      <c r="C22" s="10">
        <v>3</v>
      </c>
      <c r="D22" s="10">
        <v>20</v>
      </c>
      <c r="E22" s="11">
        <f t="shared" si="0"/>
        <v>23</v>
      </c>
      <c r="F22" s="17"/>
      <c r="G22" s="13"/>
      <c r="H22" s="14">
        <f t="shared" si="1"/>
        <v>23</v>
      </c>
      <c r="K22" s="15">
        <f>SUM(0.64*H22)</f>
        <v>14.72</v>
      </c>
    </row>
    <row r="23" spans="1:11" ht="15.75" thickBot="1" x14ac:dyDescent="0.3">
      <c r="A23" s="18">
        <v>257</v>
      </c>
      <c r="B23" s="10">
        <v>125</v>
      </c>
      <c r="C23" s="10">
        <v>2</v>
      </c>
      <c r="D23" s="10">
        <v>3</v>
      </c>
      <c r="E23" s="11">
        <f t="shared" si="0"/>
        <v>130</v>
      </c>
      <c r="F23" s="17"/>
      <c r="G23" s="10"/>
      <c r="H23" s="14">
        <f t="shared" si="1"/>
        <v>130</v>
      </c>
      <c r="K23" s="15">
        <f>SUM(0.37*H23)</f>
        <v>48.1</v>
      </c>
    </row>
    <row r="24" spans="1:11" ht="15.75" thickBot="1" x14ac:dyDescent="0.3">
      <c r="A24" s="18">
        <v>260</v>
      </c>
      <c r="B24" s="10"/>
      <c r="C24" s="10">
        <v>1</v>
      </c>
      <c r="D24" s="10">
        <v>3</v>
      </c>
      <c r="E24" s="11">
        <f t="shared" si="0"/>
        <v>4</v>
      </c>
      <c r="F24" s="17"/>
      <c r="G24" s="10"/>
      <c r="H24" s="14">
        <f t="shared" si="1"/>
        <v>4</v>
      </c>
      <c r="K24" s="15">
        <f t="shared" ref="K24:K30" si="2">SUM(0.64*H24)</f>
        <v>2.56</v>
      </c>
    </row>
    <row r="25" spans="1:11" ht="15.75" thickBot="1" x14ac:dyDescent="0.3">
      <c r="A25" s="18">
        <v>265</v>
      </c>
      <c r="B25" s="10"/>
      <c r="C25" s="10">
        <v>1</v>
      </c>
      <c r="D25" s="10"/>
      <c r="E25" s="11">
        <f t="shared" si="0"/>
        <v>1</v>
      </c>
      <c r="F25" s="17"/>
      <c r="G25" s="10"/>
      <c r="H25" s="14">
        <f t="shared" si="1"/>
        <v>1</v>
      </c>
      <c r="K25" s="15">
        <f t="shared" si="2"/>
        <v>0.64</v>
      </c>
    </row>
    <row r="26" spans="1:11" ht="15.75" thickBot="1" x14ac:dyDescent="0.3">
      <c r="A26" s="18">
        <v>268</v>
      </c>
      <c r="B26" s="10"/>
      <c r="C26" s="10"/>
      <c r="D26" s="10"/>
      <c r="E26" s="11">
        <f t="shared" si="0"/>
        <v>0</v>
      </c>
      <c r="F26" s="17"/>
      <c r="G26" s="10"/>
      <c r="H26" s="14">
        <f t="shared" si="1"/>
        <v>0</v>
      </c>
      <c r="K26" s="15">
        <f t="shared" si="2"/>
        <v>0</v>
      </c>
    </row>
    <row r="27" spans="1:11" ht="15.75" thickBot="1" x14ac:dyDescent="0.3">
      <c r="A27" s="18">
        <v>270</v>
      </c>
      <c r="B27" s="10"/>
      <c r="C27" s="10"/>
      <c r="D27" s="10"/>
      <c r="E27" s="11">
        <f t="shared" si="0"/>
        <v>0</v>
      </c>
      <c r="F27" s="17"/>
      <c r="G27" s="10"/>
      <c r="H27" s="14">
        <f t="shared" si="1"/>
        <v>0</v>
      </c>
      <c r="K27" s="15">
        <f t="shared" si="2"/>
        <v>0</v>
      </c>
    </row>
    <row r="28" spans="1:11" ht="15.75" thickBot="1" x14ac:dyDescent="0.3">
      <c r="A28" s="18">
        <v>273</v>
      </c>
      <c r="B28" s="10"/>
      <c r="C28" s="10">
        <v>1</v>
      </c>
      <c r="D28" s="10"/>
      <c r="E28" s="11">
        <f t="shared" si="0"/>
        <v>1</v>
      </c>
      <c r="F28" s="17"/>
      <c r="G28" s="10"/>
      <c r="H28" s="14">
        <f t="shared" si="1"/>
        <v>1</v>
      </c>
      <c r="K28" s="15">
        <f t="shared" si="2"/>
        <v>0.64</v>
      </c>
    </row>
    <row r="29" spans="1:11" ht="15.75" thickBot="1" x14ac:dyDescent="0.3">
      <c r="A29" s="18">
        <v>274</v>
      </c>
      <c r="B29" s="10"/>
      <c r="C29" s="10"/>
      <c r="D29" s="10"/>
      <c r="E29" s="11">
        <f t="shared" si="0"/>
        <v>0</v>
      </c>
      <c r="F29" s="17"/>
      <c r="G29" s="10"/>
      <c r="H29" s="14">
        <f t="shared" si="1"/>
        <v>0</v>
      </c>
      <c r="K29" s="15">
        <f t="shared" si="2"/>
        <v>0</v>
      </c>
    </row>
    <row r="30" spans="1:11" ht="15.75" thickBot="1" x14ac:dyDescent="0.3">
      <c r="A30" s="18">
        <v>280</v>
      </c>
      <c r="B30" s="10"/>
      <c r="C30" s="10">
        <v>1</v>
      </c>
      <c r="D30" s="10"/>
      <c r="E30" s="11">
        <f t="shared" si="0"/>
        <v>1</v>
      </c>
      <c r="F30" s="17"/>
      <c r="G30" s="10"/>
      <c r="H30" s="14">
        <f t="shared" si="1"/>
        <v>1</v>
      </c>
      <c r="K30" s="15">
        <f t="shared" si="2"/>
        <v>0.64</v>
      </c>
    </row>
    <row r="31" spans="1:11" ht="15.75" thickBot="1" x14ac:dyDescent="0.3">
      <c r="A31" s="18">
        <v>282</v>
      </c>
      <c r="B31" s="10">
        <v>2</v>
      </c>
      <c r="C31" s="10"/>
      <c r="D31" s="10">
        <v>2</v>
      </c>
      <c r="E31" s="11">
        <f t="shared" si="0"/>
        <v>4</v>
      </c>
      <c r="F31" s="17"/>
      <c r="G31" s="10"/>
      <c r="H31" s="14">
        <f t="shared" si="1"/>
        <v>4</v>
      </c>
      <c r="K31" s="15">
        <f>SUM(0.37*H31)</f>
        <v>1.48</v>
      </c>
    </row>
    <row r="32" spans="1:11" ht="15.75" thickBot="1" x14ac:dyDescent="0.3">
      <c r="A32" s="18">
        <v>283</v>
      </c>
      <c r="B32" s="10">
        <v>2</v>
      </c>
      <c r="C32" s="10">
        <v>1</v>
      </c>
      <c r="D32" s="10">
        <v>10</v>
      </c>
      <c r="E32" s="11">
        <f t="shared" si="0"/>
        <v>13</v>
      </c>
      <c r="F32" s="17"/>
      <c r="G32" s="10"/>
      <c r="H32" s="14">
        <f t="shared" si="1"/>
        <v>13</v>
      </c>
      <c r="K32" s="15">
        <f>SUM(0.64*H32)</f>
        <v>8.32</v>
      </c>
    </row>
    <row r="33" spans="1:11" ht="15.75" thickBot="1" x14ac:dyDescent="0.3">
      <c r="A33" s="18">
        <v>333</v>
      </c>
      <c r="B33" s="10">
        <v>35</v>
      </c>
      <c r="C33" s="10">
        <v>7</v>
      </c>
      <c r="D33" s="10"/>
      <c r="E33" s="11">
        <f t="shared" si="0"/>
        <v>42</v>
      </c>
      <c r="F33" s="17"/>
      <c r="G33" s="10"/>
      <c r="H33" s="14">
        <f t="shared" si="1"/>
        <v>42</v>
      </c>
      <c r="K33" s="15">
        <f>SUM(0.64*H33)</f>
        <v>26.88</v>
      </c>
    </row>
    <row r="34" spans="1:11" ht="15.75" thickBot="1" x14ac:dyDescent="0.3">
      <c r="A34" s="18">
        <v>417</v>
      </c>
      <c r="B34" s="10">
        <v>111</v>
      </c>
      <c r="C34" s="10">
        <v>2</v>
      </c>
      <c r="D34" s="10">
        <v>3</v>
      </c>
      <c r="E34" s="11">
        <f t="shared" si="0"/>
        <v>116</v>
      </c>
      <c r="F34" s="17"/>
      <c r="G34" s="10"/>
      <c r="H34" s="14">
        <f t="shared" si="1"/>
        <v>116</v>
      </c>
      <c r="K34" s="15">
        <f>SUM(0.37*H34)</f>
        <v>42.92</v>
      </c>
    </row>
    <row r="35" spans="1:11" ht="15.75" thickBot="1" x14ac:dyDescent="0.3">
      <c r="A35" s="18">
        <v>437</v>
      </c>
      <c r="B35" s="10">
        <v>2</v>
      </c>
      <c r="C35" s="10"/>
      <c r="D35" s="10">
        <v>1</v>
      </c>
      <c r="E35" s="11">
        <f t="shared" si="0"/>
        <v>3</v>
      </c>
      <c r="F35" s="17"/>
      <c r="G35" s="10"/>
      <c r="H35" s="14">
        <f t="shared" si="1"/>
        <v>3</v>
      </c>
      <c r="K35" s="15">
        <f>SUM(0.64*H35)</f>
        <v>1.92</v>
      </c>
    </row>
    <row r="36" spans="1:11" ht="15.75" thickBot="1" x14ac:dyDescent="0.3">
      <c r="A36" s="18">
        <v>438</v>
      </c>
      <c r="B36" s="10"/>
      <c r="C36" s="10"/>
      <c r="D36" s="10"/>
      <c r="E36" s="11">
        <f t="shared" si="0"/>
        <v>0</v>
      </c>
      <c r="F36" s="17"/>
      <c r="G36" s="10"/>
      <c r="H36" s="14">
        <f t="shared" si="1"/>
        <v>0</v>
      </c>
      <c r="K36" s="15">
        <f t="shared" ref="K36:K39" si="3">SUM(0.64*H36)</f>
        <v>0</v>
      </c>
    </row>
    <row r="37" spans="1:11" ht="15.75" thickBot="1" x14ac:dyDescent="0.3">
      <c r="A37" s="18">
        <v>440</v>
      </c>
      <c r="B37" s="10"/>
      <c r="C37" s="10">
        <v>3</v>
      </c>
      <c r="D37" s="10">
        <v>1</v>
      </c>
      <c r="E37" s="11">
        <f t="shared" si="0"/>
        <v>4</v>
      </c>
      <c r="F37" s="17"/>
      <c r="G37" s="10"/>
      <c r="H37" s="14">
        <f t="shared" si="1"/>
        <v>4</v>
      </c>
      <c r="K37" s="15">
        <f t="shared" si="3"/>
        <v>2.56</v>
      </c>
    </row>
    <row r="38" spans="1:11" ht="15.75" thickBot="1" x14ac:dyDescent="0.3">
      <c r="A38" s="18">
        <v>441</v>
      </c>
      <c r="B38" s="10"/>
      <c r="C38" s="10"/>
      <c r="D38" s="10"/>
      <c r="E38" s="11">
        <f t="shared" si="0"/>
        <v>0</v>
      </c>
      <c r="F38" s="17"/>
      <c r="G38" s="10"/>
      <c r="H38" s="14">
        <f t="shared" si="1"/>
        <v>0</v>
      </c>
      <c r="K38" s="15">
        <f t="shared" si="3"/>
        <v>0</v>
      </c>
    </row>
    <row r="39" spans="1:11" ht="15.75" thickBot="1" x14ac:dyDescent="0.3">
      <c r="A39" s="18">
        <v>448</v>
      </c>
      <c r="B39" s="10">
        <v>3</v>
      </c>
      <c r="C39" s="10">
        <v>2</v>
      </c>
      <c r="D39" s="10">
        <v>1</v>
      </c>
      <c r="E39" s="11">
        <f t="shared" si="0"/>
        <v>6</v>
      </c>
      <c r="F39" s="17"/>
      <c r="G39" s="10"/>
      <c r="H39" s="14">
        <f t="shared" si="1"/>
        <v>6</v>
      </c>
      <c r="K39" s="15">
        <f t="shared" si="3"/>
        <v>3.84</v>
      </c>
    </row>
    <row r="40" spans="1:11" ht="15.75" thickBot="1" x14ac:dyDescent="0.3">
      <c r="A40" s="18">
        <v>555</v>
      </c>
      <c r="B40" s="10">
        <v>94</v>
      </c>
      <c r="C40" s="10">
        <v>58</v>
      </c>
      <c r="D40" s="10">
        <v>44</v>
      </c>
      <c r="E40" s="11">
        <f t="shared" si="0"/>
        <v>196</v>
      </c>
      <c r="F40" s="17"/>
      <c r="G40" s="10"/>
      <c r="H40" s="14">
        <f t="shared" si="1"/>
        <v>196</v>
      </c>
      <c r="K40" s="15">
        <f>SUM(0.63*H40)</f>
        <v>123.48</v>
      </c>
    </row>
    <row r="41" spans="1:11" ht="15.75" thickBot="1" x14ac:dyDescent="0.3">
      <c r="A41" s="18">
        <v>629</v>
      </c>
      <c r="B41" s="10"/>
      <c r="C41" s="10"/>
      <c r="D41" s="10"/>
      <c r="E41" s="11">
        <f t="shared" si="0"/>
        <v>0</v>
      </c>
      <c r="F41" s="17"/>
      <c r="G41" s="10"/>
      <c r="H41" s="14">
        <f t="shared" si="1"/>
        <v>0</v>
      </c>
      <c r="K41" s="15">
        <f>SUM(0.37*H41)</f>
        <v>0</v>
      </c>
    </row>
    <row r="42" spans="1:11" ht="15.75" thickBot="1" x14ac:dyDescent="0.3">
      <c r="A42" s="18">
        <v>635</v>
      </c>
      <c r="B42" s="10">
        <v>25</v>
      </c>
      <c r="C42" s="10">
        <v>2</v>
      </c>
      <c r="D42" s="10">
        <v>7</v>
      </c>
      <c r="E42" s="11">
        <f t="shared" si="0"/>
        <v>34</v>
      </c>
      <c r="F42" s="17"/>
      <c r="G42" s="10"/>
      <c r="H42" s="14">
        <f t="shared" si="1"/>
        <v>34</v>
      </c>
      <c r="K42" s="15">
        <f>SUM(0.95*H42)</f>
        <v>32.299999999999997</v>
      </c>
    </row>
    <row r="43" spans="1:11" ht="15.75" thickBot="1" x14ac:dyDescent="0.3">
      <c r="A43" s="18">
        <v>636</v>
      </c>
      <c r="B43" s="10"/>
      <c r="C43" s="10"/>
      <c r="D43" s="10"/>
      <c r="E43" s="11">
        <f t="shared" si="0"/>
        <v>0</v>
      </c>
      <c r="F43" s="17"/>
      <c r="G43" s="10"/>
      <c r="H43" s="14">
        <f t="shared" si="1"/>
        <v>0</v>
      </c>
      <c r="K43" s="15">
        <f>SUM(0.64*H43)</f>
        <v>0</v>
      </c>
    </row>
    <row r="44" spans="1:11" ht="15.75" thickBot="1" x14ac:dyDescent="0.3">
      <c r="A44" s="18">
        <v>637</v>
      </c>
      <c r="B44" s="10"/>
      <c r="C44" s="10">
        <v>1</v>
      </c>
      <c r="D44" s="10"/>
      <c r="E44" s="11">
        <f t="shared" si="0"/>
        <v>1</v>
      </c>
      <c r="F44" s="17"/>
      <c r="G44" s="10"/>
      <c r="H44" s="14">
        <f t="shared" si="1"/>
        <v>1</v>
      </c>
      <c r="K44" s="15">
        <f>SUM(0.64*H44)</f>
        <v>0.64</v>
      </c>
    </row>
    <row r="45" spans="1:11" ht="15.75" thickBot="1" x14ac:dyDescent="0.3">
      <c r="A45" s="18">
        <v>638</v>
      </c>
      <c r="B45" s="10">
        <v>7</v>
      </c>
      <c r="C45" s="10"/>
      <c r="D45" s="10"/>
      <c r="E45" s="11">
        <f t="shared" si="0"/>
        <v>7</v>
      </c>
      <c r="F45" s="20"/>
      <c r="G45" s="10"/>
      <c r="H45" s="14">
        <f t="shared" si="1"/>
        <v>7</v>
      </c>
      <c r="K45" s="15">
        <f>SUM(0.37*H45)</f>
        <v>2.59</v>
      </c>
    </row>
    <row r="46" spans="1:11" ht="15.75" thickBot="1" x14ac:dyDescent="0.3">
      <c r="A46" s="18">
        <v>639</v>
      </c>
      <c r="B46" s="10"/>
      <c r="C46" s="10"/>
      <c r="D46" s="10"/>
      <c r="E46" s="11">
        <f t="shared" si="0"/>
        <v>0</v>
      </c>
      <c r="F46" s="20"/>
      <c r="G46" s="10"/>
      <c r="H46" s="14">
        <f t="shared" si="1"/>
        <v>0</v>
      </c>
      <c r="K46" s="15">
        <f>SUM(0.64*H46)</f>
        <v>0</v>
      </c>
    </row>
    <row r="47" spans="1:11" ht="15.75" thickBot="1" x14ac:dyDescent="0.3">
      <c r="A47" s="18">
        <v>642</v>
      </c>
      <c r="B47" s="10">
        <v>9</v>
      </c>
      <c r="C47" s="10">
        <v>1</v>
      </c>
      <c r="D47" s="10">
        <v>3</v>
      </c>
      <c r="E47" s="11">
        <f t="shared" si="0"/>
        <v>13</v>
      </c>
      <c r="F47" s="20"/>
      <c r="G47" s="10"/>
      <c r="H47" s="14">
        <f t="shared" si="1"/>
        <v>13</v>
      </c>
      <c r="K47" s="15">
        <f>SUM(0.64*H47)</f>
        <v>8.32</v>
      </c>
    </row>
    <row r="48" spans="1:11" ht="15.75" thickBot="1" x14ac:dyDescent="0.3">
      <c r="A48" s="18">
        <v>643</v>
      </c>
      <c r="B48" s="10">
        <v>60</v>
      </c>
      <c r="C48" s="10">
        <v>4</v>
      </c>
      <c r="D48" s="10">
        <v>13</v>
      </c>
      <c r="E48" s="11">
        <f t="shared" si="0"/>
        <v>77</v>
      </c>
      <c r="F48" s="20"/>
      <c r="G48" s="10"/>
      <c r="H48" s="14">
        <f t="shared" si="1"/>
        <v>77</v>
      </c>
      <c r="K48" s="15">
        <f>SUM(0.37*H48)</f>
        <v>28.49</v>
      </c>
    </row>
    <row r="49" spans="1:11" ht="15.75" thickBot="1" x14ac:dyDescent="0.3">
      <c r="A49" s="21">
        <v>644</v>
      </c>
      <c r="B49" s="10">
        <v>2</v>
      </c>
      <c r="C49" s="10">
        <v>3</v>
      </c>
      <c r="D49" s="10">
        <v>4</v>
      </c>
      <c r="E49" s="11">
        <f t="shared" si="0"/>
        <v>9</v>
      </c>
      <c r="F49" s="20"/>
      <c r="G49" s="10"/>
      <c r="H49" s="14">
        <f t="shared" si="1"/>
        <v>9</v>
      </c>
      <c r="K49" s="15">
        <f>SUM(0.64*H49)</f>
        <v>5.76</v>
      </c>
    </row>
    <row r="50" spans="1:11" ht="15.75" thickBot="1" x14ac:dyDescent="0.3">
      <c r="A50" s="22">
        <v>647</v>
      </c>
      <c r="B50" s="10"/>
      <c r="C50" s="10"/>
      <c r="D50" s="10"/>
      <c r="E50" s="11">
        <f t="shared" si="0"/>
        <v>0</v>
      </c>
      <c r="F50" s="20"/>
      <c r="G50" s="10"/>
      <c r="H50" s="14">
        <f t="shared" si="1"/>
        <v>0</v>
      </c>
      <c r="K50" s="15">
        <f t="shared" ref="K50:K57" si="4">SUM(0.37*H50)</f>
        <v>0</v>
      </c>
    </row>
    <row r="51" spans="1:11" ht="15.75" thickBot="1" x14ac:dyDescent="0.3">
      <c r="A51" s="23">
        <v>648</v>
      </c>
      <c r="B51" s="10"/>
      <c r="C51" s="10"/>
      <c r="D51" s="10"/>
      <c r="E51" s="11">
        <f t="shared" si="0"/>
        <v>0</v>
      </c>
      <c r="F51" s="20"/>
      <c r="G51" s="10"/>
      <c r="H51" s="14">
        <f t="shared" si="1"/>
        <v>0</v>
      </c>
      <c r="K51" s="15">
        <f t="shared" si="4"/>
        <v>0</v>
      </c>
    </row>
    <row r="52" spans="1:11" ht="15.75" thickBot="1" x14ac:dyDescent="0.3">
      <c r="A52" s="23">
        <v>650</v>
      </c>
      <c r="B52" s="10"/>
      <c r="C52" s="10"/>
      <c r="D52" s="10">
        <v>1</v>
      </c>
      <c r="E52" s="11">
        <f t="shared" si="0"/>
        <v>1</v>
      </c>
      <c r="F52" s="20"/>
      <c r="G52" s="13">
        <v>121</v>
      </c>
      <c r="H52" s="14">
        <f t="shared" si="1"/>
        <v>122</v>
      </c>
      <c r="K52" s="15">
        <f t="shared" si="4"/>
        <v>45.14</v>
      </c>
    </row>
    <row r="53" spans="1:11" ht="15.75" thickBot="1" x14ac:dyDescent="0.3">
      <c r="A53" s="23">
        <v>652</v>
      </c>
      <c r="B53" s="10">
        <v>17</v>
      </c>
      <c r="C53" s="10"/>
      <c r="D53" s="10"/>
      <c r="E53" s="11">
        <f t="shared" si="0"/>
        <v>17</v>
      </c>
      <c r="F53" s="20"/>
      <c r="G53" s="13"/>
      <c r="H53" s="14">
        <f t="shared" si="1"/>
        <v>17</v>
      </c>
      <c r="K53" s="15">
        <f t="shared" si="4"/>
        <v>6.29</v>
      </c>
    </row>
    <row r="54" spans="1:11" ht="15.75" thickBot="1" x14ac:dyDescent="0.3">
      <c r="A54" s="23">
        <v>653</v>
      </c>
      <c r="B54" s="10"/>
      <c r="C54" s="10"/>
      <c r="D54" s="10">
        <v>2</v>
      </c>
      <c r="E54" s="11">
        <f t="shared" si="0"/>
        <v>2</v>
      </c>
      <c r="F54" s="17"/>
      <c r="G54" s="10">
        <v>14</v>
      </c>
      <c r="H54" s="14">
        <f t="shared" si="1"/>
        <v>16</v>
      </c>
      <c r="K54" s="15">
        <f t="shared" si="4"/>
        <v>5.92</v>
      </c>
    </row>
    <row r="55" spans="1:11" ht="15.75" thickBot="1" x14ac:dyDescent="0.3">
      <c r="A55" s="23">
        <v>654</v>
      </c>
      <c r="B55" s="10"/>
      <c r="C55" s="10"/>
      <c r="D55" s="10">
        <v>4</v>
      </c>
      <c r="E55" s="11">
        <f t="shared" si="0"/>
        <v>4</v>
      </c>
      <c r="F55" s="17"/>
      <c r="G55" s="10">
        <v>27</v>
      </c>
      <c r="H55" s="14">
        <f t="shared" si="1"/>
        <v>31</v>
      </c>
      <c r="K55" s="15">
        <f t="shared" si="4"/>
        <v>11.47</v>
      </c>
    </row>
    <row r="56" spans="1:11" ht="15.75" thickBot="1" x14ac:dyDescent="0.3">
      <c r="A56" s="23">
        <v>662</v>
      </c>
      <c r="B56" s="10"/>
      <c r="C56" s="10"/>
      <c r="D56" s="10">
        <v>2</v>
      </c>
      <c r="E56" s="11">
        <f t="shared" si="0"/>
        <v>2</v>
      </c>
      <c r="F56" s="17"/>
      <c r="G56" s="10"/>
      <c r="H56" s="14">
        <f t="shared" si="1"/>
        <v>2</v>
      </c>
      <c r="K56" s="15">
        <f t="shared" si="4"/>
        <v>0.74</v>
      </c>
    </row>
    <row r="57" spans="1:11" ht="15.75" thickBot="1" x14ac:dyDescent="0.3">
      <c r="A57" s="23">
        <v>663</v>
      </c>
      <c r="B57" s="10">
        <v>112</v>
      </c>
      <c r="C57" s="10">
        <v>1</v>
      </c>
      <c r="D57" s="10">
        <v>1</v>
      </c>
      <c r="E57" s="11">
        <f t="shared" si="0"/>
        <v>114</v>
      </c>
      <c r="F57" s="17"/>
      <c r="G57" s="10"/>
      <c r="H57" s="14">
        <f t="shared" si="1"/>
        <v>114</v>
      </c>
      <c r="K57" s="15">
        <f t="shared" si="4"/>
        <v>42.18</v>
      </c>
    </row>
    <row r="58" spans="1:11" ht="15.75" thickBot="1" x14ac:dyDescent="0.3">
      <c r="A58" s="24">
        <v>664</v>
      </c>
      <c r="B58" s="10"/>
      <c r="C58" s="10">
        <v>24</v>
      </c>
      <c r="D58" s="10">
        <v>15</v>
      </c>
      <c r="E58" s="11">
        <f t="shared" si="0"/>
        <v>39</v>
      </c>
      <c r="F58" s="25"/>
      <c r="G58" s="10"/>
      <c r="H58" s="14">
        <f t="shared" si="1"/>
        <v>39</v>
      </c>
      <c r="K58" s="15">
        <f>SUM(0.63*H58)</f>
        <v>24.57</v>
      </c>
    </row>
    <row r="59" spans="1:11" ht="15.75" thickBot="1" x14ac:dyDescent="0.3">
      <c r="A59" s="24">
        <v>666</v>
      </c>
      <c r="B59" s="10">
        <v>10</v>
      </c>
      <c r="C59" s="10">
        <v>13</v>
      </c>
      <c r="D59" s="10">
        <v>4</v>
      </c>
      <c r="E59" s="11">
        <f t="shared" si="0"/>
        <v>27</v>
      </c>
      <c r="F59" s="12"/>
      <c r="G59" s="10"/>
      <c r="H59" s="14">
        <f t="shared" si="1"/>
        <v>27</v>
      </c>
      <c r="K59" s="15">
        <f>SUM(0.57*H59)</f>
        <v>15.389999999999999</v>
      </c>
    </row>
    <row r="60" spans="1:11" ht="15.75" thickBot="1" x14ac:dyDescent="0.3">
      <c r="A60" s="24">
        <v>674</v>
      </c>
      <c r="B60" s="10"/>
      <c r="C60" s="10">
        <v>4</v>
      </c>
      <c r="D60" s="10">
        <v>2</v>
      </c>
      <c r="E60" s="11">
        <f t="shared" si="0"/>
        <v>6</v>
      </c>
      <c r="F60" s="25"/>
      <c r="G60" s="10"/>
      <c r="H60" s="14">
        <f t="shared" si="1"/>
        <v>6</v>
      </c>
      <c r="K60" s="15">
        <f>SUM(0.64*H60)</f>
        <v>3.84</v>
      </c>
    </row>
    <row r="61" spans="1:11" ht="15.75" thickBot="1" x14ac:dyDescent="0.3">
      <c r="A61" s="24">
        <v>675</v>
      </c>
      <c r="B61" s="10"/>
      <c r="C61" s="10"/>
      <c r="D61" s="10"/>
      <c r="E61" s="11">
        <f t="shared" si="0"/>
        <v>0</v>
      </c>
      <c r="F61" s="25"/>
      <c r="G61" s="10"/>
      <c r="H61" s="14">
        <f t="shared" si="1"/>
        <v>0</v>
      </c>
      <c r="K61" s="15">
        <f>SUM(0.64*H61)</f>
        <v>0</v>
      </c>
    </row>
    <row r="62" spans="1:11" ht="15.75" thickBot="1" x14ac:dyDescent="0.3">
      <c r="A62" s="24">
        <v>888</v>
      </c>
      <c r="B62" s="10">
        <v>6</v>
      </c>
      <c r="C62" s="10">
        <v>4</v>
      </c>
      <c r="D62" s="10">
        <v>1</v>
      </c>
      <c r="E62" s="11">
        <f t="shared" si="0"/>
        <v>11</v>
      </c>
      <c r="F62" s="17"/>
      <c r="G62" s="10"/>
      <c r="H62" s="14">
        <f t="shared" si="1"/>
        <v>11</v>
      </c>
      <c r="K62" s="15">
        <f>SUM(0.63*H62)</f>
        <v>6.93</v>
      </c>
    </row>
    <row r="63" spans="1:11" ht="15.75" thickBot="1" x14ac:dyDescent="0.3">
      <c r="A63" s="24">
        <v>900</v>
      </c>
      <c r="B63" s="10"/>
      <c r="C63" s="10">
        <v>1</v>
      </c>
      <c r="D63" s="10"/>
      <c r="E63" s="11">
        <f t="shared" si="0"/>
        <v>1</v>
      </c>
      <c r="F63" s="17"/>
      <c r="G63" s="10"/>
      <c r="H63" s="14">
        <f t="shared" si="1"/>
        <v>1</v>
      </c>
      <c r="K63" s="15">
        <f>SUM(0.64*H63)</f>
        <v>0.64</v>
      </c>
    </row>
    <row r="64" spans="1:11" ht="15.75" thickBot="1" x14ac:dyDescent="0.3">
      <c r="A64" s="23">
        <v>929</v>
      </c>
      <c r="B64" s="10"/>
      <c r="C64" s="10">
        <v>1</v>
      </c>
      <c r="D64" s="10"/>
      <c r="E64" s="11">
        <f t="shared" si="0"/>
        <v>1</v>
      </c>
      <c r="F64" s="17"/>
      <c r="G64" s="10">
        <v>23</v>
      </c>
      <c r="H64" s="14">
        <f t="shared" si="1"/>
        <v>24</v>
      </c>
      <c r="K64" s="15">
        <f>SUM(0.37*H64)</f>
        <v>8.879999999999999</v>
      </c>
    </row>
    <row r="65" spans="1:11" ht="15.75" thickBot="1" x14ac:dyDescent="0.3">
      <c r="A65" s="26">
        <v>999</v>
      </c>
      <c r="B65" s="10">
        <v>29</v>
      </c>
      <c r="C65" s="10"/>
      <c r="D65" s="10"/>
      <c r="E65" s="11">
        <f t="shared" si="0"/>
        <v>29</v>
      </c>
      <c r="F65" s="17"/>
      <c r="G65" s="10"/>
      <c r="H65" s="14">
        <f t="shared" si="1"/>
        <v>29</v>
      </c>
      <c r="K65" s="15">
        <f>SUM(0.37*H65)</f>
        <v>10.73</v>
      </c>
    </row>
    <row r="66" spans="1:11" ht="19.5" customHeight="1" thickBot="1" x14ac:dyDescent="0.3">
      <c r="A66" s="27" t="s">
        <v>11</v>
      </c>
      <c r="B66" s="10">
        <f>SUM(B2:B65)</f>
        <v>2986</v>
      </c>
      <c r="C66" s="10">
        <f>SUM(C2:C65)</f>
        <v>193</v>
      </c>
      <c r="D66" s="10">
        <f>SUM(D2:D65)</f>
        <v>524</v>
      </c>
      <c r="E66" s="10">
        <f>SUM(E2:E65)</f>
        <v>3703</v>
      </c>
      <c r="F66" s="17"/>
      <c r="G66" s="10">
        <f>SUM(G2:G65)</f>
        <v>8657</v>
      </c>
      <c r="H66" s="14">
        <f t="shared" ref="H66" si="5">SUM(E66:G66)</f>
        <v>12360</v>
      </c>
      <c r="K66" s="15">
        <f>SUM(K2:K65)</f>
        <v>3288.8999999999992</v>
      </c>
    </row>
    <row r="67" spans="1:11" ht="15.75" thickTop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G65" sqref="G65"/>
    </sheetView>
  </sheetViews>
  <sheetFormatPr defaultColWidth="8.7109375" defaultRowHeight="15" x14ac:dyDescent="0.25"/>
  <cols>
    <col min="1" max="1" width="8" style="7" customWidth="1"/>
    <col min="2" max="3" width="10.7109375" style="7" customWidth="1"/>
    <col min="4" max="4" width="10.140625" style="7" customWidth="1"/>
    <col min="5" max="5" width="9.42578125" style="7" bestFit="1" customWidth="1"/>
    <col min="6" max="6" width="9.140625" style="7" customWidth="1"/>
    <col min="7" max="8" width="10.140625" style="7" customWidth="1"/>
    <col min="9" max="9" width="5.7109375" style="7" customWidth="1"/>
    <col min="10" max="10" width="5.7109375" style="7" hidden="1" customWidth="1"/>
    <col min="11" max="11" width="10.5703125" style="7" hidden="1" customWidth="1"/>
    <col min="12" max="12" width="5.7109375" style="7" hidden="1" customWidth="1"/>
    <col min="13" max="33" width="5.7109375" style="7" customWidth="1"/>
    <col min="34" max="39" width="0" style="7" hidden="1" customWidth="1"/>
    <col min="40" max="51" width="5.7109375" style="7" customWidth="1"/>
    <col min="52" max="52" width="0" style="7" hidden="1" customWidth="1"/>
    <col min="53" max="59" width="5.7109375" style="7" customWidth="1"/>
    <col min="60" max="60" width="9.140625" style="7" customWidth="1"/>
    <col min="61" max="256" width="8.7109375" style="7"/>
    <col min="257" max="257" width="9.140625" style="7" customWidth="1"/>
    <col min="258" max="259" width="10.7109375" style="7" customWidth="1"/>
    <col min="260" max="260" width="10.140625" style="7" customWidth="1"/>
    <col min="261" max="262" width="9.140625" style="7" customWidth="1"/>
    <col min="263" max="264" width="10.140625" style="7" customWidth="1"/>
    <col min="265" max="289" width="5.7109375" style="7" customWidth="1"/>
    <col min="290" max="295" width="0" style="7" hidden="1" customWidth="1"/>
    <col min="296" max="307" width="5.7109375" style="7" customWidth="1"/>
    <col min="308" max="308" width="0" style="7" hidden="1" customWidth="1"/>
    <col min="309" max="315" width="5.7109375" style="7" customWidth="1"/>
    <col min="316" max="316" width="9.140625" style="7" customWidth="1"/>
    <col min="317" max="512" width="8.7109375" style="7"/>
    <col min="513" max="513" width="9.140625" style="7" customWidth="1"/>
    <col min="514" max="515" width="10.7109375" style="7" customWidth="1"/>
    <col min="516" max="516" width="10.140625" style="7" customWidth="1"/>
    <col min="517" max="518" width="9.140625" style="7" customWidth="1"/>
    <col min="519" max="520" width="10.140625" style="7" customWidth="1"/>
    <col min="521" max="545" width="5.7109375" style="7" customWidth="1"/>
    <col min="546" max="551" width="0" style="7" hidden="1" customWidth="1"/>
    <col min="552" max="563" width="5.7109375" style="7" customWidth="1"/>
    <col min="564" max="564" width="0" style="7" hidden="1" customWidth="1"/>
    <col min="565" max="571" width="5.7109375" style="7" customWidth="1"/>
    <col min="572" max="572" width="9.140625" style="7" customWidth="1"/>
    <col min="573" max="768" width="8.7109375" style="7"/>
    <col min="769" max="769" width="9.140625" style="7" customWidth="1"/>
    <col min="770" max="771" width="10.7109375" style="7" customWidth="1"/>
    <col min="772" max="772" width="10.140625" style="7" customWidth="1"/>
    <col min="773" max="774" width="9.140625" style="7" customWidth="1"/>
    <col min="775" max="776" width="10.140625" style="7" customWidth="1"/>
    <col min="777" max="801" width="5.7109375" style="7" customWidth="1"/>
    <col min="802" max="807" width="0" style="7" hidden="1" customWidth="1"/>
    <col min="808" max="819" width="5.7109375" style="7" customWidth="1"/>
    <col min="820" max="820" width="0" style="7" hidden="1" customWidth="1"/>
    <col min="821" max="827" width="5.7109375" style="7" customWidth="1"/>
    <col min="828" max="828" width="9.140625" style="7" customWidth="1"/>
    <col min="829" max="1024" width="8.7109375" style="7"/>
    <col min="1025" max="1025" width="9.140625" style="7" customWidth="1"/>
    <col min="1026" max="1027" width="10.7109375" style="7" customWidth="1"/>
    <col min="1028" max="1028" width="10.140625" style="7" customWidth="1"/>
    <col min="1029" max="1030" width="9.140625" style="7" customWidth="1"/>
    <col min="1031" max="1032" width="10.140625" style="7" customWidth="1"/>
    <col min="1033" max="1057" width="5.7109375" style="7" customWidth="1"/>
    <col min="1058" max="1063" width="0" style="7" hidden="1" customWidth="1"/>
    <col min="1064" max="1075" width="5.7109375" style="7" customWidth="1"/>
    <col min="1076" max="1076" width="0" style="7" hidden="1" customWidth="1"/>
    <col min="1077" max="1083" width="5.7109375" style="7" customWidth="1"/>
    <col min="1084" max="1084" width="9.140625" style="7" customWidth="1"/>
    <col min="1085" max="1280" width="8.7109375" style="7"/>
    <col min="1281" max="1281" width="9.140625" style="7" customWidth="1"/>
    <col min="1282" max="1283" width="10.7109375" style="7" customWidth="1"/>
    <col min="1284" max="1284" width="10.140625" style="7" customWidth="1"/>
    <col min="1285" max="1286" width="9.140625" style="7" customWidth="1"/>
    <col min="1287" max="1288" width="10.140625" style="7" customWidth="1"/>
    <col min="1289" max="1313" width="5.7109375" style="7" customWidth="1"/>
    <col min="1314" max="1319" width="0" style="7" hidden="1" customWidth="1"/>
    <col min="1320" max="1331" width="5.7109375" style="7" customWidth="1"/>
    <col min="1332" max="1332" width="0" style="7" hidden="1" customWidth="1"/>
    <col min="1333" max="1339" width="5.7109375" style="7" customWidth="1"/>
    <col min="1340" max="1340" width="9.140625" style="7" customWidth="1"/>
    <col min="1341" max="1536" width="8.7109375" style="7"/>
    <col min="1537" max="1537" width="9.140625" style="7" customWidth="1"/>
    <col min="1538" max="1539" width="10.7109375" style="7" customWidth="1"/>
    <col min="1540" max="1540" width="10.140625" style="7" customWidth="1"/>
    <col min="1541" max="1542" width="9.140625" style="7" customWidth="1"/>
    <col min="1543" max="1544" width="10.140625" style="7" customWidth="1"/>
    <col min="1545" max="1569" width="5.7109375" style="7" customWidth="1"/>
    <col min="1570" max="1575" width="0" style="7" hidden="1" customWidth="1"/>
    <col min="1576" max="1587" width="5.7109375" style="7" customWidth="1"/>
    <col min="1588" max="1588" width="0" style="7" hidden="1" customWidth="1"/>
    <col min="1589" max="1595" width="5.7109375" style="7" customWidth="1"/>
    <col min="1596" max="1596" width="9.140625" style="7" customWidth="1"/>
    <col min="1597" max="1792" width="8.7109375" style="7"/>
    <col min="1793" max="1793" width="9.140625" style="7" customWidth="1"/>
    <col min="1794" max="1795" width="10.7109375" style="7" customWidth="1"/>
    <col min="1796" max="1796" width="10.140625" style="7" customWidth="1"/>
    <col min="1797" max="1798" width="9.140625" style="7" customWidth="1"/>
    <col min="1799" max="1800" width="10.140625" style="7" customWidth="1"/>
    <col min="1801" max="1825" width="5.7109375" style="7" customWidth="1"/>
    <col min="1826" max="1831" width="0" style="7" hidden="1" customWidth="1"/>
    <col min="1832" max="1843" width="5.7109375" style="7" customWidth="1"/>
    <col min="1844" max="1844" width="0" style="7" hidden="1" customWidth="1"/>
    <col min="1845" max="1851" width="5.7109375" style="7" customWidth="1"/>
    <col min="1852" max="1852" width="9.140625" style="7" customWidth="1"/>
    <col min="1853" max="2048" width="8.7109375" style="7"/>
    <col min="2049" max="2049" width="9.140625" style="7" customWidth="1"/>
    <col min="2050" max="2051" width="10.7109375" style="7" customWidth="1"/>
    <col min="2052" max="2052" width="10.140625" style="7" customWidth="1"/>
    <col min="2053" max="2054" width="9.140625" style="7" customWidth="1"/>
    <col min="2055" max="2056" width="10.140625" style="7" customWidth="1"/>
    <col min="2057" max="2081" width="5.7109375" style="7" customWidth="1"/>
    <col min="2082" max="2087" width="0" style="7" hidden="1" customWidth="1"/>
    <col min="2088" max="2099" width="5.7109375" style="7" customWidth="1"/>
    <col min="2100" max="2100" width="0" style="7" hidden="1" customWidth="1"/>
    <col min="2101" max="2107" width="5.7109375" style="7" customWidth="1"/>
    <col min="2108" max="2108" width="9.140625" style="7" customWidth="1"/>
    <col min="2109" max="2304" width="8.7109375" style="7"/>
    <col min="2305" max="2305" width="9.140625" style="7" customWidth="1"/>
    <col min="2306" max="2307" width="10.7109375" style="7" customWidth="1"/>
    <col min="2308" max="2308" width="10.140625" style="7" customWidth="1"/>
    <col min="2309" max="2310" width="9.140625" style="7" customWidth="1"/>
    <col min="2311" max="2312" width="10.140625" style="7" customWidth="1"/>
    <col min="2313" max="2337" width="5.7109375" style="7" customWidth="1"/>
    <col min="2338" max="2343" width="0" style="7" hidden="1" customWidth="1"/>
    <col min="2344" max="2355" width="5.7109375" style="7" customWidth="1"/>
    <col min="2356" max="2356" width="0" style="7" hidden="1" customWidth="1"/>
    <col min="2357" max="2363" width="5.7109375" style="7" customWidth="1"/>
    <col min="2364" max="2364" width="9.140625" style="7" customWidth="1"/>
    <col min="2365" max="2560" width="8.7109375" style="7"/>
    <col min="2561" max="2561" width="9.140625" style="7" customWidth="1"/>
    <col min="2562" max="2563" width="10.7109375" style="7" customWidth="1"/>
    <col min="2564" max="2564" width="10.140625" style="7" customWidth="1"/>
    <col min="2565" max="2566" width="9.140625" style="7" customWidth="1"/>
    <col min="2567" max="2568" width="10.140625" style="7" customWidth="1"/>
    <col min="2569" max="2593" width="5.7109375" style="7" customWidth="1"/>
    <col min="2594" max="2599" width="0" style="7" hidden="1" customWidth="1"/>
    <col min="2600" max="2611" width="5.7109375" style="7" customWidth="1"/>
    <col min="2612" max="2612" width="0" style="7" hidden="1" customWidth="1"/>
    <col min="2613" max="2619" width="5.7109375" style="7" customWidth="1"/>
    <col min="2620" max="2620" width="9.140625" style="7" customWidth="1"/>
    <col min="2621" max="2816" width="8.7109375" style="7"/>
    <col min="2817" max="2817" width="9.140625" style="7" customWidth="1"/>
    <col min="2818" max="2819" width="10.7109375" style="7" customWidth="1"/>
    <col min="2820" max="2820" width="10.140625" style="7" customWidth="1"/>
    <col min="2821" max="2822" width="9.140625" style="7" customWidth="1"/>
    <col min="2823" max="2824" width="10.140625" style="7" customWidth="1"/>
    <col min="2825" max="2849" width="5.7109375" style="7" customWidth="1"/>
    <col min="2850" max="2855" width="0" style="7" hidden="1" customWidth="1"/>
    <col min="2856" max="2867" width="5.7109375" style="7" customWidth="1"/>
    <col min="2868" max="2868" width="0" style="7" hidden="1" customWidth="1"/>
    <col min="2869" max="2875" width="5.7109375" style="7" customWidth="1"/>
    <col min="2876" max="2876" width="9.140625" style="7" customWidth="1"/>
    <col min="2877" max="3072" width="8.7109375" style="7"/>
    <col min="3073" max="3073" width="9.140625" style="7" customWidth="1"/>
    <col min="3074" max="3075" width="10.7109375" style="7" customWidth="1"/>
    <col min="3076" max="3076" width="10.140625" style="7" customWidth="1"/>
    <col min="3077" max="3078" width="9.140625" style="7" customWidth="1"/>
    <col min="3079" max="3080" width="10.140625" style="7" customWidth="1"/>
    <col min="3081" max="3105" width="5.7109375" style="7" customWidth="1"/>
    <col min="3106" max="3111" width="0" style="7" hidden="1" customWidth="1"/>
    <col min="3112" max="3123" width="5.7109375" style="7" customWidth="1"/>
    <col min="3124" max="3124" width="0" style="7" hidden="1" customWidth="1"/>
    <col min="3125" max="3131" width="5.7109375" style="7" customWidth="1"/>
    <col min="3132" max="3132" width="9.140625" style="7" customWidth="1"/>
    <col min="3133" max="3328" width="8.7109375" style="7"/>
    <col min="3329" max="3329" width="9.140625" style="7" customWidth="1"/>
    <col min="3330" max="3331" width="10.7109375" style="7" customWidth="1"/>
    <col min="3332" max="3332" width="10.140625" style="7" customWidth="1"/>
    <col min="3333" max="3334" width="9.140625" style="7" customWidth="1"/>
    <col min="3335" max="3336" width="10.140625" style="7" customWidth="1"/>
    <col min="3337" max="3361" width="5.7109375" style="7" customWidth="1"/>
    <col min="3362" max="3367" width="0" style="7" hidden="1" customWidth="1"/>
    <col min="3368" max="3379" width="5.7109375" style="7" customWidth="1"/>
    <col min="3380" max="3380" width="0" style="7" hidden="1" customWidth="1"/>
    <col min="3381" max="3387" width="5.7109375" style="7" customWidth="1"/>
    <col min="3388" max="3388" width="9.140625" style="7" customWidth="1"/>
    <col min="3389" max="3584" width="8.7109375" style="7"/>
    <col min="3585" max="3585" width="9.140625" style="7" customWidth="1"/>
    <col min="3586" max="3587" width="10.7109375" style="7" customWidth="1"/>
    <col min="3588" max="3588" width="10.140625" style="7" customWidth="1"/>
    <col min="3589" max="3590" width="9.140625" style="7" customWidth="1"/>
    <col min="3591" max="3592" width="10.140625" style="7" customWidth="1"/>
    <col min="3593" max="3617" width="5.7109375" style="7" customWidth="1"/>
    <col min="3618" max="3623" width="0" style="7" hidden="1" customWidth="1"/>
    <col min="3624" max="3635" width="5.7109375" style="7" customWidth="1"/>
    <col min="3636" max="3636" width="0" style="7" hidden="1" customWidth="1"/>
    <col min="3637" max="3643" width="5.7109375" style="7" customWidth="1"/>
    <col min="3644" max="3644" width="9.140625" style="7" customWidth="1"/>
    <col min="3645" max="3840" width="8.7109375" style="7"/>
    <col min="3841" max="3841" width="9.140625" style="7" customWidth="1"/>
    <col min="3842" max="3843" width="10.7109375" style="7" customWidth="1"/>
    <col min="3844" max="3844" width="10.140625" style="7" customWidth="1"/>
    <col min="3845" max="3846" width="9.140625" style="7" customWidth="1"/>
    <col min="3847" max="3848" width="10.140625" style="7" customWidth="1"/>
    <col min="3849" max="3873" width="5.7109375" style="7" customWidth="1"/>
    <col min="3874" max="3879" width="0" style="7" hidden="1" customWidth="1"/>
    <col min="3880" max="3891" width="5.7109375" style="7" customWidth="1"/>
    <col min="3892" max="3892" width="0" style="7" hidden="1" customWidth="1"/>
    <col min="3893" max="3899" width="5.7109375" style="7" customWidth="1"/>
    <col min="3900" max="3900" width="9.140625" style="7" customWidth="1"/>
    <col min="3901" max="4096" width="8.7109375" style="7"/>
    <col min="4097" max="4097" width="9.140625" style="7" customWidth="1"/>
    <col min="4098" max="4099" width="10.7109375" style="7" customWidth="1"/>
    <col min="4100" max="4100" width="10.140625" style="7" customWidth="1"/>
    <col min="4101" max="4102" width="9.140625" style="7" customWidth="1"/>
    <col min="4103" max="4104" width="10.140625" style="7" customWidth="1"/>
    <col min="4105" max="4129" width="5.7109375" style="7" customWidth="1"/>
    <col min="4130" max="4135" width="0" style="7" hidden="1" customWidth="1"/>
    <col min="4136" max="4147" width="5.7109375" style="7" customWidth="1"/>
    <col min="4148" max="4148" width="0" style="7" hidden="1" customWidth="1"/>
    <col min="4149" max="4155" width="5.7109375" style="7" customWidth="1"/>
    <col min="4156" max="4156" width="9.140625" style="7" customWidth="1"/>
    <col min="4157" max="4352" width="8.7109375" style="7"/>
    <col min="4353" max="4353" width="9.140625" style="7" customWidth="1"/>
    <col min="4354" max="4355" width="10.7109375" style="7" customWidth="1"/>
    <col min="4356" max="4356" width="10.140625" style="7" customWidth="1"/>
    <col min="4357" max="4358" width="9.140625" style="7" customWidth="1"/>
    <col min="4359" max="4360" width="10.140625" style="7" customWidth="1"/>
    <col min="4361" max="4385" width="5.7109375" style="7" customWidth="1"/>
    <col min="4386" max="4391" width="0" style="7" hidden="1" customWidth="1"/>
    <col min="4392" max="4403" width="5.7109375" style="7" customWidth="1"/>
    <col min="4404" max="4404" width="0" style="7" hidden="1" customWidth="1"/>
    <col min="4405" max="4411" width="5.7109375" style="7" customWidth="1"/>
    <col min="4412" max="4412" width="9.140625" style="7" customWidth="1"/>
    <col min="4413" max="4608" width="8.7109375" style="7"/>
    <col min="4609" max="4609" width="9.140625" style="7" customWidth="1"/>
    <col min="4610" max="4611" width="10.7109375" style="7" customWidth="1"/>
    <col min="4612" max="4612" width="10.140625" style="7" customWidth="1"/>
    <col min="4613" max="4614" width="9.140625" style="7" customWidth="1"/>
    <col min="4615" max="4616" width="10.140625" style="7" customWidth="1"/>
    <col min="4617" max="4641" width="5.7109375" style="7" customWidth="1"/>
    <col min="4642" max="4647" width="0" style="7" hidden="1" customWidth="1"/>
    <col min="4648" max="4659" width="5.7109375" style="7" customWidth="1"/>
    <col min="4660" max="4660" width="0" style="7" hidden="1" customWidth="1"/>
    <col min="4661" max="4667" width="5.7109375" style="7" customWidth="1"/>
    <col min="4668" max="4668" width="9.140625" style="7" customWidth="1"/>
    <col min="4669" max="4864" width="8.7109375" style="7"/>
    <col min="4865" max="4865" width="9.140625" style="7" customWidth="1"/>
    <col min="4866" max="4867" width="10.7109375" style="7" customWidth="1"/>
    <col min="4868" max="4868" width="10.140625" style="7" customWidth="1"/>
    <col min="4869" max="4870" width="9.140625" style="7" customWidth="1"/>
    <col min="4871" max="4872" width="10.140625" style="7" customWidth="1"/>
    <col min="4873" max="4897" width="5.7109375" style="7" customWidth="1"/>
    <col min="4898" max="4903" width="0" style="7" hidden="1" customWidth="1"/>
    <col min="4904" max="4915" width="5.7109375" style="7" customWidth="1"/>
    <col min="4916" max="4916" width="0" style="7" hidden="1" customWidth="1"/>
    <col min="4917" max="4923" width="5.7109375" style="7" customWidth="1"/>
    <col min="4924" max="4924" width="9.140625" style="7" customWidth="1"/>
    <col min="4925" max="5120" width="8.7109375" style="7"/>
    <col min="5121" max="5121" width="9.140625" style="7" customWidth="1"/>
    <col min="5122" max="5123" width="10.7109375" style="7" customWidth="1"/>
    <col min="5124" max="5124" width="10.140625" style="7" customWidth="1"/>
    <col min="5125" max="5126" width="9.140625" style="7" customWidth="1"/>
    <col min="5127" max="5128" width="10.140625" style="7" customWidth="1"/>
    <col min="5129" max="5153" width="5.7109375" style="7" customWidth="1"/>
    <col min="5154" max="5159" width="0" style="7" hidden="1" customWidth="1"/>
    <col min="5160" max="5171" width="5.7109375" style="7" customWidth="1"/>
    <col min="5172" max="5172" width="0" style="7" hidden="1" customWidth="1"/>
    <col min="5173" max="5179" width="5.7109375" style="7" customWidth="1"/>
    <col min="5180" max="5180" width="9.140625" style="7" customWidth="1"/>
    <col min="5181" max="5376" width="8.7109375" style="7"/>
    <col min="5377" max="5377" width="9.140625" style="7" customWidth="1"/>
    <col min="5378" max="5379" width="10.7109375" style="7" customWidth="1"/>
    <col min="5380" max="5380" width="10.140625" style="7" customWidth="1"/>
    <col min="5381" max="5382" width="9.140625" style="7" customWidth="1"/>
    <col min="5383" max="5384" width="10.140625" style="7" customWidth="1"/>
    <col min="5385" max="5409" width="5.7109375" style="7" customWidth="1"/>
    <col min="5410" max="5415" width="0" style="7" hidden="1" customWidth="1"/>
    <col min="5416" max="5427" width="5.7109375" style="7" customWidth="1"/>
    <col min="5428" max="5428" width="0" style="7" hidden="1" customWidth="1"/>
    <col min="5429" max="5435" width="5.7109375" style="7" customWidth="1"/>
    <col min="5436" max="5436" width="9.140625" style="7" customWidth="1"/>
    <col min="5437" max="5632" width="8.7109375" style="7"/>
    <col min="5633" max="5633" width="9.140625" style="7" customWidth="1"/>
    <col min="5634" max="5635" width="10.7109375" style="7" customWidth="1"/>
    <col min="5636" max="5636" width="10.140625" style="7" customWidth="1"/>
    <col min="5637" max="5638" width="9.140625" style="7" customWidth="1"/>
    <col min="5639" max="5640" width="10.140625" style="7" customWidth="1"/>
    <col min="5641" max="5665" width="5.7109375" style="7" customWidth="1"/>
    <col min="5666" max="5671" width="0" style="7" hidden="1" customWidth="1"/>
    <col min="5672" max="5683" width="5.7109375" style="7" customWidth="1"/>
    <col min="5684" max="5684" width="0" style="7" hidden="1" customWidth="1"/>
    <col min="5685" max="5691" width="5.7109375" style="7" customWidth="1"/>
    <col min="5692" max="5692" width="9.140625" style="7" customWidth="1"/>
    <col min="5693" max="5888" width="8.7109375" style="7"/>
    <col min="5889" max="5889" width="9.140625" style="7" customWidth="1"/>
    <col min="5890" max="5891" width="10.7109375" style="7" customWidth="1"/>
    <col min="5892" max="5892" width="10.140625" style="7" customWidth="1"/>
    <col min="5893" max="5894" width="9.140625" style="7" customWidth="1"/>
    <col min="5895" max="5896" width="10.140625" style="7" customWidth="1"/>
    <col min="5897" max="5921" width="5.7109375" style="7" customWidth="1"/>
    <col min="5922" max="5927" width="0" style="7" hidden="1" customWidth="1"/>
    <col min="5928" max="5939" width="5.7109375" style="7" customWidth="1"/>
    <col min="5940" max="5940" width="0" style="7" hidden="1" customWidth="1"/>
    <col min="5941" max="5947" width="5.7109375" style="7" customWidth="1"/>
    <col min="5948" max="5948" width="9.140625" style="7" customWidth="1"/>
    <col min="5949" max="6144" width="8.7109375" style="7"/>
    <col min="6145" max="6145" width="9.140625" style="7" customWidth="1"/>
    <col min="6146" max="6147" width="10.7109375" style="7" customWidth="1"/>
    <col min="6148" max="6148" width="10.140625" style="7" customWidth="1"/>
    <col min="6149" max="6150" width="9.140625" style="7" customWidth="1"/>
    <col min="6151" max="6152" width="10.140625" style="7" customWidth="1"/>
    <col min="6153" max="6177" width="5.7109375" style="7" customWidth="1"/>
    <col min="6178" max="6183" width="0" style="7" hidden="1" customWidth="1"/>
    <col min="6184" max="6195" width="5.7109375" style="7" customWidth="1"/>
    <col min="6196" max="6196" width="0" style="7" hidden="1" customWidth="1"/>
    <col min="6197" max="6203" width="5.7109375" style="7" customWidth="1"/>
    <col min="6204" max="6204" width="9.140625" style="7" customWidth="1"/>
    <col min="6205" max="6400" width="8.7109375" style="7"/>
    <col min="6401" max="6401" width="9.140625" style="7" customWidth="1"/>
    <col min="6402" max="6403" width="10.7109375" style="7" customWidth="1"/>
    <col min="6404" max="6404" width="10.140625" style="7" customWidth="1"/>
    <col min="6405" max="6406" width="9.140625" style="7" customWidth="1"/>
    <col min="6407" max="6408" width="10.140625" style="7" customWidth="1"/>
    <col min="6409" max="6433" width="5.7109375" style="7" customWidth="1"/>
    <col min="6434" max="6439" width="0" style="7" hidden="1" customWidth="1"/>
    <col min="6440" max="6451" width="5.7109375" style="7" customWidth="1"/>
    <col min="6452" max="6452" width="0" style="7" hidden="1" customWidth="1"/>
    <col min="6453" max="6459" width="5.7109375" style="7" customWidth="1"/>
    <col min="6460" max="6460" width="9.140625" style="7" customWidth="1"/>
    <col min="6461" max="6656" width="8.7109375" style="7"/>
    <col min="6657" max="6657" width="9.140625" style="7" customWidth="1"/>
    <col min="6658" max="6659" width="10.7109375" style="7" customWidth="1"/>
    <col min="6660" max="6660" width="10.140625" style="7" customWidth="1"/>
    <col min="6661" max="6662" width="9.140625" style="7" customWidth="1"/>
    <col min="6663" max="6664" width="10.140625" style="7" customWidth="1"/>
    <col min="6665" max="6689" width="5.7109375" style="7" customWidth="1"/>
    <col min="6690" max="6695" width="0" style="7" hidden="1" customWidth="1"/>
    <col min="6696" max="6707" width="5.7109375" style="7" customWidth="1"/>
    <col min="6708" max="6708" width="0" style="7" hidden="1" customWidth="1"/>
    <col min="6709" max="6715" width="5.7109375" style="7" customWidth="1"/>
    <col min="6716" max="6716" width="9.140625" style="7" customWidth="1"/>
    <col min="6717" max="6912" width="8.7109375" style="7"/>
    <col min="6913" max="6913" width="9.140625" style="7" customWidth="1"/>
    <col min="6914" max="6915" width="10.7109375" style="7" customWidth="1"/>
    <col min="6916" max="6916" width="10.140625" style="7" customWidth="1"/>
    <col min="6917" max="6918" width="9.140625" style="7" customWidth="1"/>
    <col min="6919" max="6920" width="10.140625" style="7" customWidth="1"/>
    <col min="6921" max="6945" width="5.7109375" style="7" customWidth="1"/>
    <col min="6946" max="6951" width="0" style="7" hidden="1" customWidth="1"/>
    <col min="6952" max="6963" width="5.7109375" style="7" customWidth="1"/>
    <col min="6964" max="6964" width="0" style="7" hidden="1" customWidth="1"/>
    <col min="6965" max="6971" width="5.7109375" style="7" customWidth="1"/>
    <col min="6972" max="6972" width="9.140625" style="7" customWidth="1"/>
    <col min="6973" max="7168" width="8.7109375" style="7"/>
    <col min="7169" max="7169" width="9.140625" style="7" customWidth="1"/>
    <col min="7170" max="7171" width="10.7109375" style="7" customWidth="1"/>
    <col min="7172" max="7172" width="10.140625" style="7" customWidth="1"/>
    <col min="7173" max="7174" width="9.140625" style="7" customWidth="1"/>
    <col min="7175" max="7176" width="10.140625" style="7" customWidth="1"/>
    <col min="7177" max="7201" width="5.7109375" style="7" customWidth="1"/>
    <col min="7202" max="7207" width="0" style="7" hidden="1" customWidth="1"/>
    <col min="7208" max="7219" width="5.7109375" style="7" customWidth="1"/>
    <col min="7220" max="7220" width="0" style="7" hidden="1" customWidth="1"/>
    <col min="7221" max="7227" width="5.7109375" style="7" customWidth="1"/>
    <col min="7228" max="7228" width="9.140625" style="7" customWidth="1"/>
    <col min="7229" max="7424" width="8.7109375" style="7"/>
    <col min="7425" max="7425" width="9.140625" style="7" customWidth="1"/>
    <col min="7426" max="7427" width="10.7109375" style="7" customWidth="1"/>
    <col min="7428" max="7428" width="10.140625" style="7" customWidth="1"/>
    <col min="7429" max="7430" width="9.140625" style="7" customWidth="1"/>
    <col min="7431" max="7432" width="10.140625" style="7" customWidth="1"/>
    <col min="7433" max="7457" width="5.7109375" style="7" customWidth="1"/>
    <col min="7458" max="7463" width="0" style="7" hidden="1" customWidth="1"/>
    <col min="7464" max="7475" width="5.7109375" style="7" customWidth="1"/>
    <col min="7476" max="7476" width="0" style="7" hidden="1" customWidth="1"/>
    <col min="7477" max="7483" width="5.7109375" style="7" customWidth="1"/>
    <col min="7484" max="7484" width="9.140625" style="7" customWidth="1"/>
    <col min="7485" max="7680" width="8.7109375" style="7"/>
    <col min="7681" max="7681" width="9.140625" style="7" customWidth="1"/>
    <col min="7682" max="7683" width="10.7109375" style="7" customWidth="1"/>
    <col min="7684" max="7684" width="10.140625" style="7" customWidth="1"/>
    <col min="7685" max="7686" width="9.140625" style="7" customWidth="1"/>
    <col min="7687" max="7688" width="10.140625" style="7" customWidth="1"/>
    <col min="7689" max="7713" width="5.7109375" style="7" customWidth="1"/>
    <col min="7714" max="7719" width="0" style="7" hidden="1" customWidth="1"/>
    <col min="7720" max="7731" width="5.7109375" style="7" customWidth="1"/>
    <col min="7732" max="7732" width="0" style="7" hidden="1" customWidth="1"/>
    <col min="7733" max="7739" width="5.7109375" style="7" customWidth="1"/>
    <col min="7740" max="7740" width="9.140625" style="7" customWidth="1"/>
    <col min="7741" max="7936" width="8.7109375" style="7"/>
    <col min="7937" max="7937" width="9.140625" style="7" customWidth="1"/>
    <col min="7938" max="7939" width="10.7109375" style="7" customWidth="1"/>
    <col min="7940" max="7940" width="10.140625" style="7" customWidth="1"/>
    <col min="7941" max="7942" width="9.140625" style="7" customWidth="1"/>
    <col min="7943" max="7944" width="10.140625" style="7" customWidth="1"/>
    <col min="7945" max="7969" width="5.7109375" style="7" customWidth="1"/>
    <col min="7970" max="7975" width="0" style="7" hidden="1" customWidth="1"/>
    <col min="7976" max="7987" width="5.7109375" style="7" customWidth="1"/>
    <col min="7988" max="7988" width="0" style="7" hidden="1" customWidth="1"/>
    <col min="7989" max="7995" width="5.7109375" style="7" customWidth="1"/>
    <col min="7996" max="7996" width="9.140625" style="7" customWidth="1"/>
    <col min="7997" max="8192" width="8.7109375" style="7"/>
    <col min="8193" max="8193" width="9.140625" style="7" customWidth="1"/>
    <col min="8194" max="8195" width="10.7109375" style="7" customWidth="1"/>
    <col min="8196" max="8196" width="10.140625" style="7" customWidth="1"/>
    <col min="8197" max="8198" width="9.140625" style="7" customWidth="1"/>
    <col min="8199" max="8200" width="10.140625" style="7" customWidth="1"/>
    <col min="8201" max="8225" width="5.7109375" style="7" customWidth="1"/>
    <col min="8226" max="8231" width="0" style="7" hidden="1" customWidth="1"/>
    <col min="8232" max="8243" width="5.7109375" style="7" customWidth="1"/>
    <col min="8244" max="8244" width="0" style="7" hidden="1" customWidth="1"/>
    <col min="8245" max="8251" width="5.7109375" style="7" customWidth="1"/>
    <col min="8252" max="8252" width="9.140625" style="7" customWidth="1"/>
    <col min="8253" max="8448" width="8.7109375" style="7"/>
    <col min="8449" max="8449" width="9.140625" style="7" customWidth="1"/>
    <col min="8450" max="8451" width="10.7109375" style="7" customWidth="1"/>
    <col min="8452" max="8452" width="10.140625" style="7" customWidth="1"/>
    <col min="8453" max="8454" width="9.140625" style="7" customWidth="1"/>
    <col min="8455" max="8456" width="10.140625" style="7" customWidth="1"/>
    <col min="8457" max="8481" width="5.7109375" style="7" customWidth="1"/>
    <col min="8482" max="8487" width="0" style="7" hidden="1" customWidth="1"/>
    <col min="8488" max="8499" width="5.7109375" style="7" customWidth="1"/>
    <col min="8500" max="8500" width="0" style="7" hidden="1" customWidth="1"/>
    <col min="8501" max="8507" width="5.7109375" style="7" customWidth="1"/>
    <col min="8508" max="8508" width="9.140625" style="7" customWidth="1"/>
    <col min="8509" max="8704" width="8.7109375" style="7"/>
    <col min="8705" max="8705" width="9.140625" style="7" customWidth="1"/>
    <col min="8706" max="8707" width="10.7109375" style="7" customWidth="1"/>
    <col min="8708" max="8708" width="10.140625" style="7" customWidth="1"/>
    <col min="8709" max="8710" width="9.140625" style="7" customWidth="1"/>
    <col min="8711" max="8712" width="10.140625" style="7" customWidth="1"/>
    <col min="8713" max="8737" width="5.7109375" style="7" customWidth="1"/>
    <col min="8738" max="8743" width="0" style="7" hidden="1" customWidth="1"/>
    <col min="8744" max="8755" width="5.7109375" style="7" customWidth="1"/>
    <col min="8756" max="8756" width="0" style="7" hidden="1" customWidth="1"/>
    <col min="8757" max="8763" width="5.7109375" style="7" customWidth="1"/>
    <col min="8764" max="8764" width="9.140625" style="7" customWidth="1"/>
    <col min="8765" max="8960" width="8.7109375" style="7"/>
    <col min="8961" max="8961" width="9.140625" style="7" customWidth="1"/>
    <col min="8962" max="8963" width="10.7109375" style="7" customWidth="1"/>
    <col min="8964" max="8964" width="10.140625" style="7" customWidth="1"/>
    <col min="8965" max="8966" width="9.140625" style="7" customWidth="1"/>
    <col min="8967" max="8968" width="10.140625" style="7" customWidth="1"/>
    <col min="8969" max="8993" width="5.7109375" style="7" customWidth="1"/>
    <col min="8994" max="8999" width="0" style="7" hidden="1" customWidth="1"/>
    <col min="9000" max="9011" width="5.7109375" style="7" customWidth="1"/>
    <col min="9012" max="9012" width="0" style="7" hidden="1" customWidth="1"/>
    <col min="9013" max="9019" width="5.7109375" style="7" customWidth="1"/>
    <col min="9020" max="9020" width="9.140625" style="7" customWidth="1"/>
    <col min="9021" max="9216" width="8.7109375" style="7"/>
    <col min="9217" max="9217" width="9.140625" style="7" customWidth="1"/>
    <col min="9218" max="9219" width="10.7109375" style="7" customWidth="1"/>
    <col min="9220" max="9220" width="10.140625" style="7" customWidth="1"/>
    <col min="9221" max="9222" width="9.140625" style="7" customWidth="1"/>
    <col min="9223" max="9224" width="10.140625" style="7" customWidth="1"/>
    <col min="9225" max="9249" width="5.7109375" style="7" customWidth="1"/>
    <col min="9250" max="9255" width="0" style="7" hidden="1" customWidth="1"/>
    <col min="9256" max="9267" width="5.7109375" style="7" customWidth="1"/>
    <col min="9268" max="9268" width="0" style="7" hidden="1" customWidth="1"/>
    <col min="9269" max="9275" width="5.7109375" style="7" customWidth="1"/>
    <col min="9276" max="9276" width="9.140625" style="7" customWidth="1"/>
    <col min="9277" max="9472" width="8.7109375" style="7"/>
    <col min="9473" max="9473" width="9.140625" style="7" customWidth="1"/>
    <col min="9474" max="9475" width="10.7109375" style="7" customWidth="1"/>
    <col min="9476" max="9476" width="10.140625" style="7" customWidth="1"/>
    <col min="9477" max="9478" width="9.140625" style="7" customWidth="1"/>
    <col min="9479" max="9480" width="10.140625" style="7" customWidth="1"/>
    <col min="9481" max="9505" width="5.7109375" style="7" customWidth="1"/>
    <col min="9506" max="9511" width="0" style="7" hidden="1" customWidth="1"/>
    <col min="9512" max="9523" width="5.7109375" style="7" customWidth="1"/>
    <col min="9524" max="9524" width="0" style="7" hidden="1" customWidth="1"/>
    <col min="9525" max="9531" width="5.7109375" style="7" customWidth="1"/>
    <col min="9532" max="9532" width="9.140625" style="7" customWidth="1"/>
    <col min="9533" max="9728" width="8.7109375" style="7"/>
    <col min="9729" max="9729" width="9.140625" style="7" customWidth="1"/>
    <col min="9730" max="9731" width="10.7109375" style="7" customWidth="1"/>
    <col min="9732" max="9732" width="10.140625" style="7" customWidth="1"/>
    <col min="9733" max="9734" width="9.140625" style="7" customWidth="1"/>
    <col min="9735" max="9736" width="10.140625" style="7" customWidth="1"/>
    <col min="9737" max="9761" width="5.7109375" style="7" customWidth="1"/>
    <col min="9762" max="9767" width="0" style="7" hidden="1" customWidth="1"/>
    <col min="9768" max="9779" width="5.7109375" style="7" customWidth="1"/>
    <col min="9780" max="9780" width="0" style="7" hidden="1" customWidth="1"/>
    <col min="9781" max="9787" width="5.7109375" style="7" customWidth="1"/>
    <col min="9788" max="9788" width="9.140625" style="7" customWidth="1"/>
    <col min="9789" max="9984" width="8.7109375" style="7"/>
    <col min="9985" max="9985" width="9.140625" style="7" customWidth="1"/>
    <col min="9986" max="9987" width="10.7109375" style="7" customWidth="1"/>
    <col min="9988" max="9988" width="10.140625" style="7" customWidth="1"/>
    <col min="9989" max="9990" width="9.140625" style="7" customWidth="1"/>
    <col min="9991" max="9992" width="10.140625" style="7" customWidth="1"/>
    <col min="9993" max="10017" width="5.7109375" style="7" customWidth="1"/>
    <col min="10018" max="10023" width="0" style="7" hidden="1" customWidth="1"/>
    <col min="10024" max="10035" width="5.7109375" style="7" customWidth="1"/>
    <col min="10036" max="10036" width="0" style="7" hidden="1" customWidth="1"/>
    <col min="10037" max="10043" width="5.7109375" style="7" customWidth="1"/>
    <col min="10044" max="10044" width="9.140625" style="7" customWidth="1"/>
    <col min="10045" max="10240" width="8.7109375" style="7"/>
    <col min="10241" max="10241" width="9.140625" style="7" customWidth="1"/>
    <col min="10242" max="10243" width="10.7109375" style="7" customWidth="1"/>
    <col min="10244" max="10244" width="10.140625" style="7" customWidth="1"/>
    <col min="10245" max="10246" width="9.140625" style="7" customWidth="1"/>
    <col min="10247" max="10248" width="10.140625" style="7" customWidth="1"/>
    <col min="10249" max="10273" width="5.7109375" style="7" customWidth="1"/>
    <col min="10274" max="10279" width="0" style="7" hidden="1" customWidth="1"/>
    <col min="10280" max="10291" width="5.7109375" style="7" customWidth="1"/>
    <col min="10292" max="10292" width="0" style="7" hidden="1" customWidth="1"/>
    <col min="10293" max="10299" width="5.7109375" style="7" customWidth="1"/>
    <col min="10300" max="10300" width="9.140625" style="7" customWidth="1"/>
    <col min="10301" max="10496" width="8.7109375" style="7"/>
    <col min="10497" max="10497" width="9.140625" style="7" customWidth="1"/>
    <col min="10498" max="10499" width="10.7109375" style="7" customWidth="1"/>
    <col min="10500" max="10500" width="10.140625" style="7" customWidth="1"/>
    <col min="10501" max="10502" width="9.140625" style="7" customWidth="1"/>
    <col min="10503" max="10504" width="10.140625" style="7" customWidth="1"/>
    <col min="10505" max="10529" width="5.7109375" style="7" customWidth="1"/>
    <col min="10530" max="10535" width="0" style="7" hidden="1" customWidth="1"/>
    <col min="10536" max="10547" width="5.7109375" style="7" customWidth="1"/>
    <col min="10548" max="10548" width="0" style="7" hidden="1" customWidth="1"/>
    <col min="10549" max="10555" width="5.7109375" style="7" customWidth="1"/>
    <col min="10556" max="10556" width="9.140625" style="7" customWidth="1"/>
    <col min="10557" max="10752" width="8.7109375" style="7"/>
    <col min="10753" max="10753" width="9.140625" style="7" customWidth="1"/>
    <col min="10754" max="10755" width="10.7109375" style="7" customWidth="1"/>
    <col min="10756" max="10756" width="10.140625" style="7" customWidth="1"/>
    <col min="10757" max="10758" width="9.140625" style="7" customWidth="1"/>
    <col min="10759" max="10760" width="10.140625" style="7" customWidth="1"/>
    <col min="10761" max="10785" width="5.7109375" style="7" customWidth="1"/>
    <col min="10786" max="10791" width="0" style="7" hidden="1" customWidth="1"/>
    <col min="10792" max="10803" width="5.7109375" style="7" customWidth="1"/>
    <col min="10804" max="10804" width="0" style="7" hidden="1" customWidth="1"/>
    <col min="10805" max="10811" width="5.7109375" style="7" customWidth="1"/>
    <col min="10812" max="10812" width="9.140625" style="7" customWidth="1"/>
    <col min="10813" max="11008" width="8.7109375" style="7"/>
    <col min="11009" max="11009" width="9.140625" style="7" customWidth="1"/>
    <col min="11010" max="11011" width="10.7109375" style="7" customWidth="1"/>
    <col min="11012" max="11012" width="10.140625" style="7" customWidth="1"/>
    <col min="11013" max="11014" width="9.140625" style="7" customWidth="1"/>
    <col min="11015" max="11016" width="10.140625" style="7" customWidth="1"/>
    <col min="11017" max="11041" width="5.7109375" style="7" customWidth="1"/>
    <col min="11042" max="11047" width="0" style="7" hidden="1" customWidth="1"/>
    <col min="11048" max="11059" width="5.7109375" style="7" customWidth="1"/>
    <col min="11060" max="11060" width="0" style="7" hidden="1" customWidth="1"/>
    <col min="11061" max="11067" width="5.7109375" style="7" customWidth="1"/>
    <col min="11068" max="11068" width="9.140625" style="7" customWidth="1"/>
    <col min="11069" max="11264" width="8.7109375" style="7"/>
    <col min="11265" max="11265" width="9.140625" style="7" customWidth="1"/>
    <col min="11266" max="11267" width="10.7109375" style="7" customWidth="1"/>
    <col min="11268" max="11268" width="10.140625" style="7" customWidth="1"/>
    <col min="11269" max="11270" width="9.140625" style="7" customWidth="1"/>
    <col min="11271" max="11272" width="10.140625" style="7" customWidth="1"/>
    <col min="11273" max="11297" width="5.7109375" style="7" customWidth="1"/>
    <col min="11298" max="11303" width="0" style="7" hidden="1" customWidth="1"/>
    <col min="11304" max="11315" width="5.7109375" style="7" customWidth="1"/>
    <col min="11316" max="11316" width="0" style="7" hidden="1" customWidth="1"/>
    <col min="11317" max="11323" width="5.7109375" style="7" customWidth="1"/>
    <col min="11324" max="11324" width="9.140625" style="7" customWidth="1"/>
    <col min="11325" max="11520" width="8.7109375" style="7"/>
    <col min="11521" max="11521" width="9.140625" style="7" customWidth="1"/>
    <col min="11522" max="11523" width="10.7109375" style="7" customWidth="1"/>
    <col min="11524" max="11524" width="10.140625" style="7" customWidth="1"/>
    <col min="11525" max="11526" width="9.140625" style="7" customWidth="1"/>
    <col min="11527" max="11528" width="10.140625" style="7" customWidth="1"/>
    <col min="11529" max="11553" width="5.7109375" style="7" customWidth="1"/>
    <col min="11554" max="11559" width="0" style="7" hidden="1" customWidth="1"/>
    <col min="11560" max="11571" width="5.7109375" style="7" customWidth="1"/>
    <col min="11572" max="11572" width="0" style="7" hidden="1" customWidth="1"/>
    <col min="11573" max="11579" width="5.7109375" style="7" customWidth="1"/>
    <col min="11580" max="11580" width="9.140625" style="7" customWidth="1"/>
    <col min="11581" max="11776" width="8.7109375" style="7"/>
    <col min="11777" max="11777" width="9.140625" style="7" customWidth="1"/>
    <col min="11778" max="11779" width="10.7109375" style="7" customWidth="1"/>
    <col min="11780" max="11780" width="10.140625" style="7" customWidth="1"/>
    <col min="11781" max="11782" width="9.140625" style="7" customWidth="1"/>
    <col min="11783" max="11784" width="10.140625" style="7" customWidth="1"/>
    <col min="11785" max="11809" width="5.7109375" style="7" customWidth="1"/>
    <col min="11810" max="11815" width="0" style="7" hidden="1" customWidth="1"/>
    <col min="11816" max="11827" width="5.7109375" style="7" customWidth="1"/>
    <col min="11828" max="11828" width="0" style="7" hidden="1" customWidth="1"/>
    <col min="11829" max="11835" width="5.7109375" style="7" customWidth="1"/>
    <col min="11836" max="11836" width="9.140625" style="7" customWidth="1"/>
    <col min="11837" max="12032" width="8.7109375" style="7"/>
    <col min="12033" max="12033" width="9.140625" style="7" customWidth="1"/>
    <col min="12034" max="12035" width="10.7109375" style="7" customWidth="1"/>
    <col min="12036" max="12036" width="10.140625" style="7" customWidth="1"/>
    <col min="12037" max="12038" width="9.140625" style="7" customWidth="1"/>
    <col min="12039" max="12040" width="10.140625" style="7" customWidth="1"/>
    <col min="12041" max="12065" width="5.7109375" style="7" customWidth="1"/>
    <col min="12066" max="12071" width="0" style="7" hidden="1" customWidth="1"/>
    <col min="12072" max="12083" width="5.7109375" style="7" customWidth="1"/>
    <col min="12084" max="12084" width="0" style="7" hidden="1" customWidth="1"/>
    <col min="12085" max="12091" width="5.7109375" style="7" customWidth="1"/>
    <col min="12092" max="12092" width="9.140625" style="7" customWidth="1"/>
    <col min="12093" max="12288" width="8.7109375" style="7"/>
    <col min="12289" max="12289" width="9.140625" style="7" customWidth="1"/>
    <col min="12290" max="12291" width="10.7109375" style="7" customWidth="1"/>
    <col min="12292" max="12292" width="10.140625" style="7" customWidth="1"/>
    <col min="12293" max="12294" width="9.140625" style="7" customWidth="1"/>
    <col min="12295" max="12296" width="10.140625" style="7" customWidth="1"/>
    <col min="12297" max="12321" width="5.7109375" style="7" customWidth="1"/>
    <col min="12322" max="12327" width="0" style="7" hidden="1" customWidth="1"/>
    <col min="12328" max="12339" width="5.7109375" style="7" customWidth="1"/>
    <col min="12340" max="12340" width="0" style="7" hidden="1" customWidth="1"/>
    <col min="12341" max="12347" width="5.7109375" style="7" customWidth="1"/>
    <col min="12348" max="12348" width="9.140625" style="7" customWidth="1"/>
    <col min="12349" max="12544" width="8.7109375" style="7"/>
    <col min="12545" max="12545" width="9.140625" style="7" customWidth="1"/>
    <col min="12546" max="12547" width="10.7109375" style="7" customWidth="1"/>
    <col min="12548" max="12548" width="10.140625" style="7" customWidth="1"/>
    <col min="12549" max="12550" width="9.140625" style="7" customWidth="1"/>
    <col min="12551" max="12552" width="10.140625" style="7" customWidth="1"/>
    <col min="12553" max="12577" width="5.7109375" style="7" customWidth="1"/>
    <col min="12578" max="12583" width="0" style="7" hidden="1" customWidth="1"/>
    <col min="12584" max="12595" width="5.7109375" style="7" customWidth="1"/>
    <col min="12596" max="12596" width="0" style="7" hidden="1" customWidth="1"/>
    <col min="12597" max="12603" width="5.7109375" style="7" customWidth="1"/>
    <col min="12604" max="12604" width="9.140625" style="7" customWidth="1"/>
    <col min="12605" max="12800" width="8.7109375" style="7"/>
    <col min="12801" max="12801" width="9.140625" style="7" customWidth="1"/>
    <col min="12802" max="12803" width="10.7109375" style="7" customWidth="1"/>
    <col min="12804" max="12804" width="10.140625" style="7" customWidth="1"/>
    <col min="12805" max="12806" width="9.140625" style="7" customWidth="1"/>
    <col min="12807" max="12808" width="10.140625" style="7" customWidth="1"/>
    <col min="12809" max="12833" width="5.7109375" style="7" customWidth="1"/>
    <col min="12834" max="12839" width="0" style="7" hidden="1" customWidth="1"/>
    <col min="12840" max="12851" width="5.7109375" style="7" customWidth="1"/>
    <col min="12852" max="12852" width="0" style="7" hidden="1" customWidth="1"/>
    <col min="12853" max="12859" width="5.7109375" style="7" customWidth="1"/>
    <col min="12860" max="12860" width="9.140625" style="7" customWidth="1"/>
    <col min="12861" max="13056" width="8.7109375" style="7"/>
    <col min="13057" max="13057" width="9.140625" style="7" customWidth="1"/>
    <col min="13058" max="13059" width="10.7109375" style="7" customWidth="1"/>
    <col min="13060" max="13060" width="10.140625" style="7" customWidth="1"/>
    <col min="13061" max="13062" width="9.140625" style="7" customWidth="1"/>
    <col min="13063" max="13064" width="10.140625" style="7" customWidth="1"/>
    <col min="13065" max="13089" width="5.7109375" style="7" customWidth="1"/>
    <col min="13090" max="13095" width="0" style="7" hidden="1" customWidth="1"/>
    <col min="13096" max="13107" width="5.7109375" style="7" customWidth="1"/>
    <col min="13108" max="13108" width="0" style="7" hidden="1" customWidth="1"/>
    <col min="13109" max="13115" width="5.7109375" style="7" customWidth="1"/>
    <col min="13116" max="13116" width="9.140625" style="7" customWidth="1"/>
    <col min="13117" max="13312" width="8.7109375" style="7"/>
    <col min="13313" max="13313" width="9.140625" style="7" customWidth="1"/>
    <col min="13314" max="13315" width="10.7109375" style="7" customWidth="1"/>
    <col min="13316" max="13316" width="10.140625" style="7" customWidth="1"/>
    <col min="13317" max="13318" width="9.140625" style="7" customWidth="1"/>
    <col min="13319" max="13320" width="10.140625" style="7" customWidth="1"/>
    <col min="13321" max="13345" width="5.7109375" style="7" customWidth="1"/>
    <col min="13346" max="13351" width="0" style="7" hidden="1" customWidth="1"/>
    <col min="13352" max="13363" width="5.7109375" style="7" customWidth="1"/>
    <col min="13364" max="13364" width="0" style="7" hidden="1" customWidth="1"/>
    <col min="13365" max="13371" width="5.7109375" style="7" customWidth="1"/>
    <col min="13372" max="13372" width="9.140625" style="7" customWidth="1"/>
    <col min="13373" max="13568" width="8.7109375" style="7"/>
    <col min="13569" max="13569" width="9.140625" style="7" customWidth="1"/>
    <col min="13570" max="13571" width="10.7109375" style="7" customWidth="1"/>
    <col min="13572" max="13572" width="10.140625" style="7" customWidth="1"/>
    <col min="13573" max="13574" width="9.140625" style="7" customWidth="1"/>
    <col min="13575" max="13576" width="10.140625" style="7" customWidth="1"/>
    <col min="13577" max="13601" width="5.7109375" style="7" customWidth="1"/>
    <col min="13602" max="13607" width="0" style="7" hidden="1" customWidth="1"/>
    <col min="13608" max="13619" width="5.7109375" style="7" customWidth="1"/>
    <col min="13620" max="13620" width="0" style="7" hidden="1" customWidth="1"/>
    <col min="13621" max="13627" width="5.7109375" style="7" customWidth="1"/>
    <col min="13628" max="13628" width="9.140625" style="7" customWidth="1"/>
    <col min="13629" max="13824" width="8.7109375" style="7"/>
    <col min="13825" max="13825" width="9.140625" style="7" customWidth="1"/>
    <col min="13826" max="13827" width="10.7109375" style="7" customWidth="1"/>
    <col min="13828" max="13828" width="10.140625" style="7" customWidth="1"/>
    <col min="13829" max="13830" width="9.140625" style="7" customWidth="1"/>
    <col min="13831" max="13832" width="10.140625" style="7" customWidth="1"/>
    <col min="13833" max="13857" width="5.7109375" style="7" customWidth="1"/>
    <col min="13858" max="13863" width="0" style="7" hidden="1" customWidth="1"/>
    <col min="13864" max="13875" width="5.7109375" style="7" customWidth="1"/>
    <col min="13876" max="13876" width="0" style="7" hidden="1" customWidth="1"/>
    <col min="13877" max="13883" width="5.7109375" style="7" customWidth="1"/>
    <col min="13884" max="13884" width="9.140625" style="7" customWidth="1"/>
    <col min="13885" max="14080" width="8.7109375" style="7"/>
    <col min="14081" max="14081" width="9.140625" style="7" customWidth="1"/>
    <col min="14082" max="14083" width="10.7109375" style="7" customWidth="1"/>
    <col min="14084" max="14084" width="10.140625" style="7" customWidth="1"/>
    <col min="14085" max="14086" width="9.140625" style="7" customWidth="1"/>
    <col min="14087" max="14088" width="10.140625" style="7" customWidth="1"/>
    <col min="14089" max="14113" width="5.7109375" style="7" customWidth="1"/>
    <col min="14114" max="14119" width="0" style="7" hidden="1" customWidth="1"/>
    <col min="14120" max="14131" width="5.7109375" style="7" customWidth="1"/>
    <col min="14132" max="14132" width="0" style="7" hidden="1" customWidth="1"/>
    <col min="14133" max="14139" width="5.7109375" style="7" customWidth="1"/>
    <col min="14140" max="14140" width="9.140625" style="7" customWidth="1"/>
    <col min="14141" max="14336" width="8.7109375" style="7"/>
    <col min="14337" max="14337" width="9.140625" style="7" customWidth="1"/>
    <col min="14338" max="14339" width="10.7109375" style="7" customWidth="1"/>
    <col min="14340" max="14340" width="10.140625" style="7" customWidth="1"/>
    <col min="14341" max="14342" width="9.140625" style="7" customWidth="1"/>
    <col min="14343" max="14344" width="10.140625" style="7" customWidth="1"/>
    <col min="14345" max="14369" width="5.7109375" style="7" customWidth="1"/>
    <col min="14370" max="14375" width="0" style="7" hidden="1" customWidth="1"/>
    <col min="14376" max="14387" width="5.7109375" style="7" customWidth="1"/>
    <col min="14388" max="14388" width="0" style="7" hidden="1" customWidth="1"/>
    <col min="14389" max="14395" width="5.7109375" style="7" customWidth="1"/>
    <col min="14396" max="14396" width="9.140625" style="7" customWidth="1"/>
    <col min="14397" max="14592" width="8.7109375" style="7"/>
    <col min="14593" max="14593" width="9.140625" style="7" customWidth="1"/>
    <col min="14594" max="14595" width="10.7109375" style="7" customWidth="1"/>
    <col min="14596" max="14596" width="10.140625" style="7" customWidth="1"/>
    <col min="14597" max="14598" width="9.140625" style="7" customWidth="1"/>
    <col min="14599" max="14600" width="10.140625" style="7" customWidth="1"/>
    <col min="14601" max="14625" width="5.7109375" style="7" customWidth="1"/>
    <col min="14626" max="14631" width="0" style="7" hidden="1" customWidth="1"/>
    <col min="14632" max="14643" width="5.7109375" style="7" customWidth="1"/>
    <col min="14644" max="14644" width="0" style="7" hidden="1" customWidth="1"/>
    <col min="14645" max="14651" width="5.7109375" style="7" customWidth="1"/>
    <col min="14652" max="14652" width="9.140625" style="7" customWidth="1"/>
    <col min="14653" max="14848" width="8.7109375" style="7"/>
    <col min="14849" max="14849" width="9.140625" style="7" customWidth="1"/>
    <col min="14850" max="14851" width="10.7109375" style="7" customWidth="1"/>
    <col min="14852" max="14852" width="10.140625" style="7" customWidth="1"/>
    <col min="14853" max="14854" width="9.140625" style="7" customWidth="1"/>
    <col min="14855" max="14856" width="10.140625" style="7" customWidth="1"/>
    <col min="14857" max="14881" width="5.7109375" style="7" customWidth="1"/>
    <col min="14882" max="14887" width="0" style="7" hidden="1" customWidth="1"/>
    <col min="14888" max="14899" width="5.7109375" style="7" customWidth="1"/>
    <col min="14900" max="14900" width="0" style="7" hidden="1" customWidth="1"/>
    <col min="14901" max="14907" width="5.7109375" style="7" customWidth="1"/>
    <col min="14908" max="14908" width="9.140625" style="7" customWidth="1"/>
    <col min="14909" max="15104" width="8.7109375" style="7"/>
    <col min="15105" max="15105" width="9.140625" style="7" customWidth="1"/>
    <col min="15106" max="15107" width="10.7109375" style="7" customWidth="1"/>
    <col min="15108" max="15108" width="10.140625" style="7" customWidth="1"/>
    <col min="15109" max="15110" width="9.140625" style="7" customWidth="1"/>
    <col min="15111" max="15112" width="10.140625" style="7" customWidth="1"/>
    <col min="15113" max="15137" width="5.7109375" style="7" customWidth="1"/>
    <col min="15138" max="15143" width="0" style="7" hidden="1" customWidth="1"/>
    <col min="15144" max="15155" width="5.7109375" style="7" customWidth="1"/>
    <col min="15156" max="15156" width="0" style="7" hidden="1" customWidth="1"/>
    <col min="15157" max="15163" width="5.7109375" style="7" customWidth="1"/>
    <col min="15164" max="15164" width="9.140625" style="7" customWidth="1"/>
    <col min="15165" max="15360" width="8.7109375" style="7"/>
    <col min="15361" max="15361" width="9.140625" style="7" customWidth="1"/>
    <col min="15362" max="15363" width="10.7109375" style="7" customWidth="1"/>
    <col min="15364" max="15364" width="10.140625" style="7" customWidth="1"/>
    <col min="15365" max="15366" width="9.140625" style="7" customWidth="1"/>
    <col min="15367" max="15368" width="10.140625" style="7" customWidth="1"/>
    <col min="15369" max="15393" width="5.7109375" style="7" customWidth="1"/>
    <col min="15394" max="15399" width="0" style="7" hidden="1" customWidth="1"/>
    <col min="15400" max="15411" width="5.7109375" style="7" customWidth="1"/>
    <col min="15412" max="15412" width="0" style="7" hidden="1" customWidth="1"/>
    <col min="15413" max="15419" width="5.7109375" style="7" customWidth="1"/>
    <col min="15420" max="15420" width="9.140625" style="7" customWidth="1"/>
    <col min="15421" max="15616" width="8.7109375" style="7"/>
    <col min="15617" max="15617" width="9.140625" style="7" customWidth="1"/>
    <col min="15618" max="15619" width="10.7109375" style="7" customWidth="1"/>
    <col min="15620" max="15620" width="10.140625" style="7" customWidth="1"/>
    <col min="15621" max="15622" width="9.140625" style="7" customWidth="1"/>
    <col min="15623" max="15624" width="10.140625" style="7" customWidth="1"/>
    <col min="15625" max="15649" width="5.7109375" style="7" customWidth="1"/>
    <col min="15650" max="15655" width="0" style="7" hidden="1" customWidth="1"/>
    <col min="15656" max="15667" width="5.7109375" style="7" customWidth="1"/>
    <col min="15668" max="15668" width="0" style="7" hidden="1" customWidth="1"/>
    <col min="15669" max="15675" width="5.7109375" style="7" customWidth="1"/>
    <col min="15676" max="15676" width="9.140625" style="7" customWidth="1"/>
    <col min="15677" max="15872" width="8.7109375" style="7"/>
    <col min="15873" max="15873" width="9.140625" style="7" customWidth="1"/>
    <col min="15874" max="15875" width="10.7109375" style="7" customWidth="1"/>
    <col min="15876" max="15876" width="10.140625" style="7" customWidth="1"/>
    <col min="15877" max="15878" width="9.140625" style="7" customWidth="1"/>
    <col min="15879" max="15880" width="10.140625" style="7" customWidth="1"/>
    <col min="15881" max="15905" width="5.7109375" style="7" customWidth="1"/>
    <col min="15906" max="15911" width="0" style="7" hidden="1" customWidth="1"/>
    <col min="15912" max="15923" width="5.7109375" style="7" customWidth="1"/>
    <col min="15924" max="15924" width="0" style="7" hidden="1" customWidth="1"/>
    <col min="15925" max="15931" width="5.7109375" style="7" customWidth="1"/>
    <col min="15932" max="15932" width="9.140625" style="7" customWidth="1"/>
    <col min="15933" max="16128" width="8.7109375" style="7"/>
    <col min="16129" max="16129" width="9.140625" style="7" customWidth="1"/>
    <col min="16130" max="16131" width="10.7109375" style="7" customWidth="1"/>
    <col min="16132" max="16132" width="10.140625" style="7" customWidth="1"/>
    <col min="16133" max="16134" width="9.140625" style="7" customWidth="1"/>
    <col min="16135" max="16136" width="10.140625" style="7" customWidth="1"/>
    <col min="16137" max="16161" width="5.7109375" style="7" customWidth="1"/>
    <col min="16162" max="16167" width="0" style="7" hidden="1" customWidth="1"/>
    <col min="16168" max="16179" width="5.7109375" style="7" customWidth="1"/>
    <col min="16180" max="16180" width="0" style="7" hidden="1" customWidth="1"/>
    <col min="16181" max="16187" width="5.7109375" style="7" customWidth="1"/>
    <col min="16188" max="16188" width="9.140625" style="7" customWidth="1"/>
    <col min="16189" max="16384" width="8.7109375" style="7"/>
  </cols>
  <sheetData>
    <row r="1" spans="1:12" ht="33" thickTop="1" thickBot="1" x14ac:dyDescent="0.3">
      <c r="A1" s="1" t="s">
        <v>12</v>
      </c>
      <c r="B1" s="2" t="s">
        <v>0</v>
      </c>
      <c r="C1" s="2" t="s">
        <v>1</v>
      </c>
      <c r="D1" s="3" t="s">
        <v>2</v>
      </c>
      <c r="E1" s="4" t="s">
        <v>3</v>
      </c>
      <c r="F1" s="5"/>
      <c r="G1" s="6" t="s">
        <v>4</v>
      </c>
      <c r="H1" s="4" t="s">
        <v>5</v>
      </c>
      <c r="K1" s="8" t="s">
        <v>6</v>
      </c>
    </row>
    <row r="2" spans="1:12" ht="15.75" thickBot="1" x14ac:dyDescent="0.3">
      <c r="A2" s="9" t="s">
        <v>7</v>
      </c>
      <c r="B2" s="10"/>
      <c r="C2" s="10"/>
      <c r="D2" s="10">
        <v>2</v>
      </c>
      <c r="E2" s="11">
        <f>SUM(B2:D2)</f>
        <v>2</v>
      </c>
      <c r="F2" s="12"/>
      <c r="G2" s="13">
        <v>3795</v>
      </c>
      <c r="H2" s="14">
        <f>SUM(E2+G2)</f>
        <v>3797</v>
      </c>
      <c r="K2" s="15">
        <f>SUM(0.15*H2)</f>
        <v>569.54999999999995</v>
      </c>
    </row>
    <row r="3" spans="1:12" ht="15.75" thickBot="1" x14ac:dyDescent="0.3">
      <c r="A3" s="16" t="s">
        <v>8</v>
      </c>
      <c r="B3" s="10"/>
      <c r="C3" s="10"/>
      <c r="D3" s="10"/>
      <c r="E3" s="11">
        <f t="shared" ref="E3:E65" si="0">SUM(B3:D3)</f>
        <v>0</v>
      </c>
      <c r="F3" s="17"/>
      <c r="G3" s="13">
        <v>259</v>
      </c>
      <c r="H3" s="14">
        <f t="shared" ref="H3:H65" si="1">SUM(E3+G3)</f>
        <v>259</v>
      </c>
      <c r="K3" s="15">
        <f>SUM(0.15*H3)</f>
        <v>38.85</v>
      </c>
    </row>
    <row r="4" spans="1:12" ht="15.75" thickBot="1" x14ac:dyDescent="0.3">
      <c r="A4" s="16" t="s">
        <v>9</v>
      </c>
      <c r="B4" s="10"/>
      <c r="C4" s="10">
        <v>1</v>
      </c>
      <c r="D4" s="10">
        <v>2</v>
      </c>
      <c r="E4" s="11">
        <f t="shared" si="0"/>
        <v>3</v>
      </c>
      <c r="F4" s="17"/>
      <c r="G4" s="13">
        <v>858</v>
      </c>
      <c r="H4" s="14">
        <f t="shared" si="1"/>
        <v>861</v>
      </c>
      <c r="K4" s="15">
        <f>SUM(0.15*H4)</f>
        <v>129.15</v>
      </c>
    </row>
    <row r="5" spans="1:12" ht="15.75" thickBot="1" x14ac:dyDescent="0.3">
      <c r="A5" s="18">
        <v>46</v>
      </c>
      <c r="B5" s="10"/>
      <c r="C5" s="10">
        <v>4</v>
      </c>
      <c r="D5" s="10">
        <v>21</v>
      </c>
      <c r="E5" s="11">
        <f t="shared" si="0"/>
        <v>25</v>
      </c>
      <c r="F5" s="17"/>
      <c r="G5" s="13">
        <v>523</v>
      </c>
      <c r="H5" s="14">
        <f t="shared" si="1"/>
        <v>548</v>
      </c>
      <c r="K5" s="15">
        <f>SUM(0.64*H5)</f>
        <v>350.72</v>
      </c>
      <c r="L5" s="19"/>
    </row>
    <row r="6" spans="1:12" ht="15.75" thickBot="1" x14ac:dyDescent="0.3">
      <c r="A6" s="16" t="s">
        <v>10</v>
      </c>
      <c r="B6" s="10"/>
      <c r="C6" s="10">
        <v>1</v>
      </c>
      <c r="D6" s="10">
        <v>2</v>
      </c>
      <c r="E6" s="11">
        <f t="shared" si="0"/>
        <v>3</v>
      </c>
      <c r="F6" s="17"/>
      <c r="G6" s="13">
        <v>168</v>
      </c>
      <c r="H6" s="14">
        <f t="shared" si="1"/>
        <v>171</v>
      </c>
      <c r="K6" s="15">
        <f>SUM(0.37*H6)</f>
        <v>63.269999999999996</v>
      </c>
    </row>
    <row r="7" spans="1:12" ht="15.75" thickBot="1" x14ac:dyDescent="0.3">
      <c r="A7" s="18">
        <v>111</v>
      </c>
      <c r="B7" s="10">
        <v>64</v>
      </c>
      <c r="C7" s="10">
        <v>30</v>
      </c>
      <c r="D7" s="10">
        <v>40</v>
      </c>
      <c r="E7" s="11">
        <f t="shared" si="0"/>
        <v>134</v>
      </c>
      <c r="F7" s="17"/>
      <c r="G7" s="13"/>
      <c r="H7" s="14">
        <f t="shared" si="1"/>
        <v>134</v>
      </c>
      <c r="K7" s="15">
        <f>SUM(0.63*H7)</f>
        <v>84.42</v>
      </c>
    </row>
    <row r="8" spans="1:12" ht="15.75" thickBot="1" x14ac:dyDescent="0.3">
      <c r="A8" s="18">
        <v>140</v>
      </c>
      <c r="B8" s="10"/>
      <c r="C8" s="10"/>
      <c r="D8" s="10"/>
      <c r="E8" s="11">
        <f t="shared" si="0"/>
        <v>0</v>
      </c>
      <c r="F8" s="17"/>
      <c r="G8" s="13">
        <v>41</v>
      </c>
      <c r="H8" s="14">
        <f t="shared" si="1"/>
        <v>41</v>
      </c>
      <c r="K8" s="15">
        <f>SUM(0.15*H8)</f>
        <v>6.1499999999999995</v>
      </c>
    </row>
    <row r="9" spans="1:12" ht="15.75" thickBot="1" x14ac:dyDescent="0.3">
      <c r="A9" s="18">
        <v>188</v>
      </c>
      <c r="B9" s="10">
        <v>2</v>
      </c>
      <c r="C9" s="10"/>
      <c r="D9" s="10"/>
      <c r="E9" s="11">
        <f t="shared" si="0"/>
        <v>2</v>
      </c>
      <c r="F9" s="17"/>
      <c r="G9" s="13"/>
      <c r="H9" s="14">
        <f t="shared" si="1"/>
        <v>2</v>
      </c>
      <c r="K9" s="15">
        <f>SUM(0.63*H9)</f>
        <v>1.26</v>
      </c>
    </row>
    <row r="10" spans="1:12" ht="15.75" thickBot="1" x14ac:dyDescent="0.3">
      <c r="A10" s="18">
        <v>191</v>
      </c>
      <c r="B10" s="10">
        <v>5</v>
      </c>
      <c r="C10" s="10"/>
      <c r="D10" s="10"/>
      <c r="E10" s="11">
        <f t="shared" si="0"/>
        <v>5</v>
      </c>
      <c r="F10" s="17"/>
      <c r="G10" s="13"/>
      <c r="H10" s="14">
        <f t="shared" si="1"/>
        <v>5</v>
      </c>
      <c r="K10" s="15">
        <f>SUM(0.64*H10)</f>
        <v>3.2</v>
      </c>
    </row>
    <row r="11" spans="1:12" ht="15.75" thickBot="1" x14ac:dyDescent="0.3">
      <c r="A11" s="18">
        <v>192</v>
      </c>
      <c r="B11" s="10"/>
      <c r="C11" s="10"/>
      <c r="D11" s="10"/>
      <c r="E11" s="11">
        <f t="shared" si="0"/>
        <v>0</v>
      </c>
      <c r="F11" s="17"/>
      <c r="G11" s="13"/>
      <c r="H11" s="14">
        <f t="shared" si="1"/>
        <v>0</v>
      </c>
      <c r="K11" s="15">
        <f>SUM(0.64*H11)</f>
        <v>0</v>
      </c>
    </row>
    <row r="12" spans="1:12" ht="15.75" thickBot="1" x14ac:dyDescent="0.3">
      <c r="A12" s="18">
        <v>193</v>
      </c>
      <c r="B12" s="10">
        <v>17</v>
      </c>
      <c r="C12" s="10">
        <v>1</v>
      </c>
      <c r="D12" s="10">
        <v>6</v>
      </c>
      <c r="E12" s="11">
        <f t="shared" si="0"/>
        <v>24</v>
      </c>
      <c r="F12" s="17"/>
      <c r="G12" s="13"/>
      <c r="H12" s="14">
        <f t="shared" si="1"/>
        <v>24</v>
      </c>
      <c r="K12" s="15">
        <f>SUM(0.37*H12)</f>
        <v>8.879999999999999</v>
      </c>
    </row>
    <row r="13" spans="1:12" ht="15.75" thickBot="1" x14ac:dyDescent="0.3">
      <c r="A13" s="18">
        <v>194</v>
      </c>
      <c r="B13" s="10">
        <v>4</v>
      </c>
      <c r="C13" s="10">
        <v>6</v>
      </c>
      <c r="D13" s="10">
        <v>5</v>
      </c>
      <c r="E13" s="11">
        <f t="shared" si="0"/>
        <v>15</v>
      </c>
      <c r="F13" s="17"/>
      <c r="G13" s="13"/>
      <c r="H13" s="14">
        <f t="shared" si="1"/>
        <v>15</v>
      </c>
      <c r="K13" s="15">
        <f>SUM(0.6*H13)</f>
        <v>9</v>
      </c>
    </row>
    <row r="14" spans="1:12" ht="15.75" thickBot="1" x14ac:dyDescent="0.3">
      <c r="A14" s="18">
        <v>197</v>
      </c>
      <c r="B14" s="10"/>
      <c r="C14" s="10"/>
      <c r="D14" s="10"/>
      <c r="E14" s="11">
        <f t="shared" si="0"/>
        <v>0</v>
      </c>
      <c r="F14" s="17"/>
      <c r="G14" s="13"/>
      <c r="H14" s="14">
        <f t="shared" si="1"/>
        <v>0</v>
      </c>
      <c r="K14" s="15">
        <f>SUM(0.64*H14)</f>
        <v>0</v>
      </c>
    </row>
    <row r="15" spans="1:12" ht="15.75" thickBot="1" x14ac:dyDescent="0.3">
      <c r="A15" s="18">
        <v>199</v>
      </c>
      <c r="B15" s="10">
        <v>41</v>
      </c>
      <c r="C15" s="10"/>
      <c r="D15" s="10">
        <v>2</v>
      </c>
      <c r="E15" s="11">
        <f t="shared" si="0"/>
        <v>43</v>
      </c>
      <c r="F15" s="17"/>
      <c r="G15" s="13"/>
      <c r="H15" s="14">
        <f t="shared" si="1"/>
        <v>43</v>
      </c>
      <c r="K15" s="15">
        <f>SUM(0.64*H15)</f>
        <v>27.52</v>
      </c>
    </row>
    <row r="16" spans="1:12" ht="15.75" thickBot="1" x14ac:dyDescent="0.3">
      <c r="A16" s="18">
        <v>222</v>
      </c>
      <c r="B16" s="10">
        <v>2003</v>
      </c>
      <c r="C16" s="10">
        <v>2</v>
      </c>
      <c r="D16" s="10">
        <v>200</v>
      </c>
      <c r="E16" s="11">
        <f t="shared" si="0"/>
        <v>2205</v>
      </c>
      <c r="F16" s="17"/>
      <c r="G16" s="13">
        <v>647</v>
      </c>
      <c r="H16" s="14">
        <f t="shared" si="1"/>
        <v>2852</v>
      </c>
      <c r="K16" s="15">
        <f>SUM(0.37*H16)</f>
        <v>1055.24</v>
      </c>
    </row>
    <row r="17" spans="1:11" ht="15.75" thickBot="1" x14ac:dyDescent="0.3">
      <c r="A17" s="18">
        <v>241</v>
      </c>
      <c r="B17" s="10">
        <v>4</v>
      </c>
      <c r="C17" s="10"/>
      <c r="D17" s="10">
        <v>1</v>
      </c>
      <c r="E17" s="11">
        <f t="shared" si="0"/>
        <v>5</v>
      </c>
      <c r="F17" s="17"/>
      <c r="G17" s="13"/>
      <c r="H17" s="14">
        <f t="shared" si="1"/>
        <v>5</v>
      </c>
      <c r="K17" s="15">
        <f>SUM(0.37*H17)</f>
        <v>1.85</v>
      </c>
    </row>
    <row r="18" spans="1:11" ht="15.75" thickBot="1" x14ac:dyDescent="0.3">
      <c r="A18" s="18">
        <v>242</v>
      </c>
      <c r="B18" s="10">
        <v>2</v>
      </c>
      <c r="C18" s="10"/>
      <c r="D18" s="10">
        <v>2</v>
      </c>
      <c r="E18" s="11">
        <f t="shared" si="0"/>
        <v>4</v>
      </c>
      <c r="F18" s="17"/>
      <c r="G18" s="13"/>
      <c r="H18" s="14">
        <f t="shared" si="1"/>
        <v>4</v>
      </c>
      <c r="K18" s="15">
        <f>SUM(0.37*H18)</f>
        <v>1.48</v>
      </c>
    </row>
    <row r="19" spans="1:11" ht="15.75" thickBot="1" x14ac:dyDescent="0.3">
      <c r="A19" s="18">
        <v>244</v>
      </c>
      <c r="B19" s="10">
        <v>15</v>
      </c>
      <c r="C19" s="10">
        <v>9</v>
      </c>
      <c r="D19" s="10">
        <v>37</v>
      </c>
      <c r="E19" s="11">
        <f t="shared" si="0"/>
        <v>61</v>
      </c>
      <c r="F19" s="17"/>
      <c r="G19" s="13"/>
      <c r="H19" s="14">
        <f t="shared" si="1"/>
        <v>61</v>
      </c>
      <c r="K19" s="15">
        <f>SUM(0.15*H19)</f>
        <v>9.15</v>
      </c>
    </row>
    <row r="20" spans="1:11" ht="15.75" thickBot="1" x14ac:dyDescent="0.3">
      <c r="A20" s="18">
        <v>248</v>
      </c>
      <c r="B20" s="10">
        <v>24</v>
      </c>
      <c r="C20" s="10">
        <v>2</v>
      </c>
      <c r="D20" s="10">
        <v>2</v>
      </c>
      <c r="E20" s="11">
        <f t="shared" si="0"/>
        <v>28</v>
      </c>
      <c r="F20" s="17"/>
      <c r="G20" s="13"/>
      <c r="H20" s="14">
        <f t="shared" si="1"/>
        <v>28</v>
      </c>
      <c r="K20" s="15">
        <f>SUM(0.37*H20)</f>
        <v>10.36</v>
      </c>
    </row>
    <row r="21" spans="1:11" ht="15.75" thickBot="1" x14ac:dyDescent="0.3">
      <c r="A21" s="18">
        <v>252</v>
      </c>
      <c r="B21" s="10">
        <v>79</v>
      </c>
      <c r="C21" s="10">
        <v>3</v>
      </c>
      <c r="D21" s="10">
        <v>18</v>
      </c>
      <c r="E21" s="11">
        <f t="shared" si="0"/>
        <v>100</v>
      </c>
      <c r="F21" s="17"/>
      <c r="G21" s="13"/>
      <c r="H21" s="14">
        <f t="shared" si="1"/>
        <v>100</v>
      </c>
      <c r="K21" s="15">
        <f>SUM(0.37*H21)</f>
        <v>37</v>
      </c>
    </row>
    <row r="22" spans="1:11" ht="15.75" thickBot="1" x14ac:dyDescent="0.3">
      <c r="A22" s="18">
        <v>255</v>
      </c>
      <c r="B22" s="10">
        <v>54</v>
      </c>
      <c r="C22" s="10"/>
      <c r="D22" s="10">
        <v>12</v>
      </c>
      <c r="E22" s="11">
        <f t="shared" si="0"/>
        <v>66</v>
      </c>
      <c r="F22" s="17"/>
      <c r="G22" s="13"/>
      <c r="H22" s="14">
        <f t="shared" si="1"/>
        <v>66</v>
      </c>
      <c r="K22" s="15">
        <f>SUM(0.64*H22)</f>
        <v>42.24</v>
      </c>
    </row>
    <row r="23" spans="1:11" ht="15.75" thickBot="1" x14ac:dyDescent="0.3">
      <c r="A23" s="18">
        <v>257</v>
      </c>
      <c r="B23" s="10">
        <v>134</v>
      </c>
      <c r="C23" s="10">
        <v>1</v>
      </c>
      <c r="D23" s="10">
        <v>2</v>
      </c>
      <c r="E23" s="11">
        <f t="shared" si="0"/>
        <v>137</v>
      </c>
      <c r="F23" s="17"/>
      <c r="G23" s="10"/>
      <c r="H23" s="14">
        <f t="shared" si="1"/>
        <v>137</v>
      </c>
      <c r="K23" s="15">
        <f>SUM(0.37*H23)</f>
        <v>50.69</v>
      </c>
    </row>
    <row r="24" spans="1:11" ht="15.75" thickBot="1" x14ac:dyDescent="0.3">
      <c r="A24" s="18">
        <v>260</v>
      </c>
      <c r="B24" s="10">
        <v>24</v>
      </c>
      <c r="C24" s="10"/>
      <c r="D24" s="10">
        <v>3</v>
      </c>
      <c r="E24" s="11">
        <f t="shared" si="0"/>
        <v>27</v>
      </c>
      <c r="F24" s="17"/>
      <c r="G24" s="10"/>
      <c r="H24" s="14">
        <f t="shared" si="1"/>
        <v>27</v>
      </c>
      <c r="K24" s="15">
        <f t="shared" ref="K24:K30" si="2">SUM(0.64*H24)</f>
        <v>17.28</v>
      </c>
    </row>
    <row r="25" spans="1:11" ht="15.75" thickBot="1" x14ac:dyDescent="0.3">
      <c r="A25" s="18">
        <v>265</v>
      </c>
      <c r="B25" s="10">
        <v>1</v>
      </c>
      <c r="C25" s="10"/>
      <c r="D25" s="10"/>
      <c r="E25" s="11">
        <f t="shared" si="0"/>
        <v>1</v>
      </c>
      <c r="F25" s="17"/>
      <c r="G25" s="10"/>
      <c r="H25" s="14">
        <f t="shared" si="1"/>
        <v>1</v>
      </c>
      <c r="K25" s="15">
        <f t="shared" si="2"/>
        <v>0.64</v>
      </c>
    </row>
    <row r="26" spans="1:11" ht="15.75" thickBot="1" x14ac:dyDescent="0.3">
      <c r="A26" s="18">
        <v>268</v>
      </c>
      <c r="B26" s="10"/>
      <c r="C26" s="10"/>
      <c r="D26" s="10"/>
      <c r="E26" s="11">
        <f t="shared" si="0"/>
        <v>0</v>
      </c>
      <c r="F26" s="17"/>
      <c r="G26" s="10"/>
      <c r="H26" s="14">
        <f t="shared" si="1"/>
        <v>0</v>
      </c>
      <c r="K26" s="15">
        <f t="shared" si="2"/>
        <v>0</v>
      </c>
    </row>
    <row r="27" spans="1:11" ht="15.75" thickBot="1" x14ac:dyDescent="0.3">
      <c r="A27" s="18">
        <v>270</v>
      </c>
      <c r="B27" s="10">
        <v>1</v>
      </c>
      <c r="C27" s="10">
        <v>1</v>
      </c>
      <c r="D27" s="10"/>
      <c r="E27" s="11">
        <f t="shared" si="0"/>
        <v>2</v>
      </c>
      <c r="F27" s="17"/>
      <c r="G27" s="10"/>
      <c r="H27" s="14">
        <f t="shared" si="1"/>
        <v>2</v>
      </c>
      <c r="K27" s="15">
        <f t="shared" si="2"/>
        <v>1.28</v>
      </c>
    </row>
    <row r="28" spans="1:11" ht="15.75" thickBot="1" x14ac:dyDescent="0.3">
      <c r="A28" s="18">
        <v>273</v>
      </c>
      <c r="B28" s="10"/>
      <c r="C28" s="10"/>
      <c r="D28" s="10">
        <v>1</v>
      </c>
      <c r="E28" s="11">
        <f t="shared" si="0"/>
        <v>1</v>
      </c>
      <c r="F28" s="17"/>
      <c r="G28" s="10"/>
      <c r="H28" s="14">
        <f t="shared" si="1"/>
        <v>1</v>
      </c>
      <c r="K28" s="15">
        <f t="shared" si="2"/>
        <v>0.64</v>
      </c>
    </row>
    <row r="29" spans="1:11" ht="15.75" thickBot="1" x14ac:dyDescent="0.3">
      <c r="A29" s="18">
        <v>274</v>
      </c>
      <c r="B29" s="10"/>
      <c r="C29" s="10"/>
      <c r="D29" s="10"/>
      <c r="E29" s="11">
        <f t="shared" si="0"/>
        <v>0</v>
      </c>
      <c r="F29" s="17"/>
      <c r="G29" s="10"/>
      <c r="H29" s="14">
        <f t="shared" si="1"/>
        <v>0</v>
      </c>
      <c r="K29" s="15">
        <f t="shared" si="2"/>
        <v>0</v>
      </c>
    </row>
    <row r="30" spans="1:11" ht="15.75" thickBot="1" x14ac:dyDescent="0.3">
      <c r="A30" s="18">
        <v>280</v>
      </c>
      <c r="B30" s="10">
        <v>2</v>
      </c>
      <c r="C30" s="10"/>
      <c r="D30" s="10">
        <v>1</v>
      </c>
      <c r="E30" s="11">
        <f t="shared" si="0"/>
        <v>3</v>
      </c>
      <c r="F30" s="17"/>
      <c r="G30" s="10"/>
      <c r="H30" s="14">
        <f t="shared" si="1"/>
        <v>3</v>
      </c>
      <c r="K30" s="15">
        <f t="shared" si="2"/>
        <v>1.92</v>
      </c>
    </row>
    <row r="31" spans="1:11" ht="15.75" thickBot="1" x14ac:dyDescent="0.3">
      <c r="A31" s="18">
        <v>282</v>
      </c>
      <c r="B31" s="10">
        <v>3</v>
      </c>
      <c r="C31" s="10"/>
      <c r="D31" s="10">
        <v>1</v>
      </c>
      <c r="E31" s="11">
        <f t="shared" si="0"/>
        <v>4</v>
      </c>
      <c r="F31" s="17"/>
      <c r="G31" s="10"/>
      <c r="H31" s="14">
        <f t="shared" si="1"/>
        <v>4</v>
      </c>
      <c r="K31" s="15">
        <f>SUM(0.37*H31)</f>
        <v>1.48</v>
      </c>
    </row>
    <row r="32" spans="1:11" ht="15.75" thickBot="1" x14ac:dyDescent="0.3">
      <c r="A32" s="18">
        <v>283</v>
      </c>
      <c r="B32" s="10">
        <v>4</v>
      </c>
      <c r="C32" s="10"/>
      <c r="D32" s="10">
        <v>7</v>
      </c>
      <c r="E32" s="11">
        <f t="shared" si="0"/>
        <v>11</v>
      </c>
      <c r="F32" s="17"/>
      <c r="G32" s="10"/>
      <c r="H32" s="14">
        <f t="shared" si="1"/>
        <v>11</v>
      </c>
      <c r="K32" s="15">
        <f>SUM(0.64*H32)</f>
        <v>7.04</v>
      </c>
    </row>
    <row r="33" spans="1:11" ht="15.75" thickBot="1" x14ac:dyDescent="0.3">
      <c r="A33" s="18">
        <v>333</v>
      </c>
      <c r="B33" s="10">
        <v>35</v>
      </c>
      <c r="C33" s="10">
        <v>1</v>
      </c>
      <c r="D33" s="10">
        <v>2</v>
      </c>
      <c r="E33" s="11">
        <f t="shared" si="0"/>
        <v>38</v>
      </c>
      <c r="F33" s="17"/>
      <c r="G33" s="10"/>
      <c r="H33" s="14">
        <f t="shared" si="1"/>
        <v>38</v>
      </c>
      <c r="K33" s="15">
        <f>SUM(0.64*H33)</f>
        <v>24.32</v>
      </c>
    </row>
    <row r="34" spans="1:11" ht="15.75" thickBot="1" x14ac:dyDescent="0.3">
      <c r="A34" s="18">
        <v>417</v>
      </c>
      <c r="B34" s="10">
        <v>81</v>
      </c>
      <c r="C34" s="10"/>
      <c r="D34" s="10">
        <v>4</v>
      </c>
      <c r="E34" s="11">
        <f t="shared" si="0"/>
        <v>85</v>
      </c>
      <c r="F34" s="17"/>
      <c r="G34" s="10"/>
      <c r="H34" s="14">
        <f t="shared" si="1"/>
        <v>85</v>
      </c>
      <c r="K34" s="15">
        <f>SUM(0.37*H34)</f>
        <v>31.45</v>
      </c>
    </row>
    <row r="35" spans="1:11" ht="15.75" thickBot="1" x14ac:dyDescent="0.3">
      <c r="A35" s="18">
        <v>437</v>
      </c>
      <c r="B35" s="10">
        <v>3</v>
      </c>
      <c r="C35" s="10">
        <v>1</v>
      </c>
      <c r="D35" s="10"/>
      <c r="E35" s="11">
        <f t="shared" si="0"/>
        <v>4</v>
      </c>
      <c r="F35" s="17"/>
      <c r="G35" s="10"/>
      <c r="H35" s="14">
        <f t="shared" si="1"/>
        <v>4</v>
      </c>
      <c r="K35" s="15">
        <f>SUM(0.64*H35)</f>
        <v>2.56</v>
      </c>
    </row>
    <row r="36" spans="1:11" ht="15.75" thickBot="1" x14ac:dyDescent="0.3">
      <c r="A36" s="18">
        <v>438</v>
      </c>
      <c r="B36" s="10"/>
      <c r="C36" s="10"/>
      <c r="D36" s="10">
        <v>3</v>
      </c>
      <c r="E36" s="11">
        <f t="shared" si="0"/>
        <v>3</v>
      </c>
      <c r="F36" s="17"/>
      <c r="G36" s="10"/>
      <c r="H36" s="14">
        <f t="shared" si="1"/>
        <v>3</v>
      </c>
      <c r="K36" s="15">
        <f t="shared" ref="K36:K39" si="3">SUM(0.64*H36)</f>
        <v>1.92</v>
      </c>
    </row>
    <row r="37" spans="1:11" ht="15.75" thickBot="1" x14ac:dyDescent="0.3">
      <c r="A37" s="18">
        <v>440</v>
      </c>
      <c r="B37" s="10">
        <v>36</v>
      </c>
      <c r="C37" s="10"/>
      <c r="D37" s="10">
        <v>2</v>
      </c>
      <c r="E37" s="11">
        <f t="shared" si="0"/>
        <v>38</v>
      </c>
      <c r="F37" s="17"/>
      <c r="G37" s="10"/>
      <c r="H37" s="14">
        <f t="shared" si="1"/>
        <v>38</v>
      </c>
      <c r="K37" s="15">
        <f t="shared" si="3"/>
        <v>24.32</v>
      </c>
    </row>
    <row r="38" spans="1:11" ht="15.75" thickBot="1" x14ac:dyDescent="0.3">
      <c r="A38" s="18">
        <v>441</v>
      </c>
      <c r="B38" s="10">
        <v>2</v>
      </c>
      <c r="C38" s="10"/>
      <c r="D38" s="10">
        <v>5</v>
      </c>
      <c r="E38" s="11">
        <f t="shared" si="0"/>
        <v>7</v>
      </c>
      <c r="F38" s="17"/>
      <c r="G38" s="10"/>
      <c r="H38" s="14">
        <f t="shared" si="1"/>
        <v>7</v>
      </c>
      <c r="K38" s="15">
        <f t="shared" si="3"/>
        <v>4.4800000000000004</v>
      </c>
    </row>
    <row r="39" spans="1:11" ht="15.75" thickBot="1" x14ac:dyDescent="0.3">
      <c r="A39" s="18">
        <v>448</v>
      </c>
      <c r="B39" s="10">
        <v>3</v>
      </c>
      <c r="C39" s="10"/>
      <c r="D39" s="10">
        <v>1</v>
      </c>
      <c r="E39" s="11">
        <f t="shared" si="0"/>
        <v>4</v>
      </c>
      <c r="F39" s="17"/>
      <c r="G39" s="10"/>
      <c r="H39" s="14">
        <f t="shared" si="1"/>
        <v>4</v>
      </c>
      <c r="K39" s="15">
        <f t="shared" si="3"/>
        <v>2.56</v>
      </c>
    </row>
    <row r="40" spans="1:11" ht="15.75" thickBot="1" x14ac:dyDescent="0.3">
      <c r="A40" s="18">
        <v>555</v>
      </c>
      <c r="B40" s="10">
        <v>168</v>
      </c>
      <c r="C40" s="10">
        <v>47</v>
      </c>
      <c r="D40" s="10">
        <v>81</v>
      </c>
      <c r="E40" s="11">
        <f t="shared" si="0"/>
        <v>296</v>
      </c>
      <c r="F40" s="17"/>
      <c r="G40" s="10"/>
      <c r="H40" s="14">
        <f t="shared" si="1"/>
        <v>296</v>
      </c>
      <c r="K40" s="15">
        <f>SUM(0.63*H40)</f>
        <v>186.48</v>
      </c>
    </row>
    <row r="41" spans="1:11" ht="15.75" thickBot="1" x14ac:dyDescent="0.3">
      <c r="A41" s="18">
        <v>629</v>
      </c>
      <c r="B41" s="10">
        <v>1</v>
      </c>
      <c r="C41" s="10"/>
      <c r="D41" s="10">
        <v>1</v>
      </c>
      <c r="E41" s="11">
        <f t="shared" si="0"/>
        <v>2</v>
      </c>
      <c r="F41" s="17"/>
      <c r="G41" s="10"/>
      <c r="H41" s="14">
        <f t="shared" si="1"/>
        <v>2</v>
      </c>
      <c r="K41" s="15">
        <f>SUM(0.37*H41)</f>
        <v>0.74</v>
      </c>
    </row>
    <row r="42" spans="1:11" ht="15.75" thickBot="1" x14ac:dyDescent="0.3">
      <c r="A42" s="18">
        <v>635</v>
      </c>
      <c r="B42" s="10">
        <v>14</v>
      </c>
      <c r="C42" s="10"/>
      <c r="D42" s="10"/>
      <c r="E42" s="11">
        <f t="shared" si="0"/>
        <v>14</v>
      </c>
      <c r="F42" s="17"/>
      <c r="G42" s="10"/>
      <c r="H42" s="14">
        <f t="shared" si="1"/>
        <v>14</v>
      </c>
      <c r="K42" s="15">
        <f>SUM(0.95*H42)</f>
        <v>13.299999999999999</v>
      </c>
    </row>
    <row r="43" spans="1:11" ht="15.75" thickBot="1" x14ac:dyDescent="0.3">
      <c r="A43" s="18">
        <v>636</v>
      </c>
      <c r="B43" s="10">
        <v>26</v>
      </c>
      <c r="C43" s="10"/>
      <c r="D43" s="10">
        <v>3</v>
      </c>
      <c r="E43" s="11">
        <f t="shared" si="0"/>
        <v>29</v>
      </c>
      <c r="F43" s="17"/>
      <c r="G43" s="10"/>
      <c r="H43" s="14">
        <f t="shared" si="1"/>
        <v>29</v>
      </c>
      <c r="K43" s="15">
        <f>SUM(0.64*H43)</f>
        <v>18.559999999999999</v>
      </c>
    </row>
    <row r="44" spans="1:11" ht="15.75" thickBot="1" x14ac:dyDescent="0.3">
      <c r="A44" s="18">
        <v>637</v>
      </c>
      <c r="B44" s="10"/>
      <c r="C44" s="10">
        <v>3</v>
      </c>
      <c r="D44" s="10">
        <v>53</v>
      </c>
      <c r="E44" s="11">
        <f t="shared" si="0"/>
        <v>56</v>
      </c>
      <c r="F44" s="17"/>
      <c r="G44" s="10"/>
      <c r="H44" s="14">
        <f t="shared" si="1"/>
        <v>56</v>
      </c>
      <c r="K44" s="15">
        <f>SUM(0.64*H44)</f>
        <v>35.840000000000003</v>
      </c>
    </row>
    <row r="45" spans="1:11" ht="15.75" thickBot="1" x14ac:dyDescent="0.3">
      <c r="A45" s="18">
        <v>638</v>
      </c>
      <c r="B45" s="10">
        <v>4</v>
      </c>
      <c r="C45" s="10"/>
      <c r="D45" s="10"/>
      <c r="E45" s="11">
        <f t="shared" si="0"/>
        <v>4</v>
      </c>
      <c r="F45" s="20"/>
      <c r="G45" s="10"/>
      <c r="H45" s="14">
        <f t="shared" si="1"/>
        <v>4</v>
      </c>
      <c r="K45" s="15">
        <f>SUM(0.37*H45)</f>
        <v>1.48</v>
      </c>
    </row>
    <row r="46" spans="1:11" ht="15.75" thickBot="1" x14ac:dyDescent="0.3">
      <c r="A46" s="18">
        <v>639</v>
      </c>
      <c r="B46" s="10">
        <v>10</v>
      </c>
      <c r="C46" s="10"/>
      <c r="D46" s="10">
        <v>1</v>
      </c>
      <c r="E46" s="11">
        <f t="shared" si="0"/>
        <v>11</v>
      </c>
      <c r="F46" s="20"/>
      <c r="G46" s="10"/>
      <c r="H46" s="14">
        <f t="shared" si="1"/>
        <v>11</v>
      </c>
      <c r="K46" s="15">
        <f>SUM(0.64*H46)</f>
        <v>7.04</v>
      </c>
    </row>
    <row r="47" spans="1:11" ht="15.75" thickBot="1" x14ac:dyDescent="0.3">
      <c r="A47" s="18">
        <v>642</v>
      </c>
      <c r="B47" s="10">
        <v>4</v>
      </c>
      <c r="C47" s="10"/>
      <c r="D47" s="10">
        <v>2</v>
      </c>
      <c r="E47" s="11">
        <f t="shared" si="0"/>
        <v>6</v>
      </c>
      <c r="F47" s="20"/>
      <c r="G47" s="10"/>
      <c r="H47" s="14">
        <f t="shared" si="1"/>
        <v>6</v>
      </c>
      <c r="K47" s="15">
        <f>SUM(0.64*H47)</f>
        <v>3.84</v>
      </c>
    </row>
    <row r="48" spans="1:11" ht="15.75" thickBot="1" x14ac:dyDescent="0.3">
      <c r="A48" s="18">
        <v>643</v>
      </c>
      <c r="B48" s="10">
        <v>39</v>
      </c>
      <c r="C48" s="10">
        <v>2</v>
      </c>
      <c r="D48" s="10">
        <v>17</v>
      </c>
      <c r="E48" s="11">
        <f t="shared" si="0"/>
        <v>58</v>
      </c>
      <c r="F48" s="20"/>
      <c r="G48" s="10"/>
      <c r="H48" s="14">
        <f t="shared" si="1"/>
        <v>58</v>
      </c>
      <c r="K48" s="15">
        <f>SUM(0.37*H48)</f>
        <v>21.46</v>
      </c>
    </row>
    <row r="49" spans="1:11" ht="15.75" thickBot="1" x14ac:dyDescent="0.3">
      <c r="A49" s="21">
        <v>644</v>
      </c>
      <c r="B49" s="10">
        <v>3</v>
      </c>
      <c r="C49" s="10"/>
      <c r="D49" s="10">
        <v>4</v>
      </c>
      <c r="E49" s="11">
        <f t="shared" si="0"/>
        <v>7</v>
      </c>
      <c r="F49" s="20"/>
      <c r="G49" s="10"/>
      <c r="H49" s="14">
        <f t="shared" si="1"/>
        <v>7</v>
      </c>
      <c r="K49" s="15">
        <f>SUM(0.64*H49)</f>
        <v>4.4800000000000004</v>
      </c>
    </row>
    <row r="50" spans="1:11" ht="15.75" thickBot="1" x14ac:dyDescent="0.3">
      <c r="A50" s="22">
        <v>647</v>
      </c>
      <c r="B50" s="10">
        <v>2</v>
      </c>
      <c r="C50" s="10"/>
      <c r="D50" s="10"/>
      <c r="E50" s="11">
        <f t="shared" si="0"/>
        <v>2</v>
      </c>
      <c r="F50" s="20"/>
      <c r="G50" s="10"/>
      <c r="H50" s="14">
        <f t="shared" si="1"/>
        <v>2</v>
      </c>
      <c r="K50" s="15">
        <f t="shared" ref="K50:K57" si="4">SUM(0.37*H50)</f>
        <v>0.74</v>
      </c>
    </row>
    <row r="51" spans="1:11" ht="15.75" thickBot="1" x14ac:dyDescent="0.3">
      <c r="A51" s="23">
        <v>648</v>
      </c>
      <c r="B51" s="10"/>
      <c r="C51" s="10"/>
      <c r="D51" s="10"/>
      <c r="E51" s="11">
        <f t="shared" si="0"/>
        <v>0</v>
      </c>
      <c r="F51" s="20"/>
      <c r="G51" s="10"/>
      <c r="H51" s="14">
        <f t="shared" si="1"/>
        <v>0</v>
      </c>
      <c r="K51" s="15">
        <f t="shared" si="4"/>
        <v>0</v>
      </c>
    </row>
    <row r="52" spans="1:11" ht="15.75" thickBot="1" x14ac:dyDescent="0.3">
      <c r="A52" s="23">
        <v>650</v>
      </c>
      <c r="B52" s="10"/>
      <c r="C52" s="10"/>
      <c r="D52" s="10">
        <v>1</v>
      </c>
      <c r="E52" s="11">
        <f t="shared" si="0"/>
        <v>1</v>
      </c>
      <c r="F52" s="20"/>
      <c r="G52" s="13">
        <v>91</v>
      </c>
      <c r="H52" s="14">
        <f t="shared" si="1"/>
        <v>92</v>
      </c>
      <c r="K52" s="15">
        <f t="shared" si="4"/>
        <v>34.04</v>
      </c>
    </row>
    <row r="53" spans="1:11" ht="15.75" thickBot="1" x14ac:dyDescent="0.3">
      <c r="A53" s="23">
        <v>652</v>
      </c>
      <c r="B53" s="10">
        <v>6</v>
      </c>
      <c r="C53" s="10"/>
      <c r="D53" s="10"/>
      <c r="E53" s="11">
        <f t="shared" si="0"/>
        <v>6</v>
      </c>
      <c r="F53" s="20"/>
      <c r="G53" s="13"/>
      <c r="H53" s="14">
        <f t="shared" si="1"/>
        <v>6</v>
      </c>
      <c r="K53" s="15">
        <f t="shared" si="4"/>
        <v>2.2199999999999998</v>
      </c>
    </row>
    <row r="54" spans="1:11" ht="15.75" thickBot="1" x14ac:dyDescent="0.3">
      <c r="A54" s="23">
        <v>653</v>
      </c>
      <c r="B54" s="10"/>
      <c r="C54" s="10"/>
      <c r="D54" s="10">
        <v>2</v>
      </c>
      <c r="E54" s="11">
        <f t="shared" si="0"/>
        <v>2</v>
      </c>
      <c r="F54" s="17"/>
      <c r="G54" s="10">
        <v>260</v>
      </c>
      <c r="H54" s="14">
        <f t="shared" si="1"/>
        <v>262</v>
      </c>
      <c r="K54" s="15">
        <f t="shared" si="4"/>
        <v>96.94</v>
      </c>
    </row>
    <row r="55" spans="1:11" ht="15.75" thickBot="1" x14ac:dyDescent="0.3">
      <c r="A55" s="23">
        <v>654</v>
      </c>
      <c r="B55" s="10"/>
      <c r="C55" s="10"/>
      <c r="D55" s="10">
        <v>3</v>
      </c>
      <c r="E55" s="11">
        <f t="shared" si="0"/>
        <v>3</v>
      </c>
      <c r="F55" s="17"/>
      <c r="G55" s="10">
        <v>22</v>
      </c>
      <c r="H55" s="14">
        <f t="shared" si="1"/>
        <v>25</v>
      </c>
      <c r="K55" s="15">
        <f t="shared" si="4"/>
        <v>9.25</v>
      </c>
    </row>
    <row r="56" spans="1:11" ht="15.75" thickBot="1" x14ac:dyDescent="0.3">
      <c r="A56" s="23">
        <v>662</v>
      </c>
      <c r="B56" s="10">
        <v>27</v>
      </c>
      <c r="C56" s="10"/>
      <c r="D56" s="10">
        <v>2</v>
      </c>
      <c r="E56" s="11">
        <f t="shared" si="0"/>
        <v>29</v>
      </c>
      <c r="F56" s="17"/>
      <c r="G56" s="10"/>
      <c r="H56" s="14">
        <f t="shared" si="1"/>
        <v>29</v>
      </c>
      <c r="K56" s="15">
        <f t="shared" si="4"/>
        <v>10.73</v>
      </c>
    </row>
    <row r="57" spans="1:11" ht="15.75" thickBot="1" x14ac:dyDescent="0.3">
      <c r="A57" s="23">
        <v>663</v>
      </c>
      <c r="B57" s="10">
        <v>87</v>
      </c>
      <c r="C57" s="10"/>
      <c r="D57" s="10">
        <v>1</v>
      </c>
      <c r="E57" s="11">
        <f t="shared" si="0"/>
        <v>88</v>
      </c>
      <c r="F57" s="17"/>
      <c r="G57" s="10"/>
      <c r="H57" s="14">
        <f t="shared" si="1"/>
        <v>88</v>
      </c>
      <c r="K57" s="15">
        <f t="shared" si="4"/>
        <v>32.56</v>
      </c>
    </row>
    <row r="58" spans="1:11" ht="15.75" thickBot="1" x14ac:dyDescent="0.3">
      <c r="A58" s="24">
        <v>664</v>
      </c>
      <c r="B58" s="10">
        <v>36</v>
      </c>
      <c r="C58" s="10">
        <v>3</v>
      </c>
      <c r="D58" s="10">
        <v>22</v>
      </c>
      <c r="E58" s="11">
        <f t="shared" si="0"/>
        <v>61</v>
      </c>
      <c r="F58" s="25"/>
      <c r="G58" s="10"/>
      <c r="H58" s="14">
        <f t="shared" si="1"/>
        <v>61</v>
      </c>
      <c r="K58" s="15">
        <f>SUM(0.63*H58)</f>
        <v>38.43</v>
      </c>
    </row>
    <row r="59" spans="1:11" ht="15.75" thickBot="1" x14ac:dyDescent="0.3">
      <c r="A59" s="24">
        <v>666</v>
      </c>
      <c r="B59" s="10">
        <v>9</v>
      </c>
      <c r="C59" s="10">
        <v>5</v>
      </c>
      <c r="D59" s="10">
        <v>12</v>
      </c>
      <c r="E59" s="11">
        <f t="shared" si="0"/>
        <v>26</v>
      </c>
      <c r="F59" s="12"/>
      <c r="G59" s="10"/>
      <c r="H59" s="14">
        <f t="shared" si="1"/>
        <v>26</v>
      </c>
      <c r="K59" s="15">
        <f>SUM(0.57*H59)</f>
        <v>14.819999999999999</v>
      </c>
    </row>
    <row r="60" spans="1:11" ht="15.75" thickBot="1" x14ac:dyDescent="0.3">
      <c r="A60" s="24">
        <v>674</v>
      </c>
      <c r="B60" s="10">
        <v>2</v>
      </c>
      <c r="C60" s="10">
        <v>1</v>
      </c>
      <c r="D60" s="10">
        <v>124</v>
      </c>
      <c r="E60" s="11">
        <f t="shared" si="0"/>
        <v>127</v>
      </c>
      <c r="F60" s="25"/>
      <c r="G60" s="10"/>
      <c r="H60" s="14">
        <f t="shared" si="1"/>
        <v>127</v>
      </c>
      <c r="K60" s="15">
        <f>SUM(0.64*H60)</f>
        <v>81.28</v>
      </c>
    </row>
    <row r="61" spans="1:11" ht="15.75" thickBot="1" x14ac:dyDescent="0.3">
      <c r="A61" s="24">
        <v>675</v>
      </c>
      <c r="B61" s="10"/>
      <c r="C61" s="10"/>
      <c r="D61" s="10"/>
      <c r="E61" s="11">
        <f t="shared" si="0"/>
        <v>0</v>
      </c>
      <c r="F61" s="25"/>
      <c r="G61" s="10"/>
      <c r="H61" s="14">
        <f t="shared" si="1"/>
        <v>0</v>
      </c>
      <c r="K61" s="15">
        <f>SUM(0.64*H61)</f>
        <v>0</v>
      </c>
    </row>
    <row r="62" spans="1:11" ht="15.75" thickBot="1" x14ac:dyDescent="0.3">
      <c r="A62" s="24">
        <v>888</v>
      </c>
      <c r="B62" s="10">
        <v>2</v>
      </c>
      <c r="C62" s="10">
        <v>2</v>
      </c>
      <c r="D62" s="10">
        <v>11</v>
      </c>
      <c r="E62" s="11">
        <f t="shared" si="0"/>
        <v>15</v>
      </c>
      <c r="F62" s="17"/>
      <c r="G62" s="10"/>
      <c r="H62" s="14">
        <f t="shared" si="1"/>
        <v>15</v>
      </c>
      <c r="K62" s="15">
        <f>SUM(0.63*H62)</f>
        <v>9.4499999999999993</v>
      </c>
    </row>
    <row r="63" spans="1:11" ht="15.75" thickBot="1" x14ac:dyDescent="0.3">
      <c r="A63" s="24">
        <v>900</v>
      </c>
      <c r="B63" s="10"/>
      <c r="C63" s="10"/>
      <c r="D63" s="10"/>
      <c r="E63" s="11">
        <f t="shared" si="0"/>
        <v>0</v>
      </c>
      <c r="F63" s="17"/>
      <c r="G63" s="10"/>
      <c r="H63" s="14">
        <f t="shared" si="1"/>
        <v>0</v>
      </c>
      <c r="K63" s="15">
        <f>SUM(0.64*H63)</f>
        <v>0</v>
      </c>
    </row>
    <row r="64" spans="1:11" ht="15.75" thickBot="1" x14ac:dyDescent="0.3">
      <c r="A64" s="23">
        <v>929</v>
      </c>
      <c r="B64" s="10"/>
      <c r="C64" s="10">
        <v>1</v>
      </c>
      <c r="D64" s="10"/>
      <c r="E64" s="11">
        <f t="shared" si="0"/>
        <v>1</v>
      </c>
      <c r="F64" s="17"/>
      <c r="G64" s="10">
        <v>10</v>
      </c>
      <c r="H64" s="14">
        <f t="shared" si="1"/>
        <v>11</v>
      </c>
      <c r="K64" s="15">
        <f>SUM(0.37*H64)</f>
        <v>4.07</v>
      </c>
    </row>
    <row r="65" spans="1:11" ht="15.75" thickBot="1" x14ac:dyDescent="0.3">
      <c r="A65" s="26">
        <v>999</v>
      </c>
      <c r="B65" s="10">
        <v>37</v>
      </c>
      <c r="C65" s="10">
        <v>1</v>
      </c>
      <c r="D65" s="10">
        <v>1</v>
      </c>
      <c r="E65" s="11">
        <f t="shared" si="0"/>
        <v>39</v>
      </c>
      <c r="F65" s="17"/>
      <c r="G65" s="10"/>
      <c r="H65" s="14">
        <f t="shared" si="1"/>
        <v>39</v>
      </c>
      <c r="K65" s="15">
        <f>SUM(0.37*H65)</f>
        <v>14.43</v>
      </c>
    </row>
    <row r="66" spans="1:11" ht="19.5" customHeight="1" thickBot="1" x14ac:dyDescent="0.3">
      <c r="A66" s="27" t="s">
        <v>11</v>
      </c>
      <c r="B66" s="10">
        <f>SUM(B2:B65)</f>
        <v>3120</v>
      </c>
      <c r="C66" s="10">
        <f>SUM(C2:C65)</f>
        <v>128</v>
      </c>
      <c r="D66" s="10">
        <f>SUM(D2:D65)</f>
        <v>725</v>
      </c>
      <c r="E66" s="10">
        <f>SUM(E2:E65)</f>
        <v>3973</v>
      </c>
      <c r="F66" s="17"/>
      <c r="G66" s="10">
        <f>SUM(G2:G65)</f>
        <v>6674</v>
      </c>
      <c r="H66" s="14">
        <f t="shared" ref="H66" si="5">SUM(E66:G66)</f>
        <v>10647</v>
      </c>
      <c r="K66" s="15">
        <f>SUM(K2:K65)</f>
        <v>3264.05</v>
      </c>
    </row>
    <row r="67" spans="1:11" ht="15.75" thickTop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opLeftCell="A13" workbookViewId="0">
      <selection activeCell="G17" sqref="G17"/>
    </sheetView>
  </sheetViews>
  <sheetFormatPr defaultColWidth="8.7109375" defaultRowHeight="15" x14ac:dyDescent="0.25"/>
  <cols>
    <col min="1" max="1" width="8" style="7" customWidth="1"/>
    <col min="2" max="3" width="10.7109375" style="7" customWidth="1"/>
    <col min="4" max="4" width="10.140625" style="7" customWidth="1"/>
    <col min="5" max="5" width="9.42578125" style="7" bestFit="1" customWidth="1"/>
    <col min="6" max="6" width="9.140625" style="7" customWidth="1"/>
    <col min="7" max="8" width="10.140625" style="7" customWidth="1"/>
    <col min="9" max="9" width="5.7109375" style="7" customWidth="1"/>
    <col min="10" max="10" width="5.7109375" style="7" hidden="1" customWidth="1"/>
    <col min="11" max="11" width="10.5703125" style="7" hidden="1" customWidth="1"/>
    <col min="12" max="12" width="5.7109375" style="7" hidden="1" customWidth="1"/>
    <col min="13" max="33" width="5.7109375" style="7" customWidth="1"/>
    <col min="34" max="39" width="0" style="7" hidden="1" customWidth="1"/>
    <col min="40" max="51" width="5.7109375" style="7" customWidth="1"/>
    <col min="52" max="52" width="0" style="7" hidden="1" customWidth="1"/>
    <col min="53" max="59" width="5.7109375" style="7" customWidth="1"/>
    <col min="60" max="60" width="9.140625" style="7" customWidth="1"/>
    <col min="61" max="256" width="8.7109375" style="7"/>
    <col min="257" max="257" width="9.140625" style="7" customWidth="1"/>
    <col min="258" max="259" width="10.7109375" style="7" customWidth="1"/>
    <col min="260" max="260" width="10.140625" style="7" customWidth="1"/>
    <col min="261" max="262" width="9.140625" style="7" customWidth="1"/>
    <col min="263" max="264" width="10.140625" style="7" customWidth="1"/>
    <col min="265" max="289" width="5.7109375" style="7" customWidth="1"/>
    <col min="290" max="295" width="0" style="7" hidden="1" customWidth="1"/>
    <col min="296" max="307" width="5.7109375" style="7" customWidth="1"/>
    <col min="308" max="308" width="0" style="7" hidden="1" customWidth="1"/>
    <col min="309" max="315" width="5.7109375" style="7" customWidth="1"/>
    <col min="316" max="316" width="9.140625" style="7" customWidth="1"/>
    <col min="317" max="512" width="8.7109375" style="7"/>
    <col min="513" max="513" width="9.140625" style="7" customWidth="1"/>
    <col min="514" max="515" width="10.7109375" style="7" customWidth="1"/>
    <col min="516" max="516" width="10.140625" style="7" customWidth="1"/>
    <col min="517" max="518" width="9.140625" style="7" customWidth="1"/>
    <col min="519" max="520" width="10.140625" style="7" customWidth="1"/>
    <col min="521" max="545" width="5.7109375" style="7" customWidth="1"/>
    <col min="546" max="551" width="0" style="7" hidden="1" customWidth="1"/>
    <col min="552" max="563" width="5.7109375" style="7" customWidth="1"/>
    <col min="564" max="564" width="0" style="7" hidden="1" customWidth="1"/>
    <col min="565" max="571" width="5.7109375" style="7" customWidth="1"/>
    <col min="572" max="572" width="9.140625" style="7" customWidth="1"/>
    <col min="573" max="768" width="8.7109375" style="7"/>
    <col min="769" max="769" width="9.140625" style="7" customWidth="1"/>
    <col min="770" max="771" width="10.7109375" style="7" customWidth="1"/>
    <col min="772" max="772" width="10.140625" style="7" customWidth="1"/>
    <col min="773" max="774" width="9.140625" style="7" customWidth="1"/>
    <col min="775" max="776" width="10.140625" style="7" customWidth="1"/>
    <col min="777" max="801" width="5.7109375" style="7" customWidth="1"/>
    <col min="802" max="807" width="0" style="7" hidden="1" customWidth="1"/>
    <col min="808" max="819" width="5.7109375" style="7" customWidth="1"/>
    <col min="820" max="820" width="0" style="7" hidden="1" customWidth="1"/>
    <col min="821" max="827" width="5.7109375" style="7" customWidth="1"/>
    <col min="828" max="828" width="9.140625" style="7" customWidth="1"/>
    <col min="829" max="1024" width="8.7109375" style="7"/>
    <col min="1025" max="1025" width="9.140625" style="7" customWidth="1"/>
    <col min="1026" max="1027" width="10.7109375" style="7" customWidth="1"/>
    <col min="1028" max="1028" width="10.140625" style="7" customWidth="1"/>
    <col min="1029" max="1030" width="9.140625" style="7" customWidth="1"/>
    <col min="1031" max="1032" width="10.140625" style="7" customWidth="1"/>
    <col min="1033" max="1057" width="5.7109375" style="7" customWidth="1"/>
    <col min="1058" max="1063" width="0" style="7" hidden="1" customWidth="1"/>
    <col min="1064" max="1075" width="5.7109375" style="7" customWidth="1"/>
    <col min="1076" max="1076" width="0" style="7" hidden="1" customWidth="1"/>
    <col min="1077" max="1083" width="5.7109375" style="7" customWidth="1"/>
    <col min="1084" max="1084" width="9.140625" style="7" customWidth="1"/>
    <col min="1085" max="1280" width="8.7109375" style="7"/>
    <col min="1281" max="1281" width="9.140625" style="7" customWidth="1"/>
    <col min="1282" max="1283" width="10.7109375" style="7" customWidth="1"/>
    <col min="1284" max="1284" width="10.140625" style="7" customWidth="1"/>
    <col min="1285" max="1286" width="9.140625" style="7" customWidth="1"/>
    <col min="1287" max="1288" width="10.140625" style="7" customWidth="1"/>
    <col min="1289" max="1313" width="5.7109375" style="7" customWidth="1"/>
    <col min="1314" max="1319" width="0" style="7" hidden="1" customWidth="1"/>
    <col min="1320" max="1331" width="5.7109375" style="7" customWidth="1"/>
    <col min="1332" max="1332" width="0" style="7" hidden="1" customWidth="1"/>
    <col min="1333" max="1339" width="5.7109375" style="7" customWidth="1"/>
    <col min="1340" max="1340" width="9.140625" style="7" customWidth="1"/>
    <col min="1341" max="1536" width="8.7109375" style="7"/>
    <col min="1537" max="1537" width="9.140625" style="7" customWidth="1"/>
    <col min="1538" max="1539" width="10.7109375" style="7" customWidth="1"/>
    <col min="1540" max="1540" width="10.140625" style="7" customWidth="1"/>
    <col min="1541" max="1542" width="9.140625" style="7" customWidth="1"/>
    <col min="1543" max="1544" width="10.140625" style="7" customWidth="1"/>
    <col min="1545" max="1569" width="5.7109375" style="7" customWidth="1"/>
    <col min="1570" max="1575" width="0" style="7" hidden="1" customWidth="1"/>
    <col min="1576" max="1587" width="5.7109375" style="7" customWidth="1"/>
    <col min="1588" max="1588" width="0" style="7" hidden="1" customWidth="1"/>
    <col min="1589" max="1595" width="5.7109375" style="7" customWidth="1"/>
    <col min="1596" max="1596" width="9.140625" style="7" customWidth="1"/>
    <col min="1597" max="1792" width="8.7109375" style="7"/>
    <col min="1793" max="1793" width="9.140625" style="7" customWidth="1"/>
    <col min="1794" max="1795" width="10.7109375" style="7" customWidth="1"/>
    <col min="1796" max="1796" width="10.140625" style="7" customWidth="1"/>
    <col min="1797" max="1798" width="9.140625" style="7" customWidth="1"/>
    <col min="1799" max="1800" width="10.140625" style="7" customWidth="1"/>
    <col min="1801" max="1825" width="5.7109375" style="7" customWidth="1"/>
    <col min="1826" max="1831" width="0" style="7" hidden="1" customWidth="1"/>
    <col min="1832" max="1843" width="5.7109375" style="7" customWidth="1"/>
    <col min="1844" max="1844" width="0" style="7" hidden="1" customWidth="1"/>
    <col min="1845" max="1851" width="5.7109375" style="7" customWidth="1"/>
    <col min="1852" max="1852" width="9.140625" style="7" customWidth="1"/>
    <col min="1853" max="2048" width="8.7109375" style="7"/>
    <col min="2049" max="2049" width="9.140625" style="7" customWidth="1"/>
    <col min="2050" max="2051" width="10.7109375" style="7" customWidth="1"/>
    <col min="2052" max="2052" width="10.140625" style="7" customWidth="1"/>
    <col min="2053" max="2054" width="9.140625" style="7" customWidth="1"/>
    <col min="2055" max="2056" width="10.140625" style="7" customWidth="1"/>
    <col min="2057" max="2081" width="5.7109375" style="7" customWidth="1"/>
    <col min="2082" max="2087" width="0" style="7" hidden="1" customWidth="1"/>
    <col min="2088" max="2099" width="5.7109375" style="7" customWidth="1"/>
    <col min="2100" max="2100" width="0" style="7" hidden="1" customWidth="1"/>
    <col min="2101" max="2107" width="5.7109375" style="7" customWidth="1"/>
    <col min="2108" max="2108" width="9.140625" style="7" customWidth="1"/>
    <col min="2109" max="2304" width="8.7109375" style="7"/>
    <col min="2305" max="2305" width="9.140625" style="7" customWidth="1"/>
    <col min="2306" max="2307" width="10.7109375" style="7" customWidth="1"/>
    <col min="2308" max="2308" width="10.140625" style="7" customWidth="1"/>
    <col min="2309" max="2310" width="9.140625" style="7" customWidth="1"/>
    <col min="2311" max="2312" width="10.140625" style="7" customWidth="1"/>
    <col min="2313" max="2337" width="5.7109375" style="7" customWidth="1"/>
    <col min="2338" max="2343" width="0" style="7" hidden="1" customWidth="1"/>
    <col min="2344" max="2355" width="5.7109375" style="7" customWidth="1"/>
    <col min="2356" max="2356" width="0" style="7" hidden="1" customWidth="1"/>
    <col min="2357" max="2363" width="5.7109375" style="7" customWidth="1"/>
    <col min="2364" max="2364" width="9.140625" style="7" customWidth="1"/>
    <col min="2365" max="2560" width="8.7109375" style="7"/>
    <col min="2561" max="2561" width="9.140625" style="7" customWidth="1"/>
    <col min="2562" max="2563" width="10.7109375" style="7" customWidth="1"/>
    <col min="2564" max="2564" width="10.140625" style="7" customWidth="1"/>
    <col min="2565" max="2566" width="9.140625" style="7" customWidth="1"/>
    <col min="2567" max="2568" width="10.140625" style="7" customWidth="1"/>
    <col min="2569" max="2593" width="5.7109375" style="7" customWidth="1"/>
    <col min="2594" max="2599" width="0" style="7" hidden="1" customWidth="1"/>
    <col min="2600" max="2611" width="5.7109375" style="7" customWidth="1"/>
    <col min="2612" max="2612" width="0" style="7" hidden="1" customWidth="1"/>
    <col min="2613" max="2619" width="5.7109375" style="7" customWidth="1"/>
    <col min="2620" max="2620" width="9.140625" style="7" customWidth="1"/>
    <col min="2621" max="2816" width="8.7109375" style="7"/>
    <col min="2817" max="2817" width="9.140625" style="7" customWidth="1"/>
    <col min="2818" max="2819" width="10.7109375" style="7" customWidth="1"/>
    <col min="2820" max="2820" width="10.140625" style="7" customWidth="1"/>
    <col min="2821" max="2822" width="9.140625" style="7" customWidth="1"/>
    <col min="2823" max="2824" width="10.140625" style="7" customWidth="1"/>
    <col min="2825" max="2849" width="5.7109375" style="7" customWidth="1"/>
    <col min="2850" max="2855" width="0" style="7" hidden="1" customWidth="1"/>
    <col min="2856" max="2867" width="5.7109375" style="7" customWidth="1"/>
    <col min="2868" max="2868" width="0" style="7" hidden="1" customWidth="1"/>
    <col min="2869" max="2875" width="5.7109375" style="7" customWidth="1"/>
    <col min="2876" max="2876" width="9.140625" style="7" customWidth="1"/>
    <col min="2877" max="3072" width="8.7109375" style="7"/>
    <col min="3073" max="3073" width="9.140625" style="7" customWidth="1"/>
    <col min="3074" max="3075" width="10.7109375" style="7" customWidth="1"/>
    <col min="3076" max="3076" width="10.140625" style="7" customWidth="1"/>
    <col min="3077" max="3078" width="9.140625" style="7" customWidth="1"/>
    <col min="3079" max="3080" width="10.140625" style="7" customWidth="1"/>
    <col min="3081" max="3105" width="5.7109375" style="7" customWidth="1"/>
    <col min="3106" max="3111" width="0" style="7" hidden="1" customWidth="1"/>
    <col min="3112" max="3123" width="5.7109375" style="7" customWidth="1"/>
    <col min="3124" max="3124" width="0" style="7" hidden="1" customWidth="1"/>
    <col min="3125" max="3131" width="5.7109375" style="7" customWidth="1"/>
    <col min="3132" max="3132" width="9.140625" style="7" customWidth="1"/>
    <col min="3133" max="3328" width="8.7109375" style="7"/>
    <col min="3329" max="3329" width="9.140625" style="7" customWidth="1"/>
    <col min="3330" max="3331" width="10.7109375" style="7" customWidth="1"/>
    <col min="3332" max="3332" width="10.140625" style="7" customWidth="1"/>
    <col min="3333" max="3334" width="9.140625" style="7" customWidth="1"/>
    <col min="3335" max="3336" width="10.140625" style="7" customWidth="1"/>
    <col min="3337" max="3361" width="5.7109375" style="7" customWidth="1"/>
    <col min="3362" max="3367" width="0" style="7" hidden="1" customWidth="1"/>
    <col min="3368" max="3379" width="5.7109375" style="7" customWidth="1"/>
    <col min="3380" max="3380" width="0" style="7" hidden="1" customWidth="1"/>
    <col min="3381" max="3387" width="5.7109375" style="7" customWidth="1"/>
    <col min="3388" max="3388" width="9.140625" style="7" customWidth="1"/>
    <col min="3389" max="3584" width="8.7109375" style="7"/>
    <col min="3585" max="3585" width="9.140625" style="7" customWidth="1"/>
    <col min="3586" max="3587" width="10.7109375" style="7" customWidth="1"/>
    <col min="3588" max="3588" width="10.140625" style="7" customWidth="1"/>
    <col min="3589" max="3590" width="9.140625" style="7" customWidth="1"/>
    <col min="3591" max="3592" width="10.140625" style="7" customWidth="1"/>
    <col min="3593" max="3617" width="5.7109375" style="7" customWidth="1"/>
    <col min="3618" max="3623" width="0" style="7" hidden="1" customWidth="1"/>
    <col min="3624" max="3635" width="5.7109375" style="7" customWidth="1"/>
    <col min="3636" max="3636" width="0" style="7" hidden="1" customWidth="1"/>
    <col min="3637" max="3643" width="5.7109375" style="7" customWidth="1"/>
    <col min="3644" max="3644" width="9.140625" style="7" customWidth="1"/>
    <col min="3645" max="3840" width="8.7109375" style="7"/>
    <col min="3841" max="3841" width="9.140625" style="7" customWidth="1"/>
    <col min="3842" max="3843" width="10.7109375" style="7" customWidth="1"/>
    <col min="3844" max="3844" width="10.140625" style="7" customWidth="1"/>
    <col min="3845" max="3846" width="9.140625" style="7" customWidth="1"/>
    <col min="3847" max="3848" width="10.140625" style="7" customWidth="1"/>
    <col min="3849" max="3873" width="5.7109375" style="7" customWidth="1"/>
    <col min="3874" max="3879" width="0" style="7" hidden="1" customWidth="1"/>
    <col min="3880" max="3891" width="5.7109375" style="7" customWidth="1"/>
    <col min="3892" max="3892" width="0" style="7" hidden="1" customWidth="1"/>
    <col min="3893" max="3899" width="5.7109375" style="7" customWidth="1"/>
    <col min="3900" max="3900" width="9.140625" style="7" customWidth="1"/>
    <col min="3901" max="4096" width="8.7109375" style="7"/>
    <col min="4097" max="4097" width="9.140625" style="7" customWidth="1"/>
    <col min="4098" max="4099" width="10.7109375" style="7" customWidth="1"/>
    <col min="4100" max="4100" width="10.140625" style="7" customWidth="1"/>
    <col min="4101" max="4102" width="9.140625" style="7" customWidth="1"/>
    <col min="4103" max="4104" width="10.140625" style="7" customWidth="1"/>
    <col min="4105" max="4129" width="5.7109375" style="7" customWidth="1"/>
    <col min="4130" max="4135" width="0" style="7" hidden="1" customWidth="1"/>
    <col min="4136" max="4147" width="5.7109375" style="7" customWidth="1"/>
    <col min="4148" max="4148" width="0" style="7" hidden="1" customWidth="1"/>
    <col min="4149" max="4155" width="5.7109375" style="7" customWidth="1"/>
    <col min="4156" max="4156" width="9.140625" style="7" customWidth="1"/>
    <col min="4157" max="4352" width="8.7109375" style="7"/>
    <col min="4353" max="4353" width="9.140625" style="7" customWidth="1"/>
    <col min="4354" max="4355" width="10.7109375" style="7" customWidth="1"/>
    <col min="4356" max="4356" width="10.140625" style="7" customWidth="1"/>
    <col min="4357" max="4358" width="9.140625" style="7" customWidth="1"/>
    <col min="4359" max="4360" width="10.140625" style="7" customWidth="1"/>
    <col min="4361" max="4385" width="5.7109375" style="7" customWidth="1"/>
    <col min="4386" max="4391" width="0" style="7" hidden="1" customWidth="1"/>
    <col min="4392" max="4403" width="5.7109375" style="7" customWidth="1"/>
    <col min="4404" max="4404" width="0" style="7" hidden="1" customWidth="1"/>
    <col min="4405" max="4411" width="5.7109375" style="7" customWidth="1"/>
    <col min="4412" max="4412" width="9.140625" style="7" customWidth="1"/>
    <col min="4413" max="4608" width="8.7109375" style="7"/>
    <col min="4609" max="4609" width="9.140625" style="7" customWidth="1"/>
    <col min="4610" max="4611" width="10.7109375" style="7" customWidth="1"/>
    <col min="4612" max="4612" width="10.140625" style="7" customWidth="1"/>
    <col min="4613" max="4614" width="9.140625" style="7" customWidth="1"/>
    <col min="4615" max="4616" width="10.140625" style="7" customWidth="1"/>
    <col min="4617" max="4641" width="5.7109375" style="7" customWidth="1"/>
    <col min="4642" max="4647" width="0" style="7" hidden="1" customWidth="1"/>
    <col min="4648" max="4659" width="5.7109375" style="7" customWidth="1"/>
    <col min="4660" max="4660" width="0" style="7" hidden="1" customWidth="1"/>
    <col min="4661" max="4667" width="5.7109375" style="7" customWidth="1"/>
    <col min="4668" max="4668" width="9.140625" style="7" customWidth="1"/>
    <col min="4669" max="4864" width="8.7109375" style="7"/>
    <col min="4865" max="4865" width="9.140625" style="7" customWidth="1"/>
    <col min="4866" max="4867" width="10.7109375" style="7" customWidth="1"/>
    <col min="4868" max="4868" width="10.140625" style="7" customWidth="1"/>
    <col min="4869" max="4870" width="9.140625" style="7" customWidth="1"/>
    <col min="4871" max="4872" width="10.140625" style="7" customWidth="1"/>
    <col min="4873" max="4897" width="5.7109375" style="7" customWidth="1"/>
    <col min="4898" max="4903" width="0" style="7" hidden="1" customWidth="1"/>
    <col min="4904" max="4915" width="5.7109375" style="7" customWidth="1"/>
    <col min="4916" max="4916" width="0" style="7" hidden="1" customWidth="1"/>
    <col min="4917" max="4923" width="5.7109375" style="7" customWidth="1"/>
    <col min="4924" max="4924" width="9.140625" style="7" customWidth="1"/>
    <col min="4925" max="5120" width="8.7109375" style="7"/>
    <col min="5121" max="5121" width="9.140625" style="7" customWidth="1"/>
    <col min="5122" max="5123" width="10.7109375" style="7" customWidth="1"/>
    <col min="5124" max="5124" width="10.140625" style="7" customWidth="1"/>
    <col min="5125" max="5126" width="9.140625" style="7" customWidth="1"/>
    <col min="5127" max="5128" width="10.140625" style="7" customWidth="1"/>
    <col min="5129" max="5153" width="5.7109375" style="7" customWidth="1"/>
    <col min="5154" max="5159" width="0" style="7" hidden="1" customWidth="1"/>
    <col min="5160" max="5171" width="5.7109375" style="7" customWidth="1"/>
    <col min="5172" max="5172" width="0" style="7" hidden="1" customWidth="1"/>
    <col min="5173" max="5179" width="5.7109375" style="7" customWidth="1"/>
    <col min="5180" max="5180" width="9.140625" style="7" customWidth="1"/>
    <col min="5181" max="5376" width="8.7109375" style="7"/>
    <col min="5377" max="5377" width="9.140625" style="7" customWidth="1"/>
    <col min="5378" max="5379" width="10.7109375" style="7" customWidth="1"/>
    <col min="5380" max="5380" width="10.140625" style="7" customWidth="1"/>
    <col min="5381" max="5382" width="9.140625" style="7" customWidth="1"/>
    <col min="5383" max="5384" width="10.140625" style="7" customWidth="1"/>
    <col min="5385" max="5409" width="5.7109375" style="7" customWidth="1"/>
    <col min="5410" max="5415" width="0" style="7" hidden="1" customWidth="1"/>
    <col min="5416" max="5427" width="5.7109375" style="7" customWidth="1"/>
    <col min="5428" max="5428" width="0" style="7" hidden="1" customWidth="1"/>
    <col min="5429" max="5435" width="5.7109375" style="7" customWidth="1"/>
    <col min="5436" max="5436" width="9.140625" style="7" customWidth="1"/>
    <col min="5437" max="5632" width="8.7109375" style="7"/>
    <col min="5633" max="5633" width="9.140625" style="7" customWidth="1"/>
    <col min="5634" max="5635" width="10.7109375" style="7" customWidth="1"/>
    <col min="5636" max="5636" width="10.140625" style="7" customWidth="1"/>
    <col min="5637" max="5638" width="9.140625" style="7" customWidth="1"/>
    <col min="5639" max="5640" width="10.140625" style="7" customWidth="1"/>
    <col min="5641" max="5665" width="5.7109375" style="7" customWidth="1"/>
    <col min="5666" max="5671" width="0" style="7" hidden="1" customWidth="1"/>
    <col min="5672" max="5683" width="5.7109375" style="7" customWidth="1"/>
    <col min="5684" max="5684" width="0" style="7" hidden="1" customWidth="1"/>
    <col min="5685" max="5691" width="5.7109375" style="7" customWidth="1"/>
    <col min="5692" max="5692" width="9.140625" style="7" customWidth="1"/>
    <col min="5693" max="5888" width="8.7109375" style="7"/>
    <col min="5889" max="5889" width="9.140625" style="7" customWidth="1"/>
    <col min="5890" max="5891" width="10.7109375" style="7" customWidth="1"/>
    <col min="5892" max="5892" width="10.140625" style="7" customWidth="1"/>
    <col min="5893" max="5894" width="9.140625" style="7" customWidth="1"/>
    <col min="5895" max="5896" width="10.140625" style="7" customWidth="1"/>
    <col min="5897" max="5921" width="5.7109375" style="7" customWidth="1"/>
    <col min="5922" max="5927" width="0" style="7" hidden="1" customWidth="1"/>
    <col min="5928" max="5939" width="5.7109375" style="7" customWidth="1"/>
    <col min="5940" max="5940" width="0" style="7" hidden="1" customWidth="1"/>
    <col min="5941" max="5947" width="5.7109375" style="7" customWidth="1"/>
    <col min="5948" max="5948" width="9.140625" style="7" customWidth="1"/>
    <col min="5949" max="6144" width="8.7109375" style="7"/>
    <col min="6145" max="6145" width="9.140625" style="7" customWidth="1"/>
    <col min="6146" max="6147" width="10.7109375" style="7" customWidth="1"/>
    <col min="6148" max="6148" width="10.140625" style="7" customWidth="1"/>
    <col min="6149" max="6150" width="9.140625" style="7" customWidth="1"/>
    <col min="6151" max="6152" width="10.140625" style="7" customWidth="1"/>
    <col min="6153" max="6177" width="5.7109375" style="7" customWidth="1"/>
    <col min="6178" max="6183" width="0" style="7" hidden="1" customWidth="1"/>
    <col min="6184" max="6195" width="5.7109375" style="7" customWidth="1"/>
    <col min="6196" max="6196" width="0" style="7" hidden="1" customWidth="1"/>
    <col min="6197" max="6203" width="5.7109375" style="7" customWidth="1"/>
    <col min="6204" max="6204" width="9.140625" style="7" customWidth="1"/>
    <col min="6205" max="6400" width="8.7109375" style="7"/>
    <col min="6401" max="6401" width="9.140625" style="7" customWidth="1"/>
    <col min="6402" max="6403" width="10.7109375" style="7" customWidth="1"/>
    <col min="6404" max="6404" width="10.140625" style="7" customWidth="1"/>
    <col min="6405" max="6406" width="9.140625" style="7" customWidth="1"/>
    <col min="6407" max="6408" width="10.140625" style="7" customWidth="1"/>
    <col min="6409" max="6433" width="5.7109375" style="7" customWidth="1"/>
    <col min="6434" max="6439" width="0" style="7" hidden="1" customWidth="1"/>
    <col min="6440" max="6451" width="5.7109375" style="7" customWidth="1"/>
    <col min="6452" max="6452" width="0" style="7" hidden="1" customWidth="1"/>
    <col min="6453" max="6459" width="5.7109375" style="7" customWidth="1"/>
    <col min="6460" max="6460" width="9.140625" style="7" customWidth="1"/>
    <col min="6461" max="6656" width="8.7109375" style="7"/>
    <col min="6657" max="6657" width="9.140625" style="7" customWidth="1"/>
    <col min="6658" max="6659" width="10.7109375" style="7" customWidth="1"/>
    <col min="6660" max="6660" width="10.140625" style="7" customWidth="1"/>
    <col min="6661" max="6662" width="9.140625" style="7" customWidth="1"/>
    <col min="6663" max="6664" width="10.140625" style="7" customWidth="1"/>
    <col min="6665" max="6689" width="5.7109375" style="7" customWidth="1"/>
    <col min="6690" max="6695" width="0" style="7" hidden="1" customWidth="1"/>
    <col min="6696" max="6707" width="5.7109375" style="7" customWidth="1"/>
    <col min="6708" max="6708" width="0" style="7" hidden="1" customWidth="1"/>
    <col min="6709" max="6715" width="5.7109375" style="7" customWidth="1"/>
    <col min="6716" max="6716" width="9.140625" style="7" customWidth="1"/>
    <col min="6717" max="6912" width="8.7109375" style="7"/>
    <col min="6913" max="6913" width="9.140625" style="7" customWidth="1"/>
    <col min="6914" max="6915" width="10.7109375" style="7" customWidth="1"/>
    <col min="6916" max="6916" width="10.140625" style="7" customWidth="1"/>
    <col min="6917" max="6918" width="9.140625" style="7" customWidth="1"/>
    <col min="6919" max="6920" width="10.140625" style="7" customWidth="1"/>
    <col min="6921" max="6945" width="5.7109375" style="7" customWidth="1"/>
    <col min="6946" max="6951" width="0" style="7" hidden="1" customWidth="1"/>
    <col min="6952" max="6963" width="5.7109375" style="7" customWidth="1"/>
    <col min="6964" max="6964" width="0" style="7" hidden="1" customWidth="1"/>
    <col min="6965" max="6971" width="5.7109375" style="7" customWidth="1"/>
    <col min="6972" max="6972" width="9.140625" style="7" customWidth="1"/>
    <col min="6973" max="7168" width="8.7109375" style="7"/>
    <col min="7169" max="7169" width="9.140625" style="7" customWidth="1"/>
    <col min="7170" max="7171" width="10.7109375" style="7" customWidth="1"/>
    <col min="7172" max="7172" width="10.140625" style="7" customWidth="1"/>
    <col min="7173" max="7174" width="9.140625" style="7" customWidth="1"/>
    <col min="7175" max="7176" width="10.140625" style="7" customWidth="1"/>
    <col min="7177" max="7201" width="5.7109375" style="7" customWidth="1"/>
    <col min="7202" max="7207" width="0" style="7" hidden="1" customWidth="1"/>
    <col min="7208" max="7219" width="5.7109375" style="7" customWidth="1"/>
    <col min="7220" max="7220" width="0" style="7" hidden="1" customWidth="1"/>
    <col min="7221" max="7227" width="5.7109375" style="7" customWidth="1"/>
    <col min="7228" max="7228" width="9.140625" style="7" customWidth="1"/>
    <col min="7229" max="7424" width="8.7109375" style="7"/>
    <col min="7425" max="7425" width="9.140625" style="7" customWidth="1"/>
    <col min="7426" max="7427" width="10.7109375" style="7" customWidth="1"/>
    <col min="7428" max="7428" width="10.140625" style="7" customWidth="1"/>
    <col min="7429" max="7430" width="9.140625" style="7" customWidth="1"/>
    <col min="7431" max="7432" width="10.140625" style="7" customWidth="1"/>
    <col min="7433" max="7457" width="5.7109375" style="7" customWidth="1"/>
    <col min="7458" max="7463" width="0" style="7" hidden="1" customWidth="1"/>
    <col min="7464" max="7475" width="5.7109375" style="7" customWidth="1"/>
    <col min="7476" max="7476" width="0" style="7" hidden="1" customWidth="1"/>
    <col min="7477" max="7483" width="5.7109375" style="7" customWidth="1"/>
    <col min="7484" max="7484" width="9.140625" style="7" customWidth="1"/>
    <col min="7485" max="7680" width="8.7109375" style="7"/>
    <col min="7681" max="7681" width="9.140625" style="7" customWidth="1"/>
    <col min="7682" max="7683" width="10.7109375" style="7" customWidth="1"/>
    <col min="7684" max="7684" width="10.140625" style="7" customWidth="1"/>
    <col min="7685" max="7686" width="9.140625" style="7" customWidth="1"/>
    <col min="7687" max="7688" width="10.140625" style="7" customWidth="1"/>
    <col min="7689" max="7713" width="5.7109375" style="7" customWidth="1"/>
    <col min="7714" max="7719" width="0" style="7" hidden="1" customWidth="1"/>
    <col min="7720" max="7731" width="5.7109375" style="7" customWidth="1"/>
    <col min="7732" max="7732" width="0" style="7" hidden="1" customWidth="1"/>
    <col min="7733" max="7739" width="5.7109375" style="7" customWidth="1"/>
    <col min="7740" max="7740" width="9.140625" style="7" customWidth="1"/>
    <col min="7741" max="7936" width="8.7109375" style="7"/>
    <col min="7937" max="7937" width="9.140625" style="7" customWidth="1"/>
    <col min="7938" max="7939" width="10.7109375" style="7" customWidth="1"/>
    <col min="7940" max="7940" width="10.140625" style="7" customWidth="1"/>
    <col min="7941" max="7942" width="9.140625" style="7" customWidth="1"/>
    <col min="7943" max="7944" width="10.140625" style="7" customWidth="1"/>
    <col min="7945" max="7969" width="5.7109375" style="7" customWidth="1"/>
    <col min="7970" max="7975" width="0" style="7" hidden="1" customWidth="1"/>
    <col min="7976" max="7987" width="5.7109375" style="7" customWidth="1"/>
    <col min="7988" max="7988" width="0" style="7" hidden="1" customWidth="1"/>
    <col min="7989" max="7995" width="5.7109375" style="7" customWidth="1"/>
    <col min="7996" max="7996" width="9.140625" style="7" customWidth="1"/>
    <col min="7997" max="8192" width="8.7109375" style="7"/>
    <col min="8193" max="8193" width="9.140625" style="7" customWidth="1"/>
    <col min="8194" max="8195" width="10.7109375" style="7" customWidth="1"/>
    <col min="8196" max="8196" width="10.140625" style="7" customWidth="1"/>
    <col min="8197" max="8198" width="9.140625" style="7" customWidth="1"/>
    <col min="8199" max="8200" width="10.140625" style="7" customWidth="1"/>
    <col min="8201" max="8225" width="5.7109375" style="7" customWidth="1"/>
    <col min="8226" max="8231" width="0" style="7" hidden="1" customWidth="1"/>
    <col min="8232" max="8243" width="5.7109375" style="7" customWidth="1"/>
    <col min="8244" max="8244" width="0" style="7" hidden="1" customWidth="1"/>
    <col min="8245" max="8251" width="5.7109375" style="7" customWidth="1"/>
    <col min="8252" max="8252" width="9.140625" style="7" customWidth="1"/>
    <col min="8253" max="8448" width="8.7109375" style="7"/>
    <col min="8449" max="8449" width="9.140625" style="7" customWidth="1"/>
    <col min="8450" max="8451" width="10.7109375" style="7" customWidth="1"/>
    <col min="8452" max="8452" width="10.140625" style="7" customWidth="1"/>
    <col min="8453" max="8454" width="9.140625" style="7" customWidth="1"/>
    <col min="8455" max="8456" width="10.140625" style="7" customWidth="1"/>
    <col min="8457" max="8481" width="5.7109375" style="7" customWidth="1"/>
    <col min="8482" max="8487" width="0" style="7" hidden="1" customWidth="1"/>
    <col min="8488" max="8499" width="5.7109375" style="7" customWidth="1"/>
    <col min="8500" max="8500" width="0" style="7" hidden="1" customWidth="1"/>
    <col min="8501" max="8507" width="5.7109375" style="7" customWidth="1"/>
    <col min="8508" max="8508" width="9.140625" style="7" customWidth="1"/>
    <col min="8509" max="8704" width="8.7109375" style="7"/>
    <col min="8705" max="8705" width="9.140625" style="7" customWidth="1"/>
    <col min="8706" max="8707" width="10.7109375" style="7" customWidth="1"/>
    <col min="8708" max="8708" width="10.140625" style="7" customWidth="1"/>
    <col min="8709" max="8710" width="9.140625" style="7" customWidth="1"/>
    <col min="8711" max="8712" width="10.140625" style="7" customWidth="1"/>
    <col min="8713" max="8737" width="5.7109375" style="7" customWidth="1"/>
    <col min="8738" max="8743" width="0" style="7" hidden="1" customWidth="1"/>
    <col min="8744" max="8755" width="5.7109375" style="7" customWidth="1"/>
    <col min="8756" max="8756" width="0" style="7" hidden="1" customWidth="1"/>
    <col min="8757" max="8763" width="5.7109375" style="7" customWidth="1"/>
    <col min="8764" max="8764" width="9.140625" style="7" customWidth="1"/>
    <col min="8765" max="8960" width="8.7109375" style="7"/>
    <col min="8961" max="8961" width="9.140625" style="7" customWidth="1"/>
    <col min="8962" max="8963" width="10.7109375" style="7" customWidth="1"/>
    <col min="8964" max="8964" width="10.140625" style="7" customWidth="1"/>
    <col min="8965" max="8966" width="9.140625" style="7" customWidth="1"/>
    <col min="8967" max="8968" width="10.140625" style="7" customWidth="1"/>
    <col min="8969" max="8993" width="5.7109375" style="7" customWidth="1"/>
    <col min="8994" max="8999" width="0" style="7" hidden="1" customWidth="1"/>
    <col min="9000" max="9011" width="5.7109375" style="7" customWidth="1"/>
    <col min="9012" max="9012" width="0" style="7" hidden="1" customWidth="1"/>
    <col min="9013" max="9019" width="5.7109375" style="7" customWidth="1"/>
    <col min="9020" max="9020" width="9.140625" style="7" customWidth="1"/>
    <col min="9021" max="9216" width="8.7109375" style="7"/>
    <col min="9217" max="9217" width="9.140625" style="7" customWidth="1"/>
    <col min="9218" max="9219" width="10.7109375" style="7" customWidth="1"/>
    <col min="9220" max="9220" width="10.140625" style="7" customWidth="1"/>
    <col min="9221" max="9222" width="9.140625" style="7" customWidth="1"/>
    <col min="9223" max="9224" width="10.140625" style="7" customWidth="1"/>
    <col min="9225" max="9249" width="5.7109375" style="7" customWidth="1"/>
    <col min="9250" max="9255" width="0" style="7" hidden="1" customWidth="1"/>
    <col min="9256" max="9267" width="5.7109375" style="7" customWidth="1"/>
    <col min="9268" max="9268" width="0" style="7" hidden="1" customWidth="1"/>
    <col min="9269" max="9275" width="5.7109375" style="7" customWidth="1"/>
    <col min="9276" max="9276" width="9.140625" style="7" customWidth="1"/>
    <col min="9277" max="9472" width="8.7109375" style="7"/>
    <col min="9473" max="9473" width="9.140625" style="7" customWidth="1"/>
    <col min="9474" max="9475" width="10.7109375" style="7" customWidth="1"/>
    <col min="9476" max="9476" width="10.140625" style="7" customWidth="1"/>
    <col min="9477" max="9478" width="9.140625" style="7" customWidth="1"/>
    <col min="9479" max="9480" width="10.140625" style="7" customWidth="1"/>
    <col min="9481" max="9505" width="5.7109375" style="7" customWidth="1"/>
    <col min="9506" max="9511" width="0" style="7" hidden="1" customWidth="1"/>
    <col min="9512" max="9523" width="5.7109375" style="7" customWidth="1"/>
    <col min="9524" max="9524" width="0" style="7" hidden="1" customWidth="1"/>
    <col min="9525" max="9531" width="5.7109375" style="7" customWidth="1"/>
    <col min="9532" max="9532" width="9.140625" style="7" customWidth="1"/>
    <col min="9533" max="9728" width="8.7109375" style="7"/>
    <col min="9729" max="9729" width="9.140625" style="7" customWidth="1"/>
    <col min="9730" max="9731" width="10.7109375" style="7" customWidth="1"/>
    <col min="9732" max="9732" width="10.140625" style="7" customWidth="1"/>
    <col min="9733" max="9734" width="9.140625" style="7" customWidth="1"/>
    <col min="9735" max="9736" width="10.140625" style="7" customWidth="1"/>
    <col min="9737" max="9761" width="5.7109375" style="7" customWidth="1"/>
    <col min="9762" max="9767" width="0" style="7" hidden="1" customWidth="1"/>
    <col min="9768" max="9779" width="5.7109375" style="7" customWidth="1"/>
    <col min="9780" max="9780" width="0" style="7" hidden="1" customWidth="1"/>
    <col min="9781" max="9787" width="5.7109375" style="7" customWidth="1"/>
    <col min="9788" max="9788" width="9.140625" style="7" customWidth="1"/>
    <col min="9789" max="9984" width="8.7109375" style="7"/>
    <col min="9985" max="9985" width="9.140625" style="7" customWidth="1"/>
    <col min="9986" max="9987" width="10.7109375" style="7" customWidth="1"/>
    <col min="9988" max="9988" width="10.140625" style="7" customWidth="1"/>
    <col min="9989" max="9990" width="9.140625" style="7" customWidth="1"/>
    <col min="9991" max="9992" width="10.140625" style="7" customWidth="1"/>
    <col min="9993" max="10017" width="5.7109375" style="7" customWidth="1"/>
    <col min="10018" max="10023" width="0" style="7" hidden="1" customWidth="1"/>
    <col min="10024" max="10035" width="5.7109375" style="7" customWidth="1"/>
    <col min="10036" max="10036" width="0" style="7" hidden="1" customWidth="1"/>
    <col min="10037" max="10043" width="5.7109375" style="7" customWidth="1"/>
    <col min="10044" max="10044" width="9.140625" style="7" customWidth="1"/>
    <col min="10045" max="10240" width="8.7109375" style="7"/>
    <col min="10241" max="10241" width="9.140625" style="7" customWidth="1"/>
    <col min="10242" max="10243" width="10.7109375" style="7" customWidth="1"/>
    <col min="10244" max="10244" width="10.140625" style="7" customWidth="1"/>
    <col min="10245" max="10246" width="9.140625" style="7" customWidth="1"/>
    <col min="10247" max="10248" width="10.140625" style="7" customWidth="1"/>
    <col min="10249" max="10273" width="5.7109375" style="7" customWidth="1"/>
    <col min="10274" max="10279" width="0" style="7" hidden="1" customWidth="1"/>
    <col min="10280" max="10291" width="5.7109375" style="7" customWidth="1"/>
    <col min="10292" max="10292" width="0" style="7" hidden="1" customWidth="1"/>
    <col min="10293" max="10299" width="5.7109375" style="7" customWidth="1"/>
    <col min="10300" max="10300" width="9.140625" style="7" customWidth="1"/>
    <col min="10301" max="10496" width="8.7109375" style="7"/>
    <col min="10497" max="10497" width="9.140625" style="7" customWidth="1"/>
    <col min="10498" max="10499" width="10.7109375" style="7" customWidth="1"/>
    <col min="10500" max="10500" width="10.140625" style="7" customWidth="1"/>
    <col min="10501" max="10502" width="9.140625" style="7" customWidth="1"/>
    <col min="10503" max="10504" width="10.140625" style="7" customWidth="1"/>
    <col min="10505" max="10529" width="5.7109375" style="7" customWidth="1"/>
    <col min="10530" max="10535" width="0" style="7" hidden="1" customWidth="1"/>
    <col min="10536" max="10547" width="5.7109375" style="7" customWidth="1"/>
    <col min="10548" max="10548" width="0" style="7" hidden="1" customWidth="1"/>
    <col min="10549" max="10555" width="5.7109375" style="7" customWidth="1"/>
    <col min="10556" max="10556" width="9.140625" style="7" customWidth="1"/>
    <col min="10557" max="10752" width="8.7109375" style="7"/>
    <col min="10753" max="10753" width="9.140625" style="7" customWidth="1"/>
    <col min="10754" max="10755" width="10.7109375" style="7" customWidth="1"/>
    <col min="10756" max="10756" width="10.140625" style="7" customWidth="1"/>
    <col min="10757" max="10758" width="9.140625" style="7" customWidth="1"/>
    <col min="10759" max="10760" width="10.140625" style="7" customWidth="1"/>
    <col min="10761" max="10785" width="5.7109375" style="7" customWidth="1"/>
    <col min="10786" max="10791" width="0" style="7" hidden="1" customWidth="1"/>
    <col min="10792" max="10803" width="5.7109375" style="7" customWidth="1"/>
    <col min="10804" max="10804" width="0" style="7" hidden="1" customWidth="1"/>
    <col min="10805" max="10811" width="5.7109375" style="7" customWidth="1"/>
    <col min="10812" max="10812" width="9.140625" style="7" customWidth="1"/>
    <col min="10813" max="11008" width="8.7109375" style="7"/>
    <col min="11009" max="11009" width="9.140625" style="7" customWidth="1"/>
    <col min="11010" max="11011" width="10.7109375" style="7" customWidth="1"/>
    <col min="11012" max="11012" width="10.140625" style="7" customWidth="1"/>
    <col min="11013" max="11014" width="9.140625" style="7" customWidth="1"/>
    <col min="11015" max="11016" width="10.140625" style="7" customWidth="1"/>
    <col min="11017" max="11041" width="5.7109375" style="7" customWidth="1"/>
    <col min="11042" max="11047" width="0" style="7" hidden="1" customWidth="1"/>
    <col min="11048" max="11059" width="5.7109375" style="7" customWidth="1"/>
    <col min="11060" max="11060" width="0" style="7" hidden="1" customWidth="1"/>
    <col min="11061" max="11067" width="5.7109375" style="7" customWidth="1"/>
    <col min="11068" max="11068" width="9.140625" style="7" customWidth="1"/>
    <col min="11069" max="11264" width="8.7109375" style="7"/>
    <col min="11265" max="11265" width="9.140625" style="7" customWidth="1"/>
    <col min="11266" max="11267" width="10.7109375" style="7" customWidth="1"/>
    <col min="11268" max="11268" width="10.140625" style="7" customWidth="1"/>
    <col min="11269" max="11270" width="9.140625" style="7" customWidth="1"/>
    <col min="11271" max="11272" width="10.140625" style="7" customWidth="1"/>
    <col min="11273" max="11297" width="5.7109375" style="7" customWidth="1"/>
    <col min="11298" max="11303" width="0" style="7" hidden="1" customWidth="1"/>
    <col min="11304" max="11315" width="5.7109375" style="7" customWidth="1"/>
    <col min="11316" max="11316" width="0" style="7" hidden="1" customWidth="1"/>
    <col min="11317" max="11323" width="5.7109375" style="7" customWidth="1"/>
    <col min="11324" max="11324" width="9.140625" style="7" customWidth="1"/>
    <col min="11325" max="11520" width="8.7109375" style="7"/>
    <col min="11521" max="11521" width="9.140625" style="7" customWidth="1"/>
    <col min="11522" max="11523" width="10.7109375" style="7" customWidth="1"/>
    <col min="11524" max="11524" width="10.140625" style="7" customWidth="1"/>
    <col min="11525" max="11526" width="9.140625" style="7" customWidth="1"/>
    <col min="11527" max="11528" width="10.140625" style="7" customWidth="1"/>
    <col min="11529" max="11553" width="5.7109375" style="7" customWidth="1"/>
    <col min="11554" max="11559" width="0" style="7" hidden="1" customWidth="1"/>
    <col min="11560" max="11571" width="5.7109375" style="7" customWidth="1"/>
    <col min="11572" max="11572" width="0" style="7" hidden="1" customWidth="1"/>
    <col min="11573" max="11579" width="5.7109375" style="7" customWidth="1"/>
    <col min="11580" max="11580" width="9.140625" style="7" customWidth="1"/>
    <col min="11581" max="11776" width="8.7109375" style="7"/>
    <col min="11777" max="11777" width="9.140625" style="7" customWidth="1"/>
    <col min="11778" max="11779" width="10.7109375" style="7" customWidth="1"/>
    <col min="11780" max="11780" width="10.140625" style="7" customWidth="1"/>
    <col min="11781" max="11782" width="9.140625" style="7" customWidth="1"/>
    <col min="11783" max="11784" width="10.140625" style="7" customWidth="1"/>
    <col min="11785" max="11809" width="5.7109375" style="7" customWidth="1"/>
    <col min="11810" max="11815" width="0" style="7" hidden="1" customWidth="1"/>
    <col min="11816" max="11827" width="5.7109375" style="7" customWidth="1"/>
    <col min="11828" max="11828" width="0" style="7" hidden="1" customWidth="1"/>
    <col min="11829" max="11835" width="5.7109375" style="7" customWidth="1"/>
    <col min="11836" max="11836" width="9.140625" style="7" customWidth="1"/>
    <col min="11837" max="12032" width="8.7109375" style="7"/>
    <col min="12033" max="12033" width="9.140625" style="7" customWidth="1"/>
    <col min="12034" max="12035" width="10.7109375" style="7" customWidth="1"/>
    <col min="12036" max="12036" width="10.140625" style="7" customWidth="1"/>
    <col min="12037" max="12038" width="9.140625" style="7" customWidth="1"/>
    <col min="12039" max="12040" width="10.140625" style="7" customWidth="1"/>
    <col min="12041" max="12065" width="5.7109375" style="7" customWidth="1"/>
    <col min="12066" max="12071" width="0" style="7" hidden="1" customWidth="1"/>
    <col min="12072" max="12083" width="5.7109375" style="7" customWidth="1"/>
    <col min="12084" max="12084" width="0" style="7" hidden="1" customWidth="1"/>
    <col min="12085" max="12091" width="5.7109375" style="7" customWidth="1"/>
    <col min="12092" max="12092" width="9.140625" style="7" customWidth="1"/>
    <col min="12093" max="12288" width="8.7109375" style="7"/>
    <col min="12289" max="12289" width="9.140625" style="7" customWidth="1"/>
    <col min="12290" max="12291" width="10.7109375" style="7" customWidth="1"/>
    <col min="12292" max="12292" width="10.140625" style="7" customWidth="1"/>
    <col min="12293" max="12294" width="9.140625" style="7" customWidth="1"/>
    <col min="12295" max="12296" width="10.140625" style="7" customWidth="1"/>
    <col min="12297" max="12321" width="5.7109375" style="7" customWidth="1"/>
    <col min="12322" max="12327" width="0" style="7" hidden="1" customWidth="1"/>
    <col min="12328" max="12339" width="5.7109375" style="7" customWidth="1"/>
    <col min="12340" max="12340" width="0" style="7" hidden="1" customWidth="1"/>
    <col min="12341" max="12347" width="5.7109375" style="7" customWidth="1"/>
    <col min="12348" max="12348" width="9.140625" style="7" customWidth="1"/>
    <col min="12349" max="12544" width="8.7109375" style="7"/>
    <col min="12545" max="12545" width="9.140625" style="7" customWidth="1"/>
    <col min="12546" max="12547" width="10.7109375" style="7" customWidth="1"/>
    <col min="12548" max="12548" width="10.140625" style="7" customWidth="1"/>
    <col min="12549" max="12550" width="9.140625" style="7" customWidth="1"/>
    <col min="12551" max="12552" width="10.140625" style="7" customWidth="1"/>
    <col min="12553" max="12577" width="5.7109375" style="7" customWidth="1"/>
    <col min="12578" max="12583" width="0" style="7" hidden="1" customWidth="1"/>
    <col min="12584" max="12595" width="5.7109375" style="7" customWidth="1"/>
    <col min="12596" max="12596" width="0" style="7" hidden="1" customWidth="1"/>
    <col min="12597" max="12603" width="5.7109375" style="7" customWidth="1"/>
    <col min="12604" max="12604" width="9.140625" style="7" customWidth="1"/>
    <col min="12605" max="12800" width="8.7109375" style="7"/>
    <col min="12801" max="12801" width="9.140625" style="7" customWidth="1"/>
    <col min="12802" max="12803" width="10.7109375" style="7" customWidth="1"/>
    <col min="12804" max="12804" width="10.140625" style="7" customWidth="1"/>
    <col min="12805" max="12806" width="9.140625" style="7" customWidth="1"/>
    <col min="12807" max="12808" width="10.140625" style="7" customWidth="1"/>
    <col min="12809" max="12833" width="5.7109375" style="7" customWidth="1"/>
    <col min="12834" max="12839" width="0" style="7" hidden="1" customWidth="1"/>
    <col min="12840" max="12851" width="5.7109375" style="7" customWidth="1"/>
    <col min="12852" max="12852" width="0" style="7" hidden="1" customWidth="1"/>
    <col min="12853" max="12859" width="5.7109375" style="7" customWidth="1"/>
    <col min="12860" max="12860" width="9.140625" style="7" customWidth="1"/>
    <col min="12861" max="13056" width="8.7109375" style="7"/>
    <col min="13057" max="13057" width="9.140625" style="7" customWidth="1"/>
    <col min="13058" max="13059" width="10.7109375" style="7" customWidth="1"/>
    <col min="13060" max="13060" width="10.140625" style="7" customWidth="1"/>
    <col min="13061" max="13062" width="9.140625" style="7" customWidth="1"/>
    <col min="13063" max="13064" width="10.140625" style="7" customWidth="1"/>
    <col min="13065" max="13089" width="5.7109375" style="7" customWidth="1"/>
    <col min="13090" max="13095" width="0" style="7" hidden="1" customWidth="1"/>
    <col min="13096" max="13107" width="5.7109375" style="7" customWidth="1"/>
    <col min="13108" max="13108" width="0" style="7" hidden="1" customWidth="1"/>
    <col min="13109" max="13115" width="5.7109375" style="7" customWidth="1"/>
    <col min="13116" max="13116" width="9.140625" style="7" customWidth="1"/>
    <col min="13117" max="13312" width="8.7109375" style="7"/>
    <col min="13313" max="13313" width="9.140625" style="7" customWidth="1"/>
    <col min="13314" max="13315" width="10.7109375" style="7" customWidth="1"/>
    <col min="13316" max="13316" width="10.140625" style="7" customWidth="1"/>
    <col min="13317" max="13318" width="9.140625" style="7" customWidth="1"/>
    <col min="13319" max="13320" width="10.140625" style="7" customWidth="1"/>
    <col min="13321" max="13345" width="5.7109375" style="7" customWidth="1"/>
    <col min="13346" max="13351" width="0" style="7" hidden="1" customWidth="1"/>
    <col min="13352" max="13363" width="5.7109375" style="7" customWidth="1"/>
    <col min="13364" max="13364" width="0" style="7" hidden="1" customWidth="1"/>
    <col min="13365" max="13371" width="5.7109375" style="7" customWidth="1"/>
    <col min="13372" max="13372" width="9.140625" style="7" customWidth="1"/>
    <col min="13373" max="13568" width="8.7109375" style="7"/>
    <col min="13569" max="13569" width="9.140625" style="7" customWidth="1"/>
    <col min="13570" max="13571" width="10.7109375" style="7" customWidth="1"/>
    <col min="13572" max="13572" width="10.140625" style="7" customWidth="1"/>
    <col min="13573" max="13574" width="9.140625" style="7" customWidth="1"/>
    <col min="13575" max="13576" width="10.140625" style="7" customWidth="1"/>
    <col min="13577" max="13601" width="5.7109375" style="7" customWidth="1"/>
    <col min="13602" max="13607" width="0" style="7" hidden="1" customWidth="1"/>
    <col min="13608" max="13619" width="5.7109375" style="7" customWidth="1"/>
    <col min="13620" max="13620" width="0" style="7" hidden="1" customWidth="1"/>
    <col min="13621" max="13627" width="5.7109375" style="7" customWidth="1"/>
    <col min="13628" max="13628" width="9.140625" style="7" customWidth="1"/>
    <col min="13629" max="13824" width="8.7109375" style="7"/>
    <col min="13825" max="13825" width="9.140625" style="7" customWidth="1"/>
    <col min="13826" max="13827" width="10.7109375" style="7" customWidth="1"/>
    <col min="13828" max="13828" width="10.140625" style="7" customWidth="1"/>
    <col min="13829" max="13830" width="9.140625" style="7" customWidth="1"/>
    <col min="13831" max="13832" width="10.140625" style="7" customWidth="1"/>
    <col min="13833" max="13857" width="5.7109375" style="7" customWidth="1"/>
    <col min="13858" max="13863" width="0" style="7" hidden="1" customWidth="1"/>
    <col min="13864" max="13875" width="5.7109375" style="7" customWidth="1"/>
    <col min="13876" max="13876" width="0" style="7" hidden="1" customWidth="1"/>
    <col min="13877" max="13883" width="5.7109375" style="7" customWidth="1"/>
    <col min="13884" max="13884" width="9.140625" style="7" customWidth="1"/>
    <col min="13885" max="14080" width="8.7109375" style="7"/>
    <col min="14081" max="14081" width="9.140625" style="7" customWidth="1"/>
    <col min="14082" max="14083" width="10.7109375" style="7" customWidth="1"/>
    <col min="14084" max="14084" width="10.140625" style="7" customWidth="1"/>
    <col min="14085" max="14086" width="9.140625" style="7" customWidth="1"/>
    <col min="14087" max="14088" width="10.140625" style="7" customWidth="1"/>
    <col min="14089" max="14113" width="5.7109375" style="7" customWidth="1"/>
    <col min="14114" max="14119" width="0" style="7" hidden="1" customWidth="1"/>
    <col min="14120" max="14131" width="5.7109375" style="7" customWidth="1"/>
    <col min="14132" max="14132" width="0" style="7" hidden="1" customWidth="1"/>
    <col min="14133" max="14139" width="5.7109375" style="7" customWidth="1"/>
    <col min="14140" max="14140" width="9.140625" style="7" customWidth="1"/>
    <col min="14141" max="14336" width="8.7109375" style="7"/>
    <col min="14337" max="14337" width="9.140625" style="7" customWidth="1"/>
    <col min="14338" max="14339" width="10.7109375" style="7" customWidth="1"/>
    <col min="14340" max="14340" width="10.140625" style="7" customWidth="1"/>
    <col min="14341" max="14342" width="9.140625" style="7" customWidth="1"/>
    <col min="14343" max="14344" width="10.140625" style="7" customWidth="1"/>
    <col min="14345" max="14369" width="5.7109375" style="7" customWidth="1"/>
    <col min="14370" max="14375" width="0" style="7" hidden="1" customWidth="1"/>
    <col min="14376" max="14387" width="5.7109375" style="7" customWidth="1"/>
    <col min="14388" max="14388" width="0" style="7" hidden="1" customWidth="1"/>
    <col min="14389" max="14395" width="5.7109375" style="7" customWidth="1"/>
    <col min="14396" max="14396" width="9.140625" style="7" customWidth="1"/>
    <col min="14397" max="14592" width="8.7109375" style="7"/>
    <col min="14593" max="14593" width="9.140625" style="7" customWidth="1"/>
    <col min="14594" max="14595" width="10.7109375" style="7" customWidth="1"/>
    <col min="14596" max="14596" width="10.140625" style="7" customWidth="1"/>
    <col min="14597" max="14598" width="9.140625" style="7" customWidth="1"/>
    <col min="14599" max="14600" width="10.140625" style="7" customWidth="1"/>
    <col min="14601" max="14625" width="5.7109375" style="7" customWidth="1"/>
    <col min="14626" max="14631" width="0" style="7" hidden="1" customWidth="1"/>
    <col min="14632" max="14643" width="5.7109375" style="7" customWidth="1"/>
    <col min="14644" max="14644" width="0" style="7" hidden="1" customWidth="1"/>
    <col min="14645" max="14651" width="5.7109375" style="7" customWidth="1"/>
    <col min="14652" max="14652" width="9.140625" style="7" customWidth="1"/>
    <col min="14653" max="14848" width="8.7109375" style="7"/>
    <col min="14849" max="14849" width="9.140625" style="7" customWidth="1"/>
    <col min="14850" max="14851" width="10.7109375" style="7" customWidth="1"/>
    <col min="14852" max="14852" width="10.140625" style="7" customWidth="1"/>
    <col min="14853" max="14854" width="9.140625" style="7" customWidth="1"/>
    <col min="14855" max="14856" width="10.140625" style="7" customWidth="1"/>
    <col min="14857" max="14881" width="5.7109375" style="7" customWidth="1"/>
    <col min="14882" max="14887" width="0" style="7" hidden="1" customWidth="1"/>
    <col min="14888" max="14899" width="5.7109375" style="7" customWidth="1"/>
    <col min="14900" max="14900" width="0" style="7" hidden="1" customWidth="1"/>
    <col min="14901" max="14907" width="5.7109375" style="7" customWidth="1"/>
    <col min="14908" max="14908" width="9.140625" style="7" customWidth="1"/>
    <col min="14909" max="15104" width="8.7109375" style="7"/>
    <col min="15105" max="15105" width="9.140625" style="7" customWidth="1"/>
    <col min="15106" max="15107" width="10.7109375" style="7" customWidth="1"/>
    <col min="15108" max="15108" width="10.140625" style="7" customWidth="1"/>
    <col min="15109" max="15110" width="9.140625" style="7" customWidth="1"/>
    <col min="15111" max="15112" width="10.140625" style="7" customWidth="1"/>
    <col min="15113" max="15137" width="5.7109375" style="7" customWidth="1"/>
    <col min="15138" max="15143" width="0" style="7" hidden="1" customWidth="1"/>
    <col min="15144" max="15155" width="5.7109375" style="7" customWidth="1"/>
    <col min="15156" max="15156" width="0" style="7" hidden="1" customWidth="1"/>
    <col min="15157" max="15163" width="5.7109375" style="7" customWidth="1"/>
    <col min="15164" max="15164" width="9.140625" style="7" customWidth="1"/>
    <col min="15165" max="15360" width="8.7109375" style="7"/>
    <col min="15361" max="15361" width="9.140625" style="7" customWidth="1"/>
    <col min="15362" max="15363" width="10.7109375" style="7" customWidth="1"/>
    <col min="15364" max="15364" width="10.140625" style="7" customWidth="1"/>
    <col min="15365" max="15366" width="9.140625" style="7" customWidth="1"/>
    <col min="15367" max="15368" width="10.140625" style="7" customWidth="1"/>
    <col min="15369" max="15393" width="5.7109375" style="7" customWidth="1"/>
    <col min="15394" max="15399" width="0" style="7" hidden="1" customWidth="1"/>
    <col min="15400" max="15411" width="5.7109375" style="7" customWidth="1"/>
    <col min="15412" max="15412" width="0" style="7" hidden="1" customWidth="1"/>
    <col min="15413" max="15419" width="5.7109375" style="7" customWidth="1"/>
    <col min="15420" max="15420" width="9.140625" style="7" customWidth="1"/>
    <col min="15421" max="15616" width="8.7109375" style="7"/>
    <col min="15617" max="15617" width="9.140625" style="7" customWidth="1"/>
    <col min="15618" max="15619" width="10.7109375" style="7" customWidth="1"/>
    <col min="15620" max="15620" width="10.140625" style="7" customWidth="1"/>
    <col min="15621" max="15622" width="9.140625" style="7" customWidth="1"/>
    <col min="15623" max="15624" width="10.140625" style="7" customWidth="1"/>
    <col min="15625" max="15649" width="5.7109375" style="7" customWidth="1"/>
    <col min="15650" max="15655" width="0" style="7" hidden="1" customWidth="1"/>
    <col min="15656" max="15667" width="5.7109375" style="7" customWidth="1"/>
    <col min="15668" max="15668" width="0" style="7" hidden="1" customWidth="1"/>
    <col min="15669" max="15675" width="5.7109375" style="7" customWidth="1"/>
    <col min="15676" max="15676" width="9.140625" style="7" customWidth="1"/>
    <col min="15677" max="15872" width="8.7109375" style="7"/>
    <col min="15873" max="15873" width="9.140625" style="7" customWidth="1"/>
    <col min="15874" max="15875" width="10.7109375" style="7" customWidth="1"/>
    <col min="15876" max="15876" width="10.140625" style="7" customWidth="1"/>
    <col min="15877" max="15878" width="9.140625" style="7" customWidth="1"/>
    <col min="15879" max="15880" width="10.140625" style="7" customWidth="1"/>
    <col min="15881" max="15905" width="5.7109375" style="7" customWidth="1"/>
    <col min="15906" max="15911" width="0" style="7" hidden="1" customWidth="1"/>
    <col min="15912" max="15923" width="5.7109375" style="7" customWidth="1"/>
    <col min="15924" max="15924" width="0" style="7" hidden="1" customWidth="1"/>
    <col min="15925" max="15931" width="5.7109375" style="7" customWidth="1"/>
    <col min="15932" max="15932" width="9.140625" style="7" customWidth="1"/>
    <col min="15933" max="16128" width="8.7109375" style="7"/>
    <col min="16129" max="16129" width="9.140625" style="7" customWidth="1"/>
    <col min="16130" max="16131" width="10.7109375" style="7" customWidth="1"/>
    <col min="16132" max="16132" width="10.140625" style="7" customWidth="1"/>
    <col min="16133" max="16134" width="9.140625" style="7" customWidth="1"/>
    <col min="16135" max="16136" width="10.140625" style="7" customWidth="1"/>
    <col min="16137" max="16161" width="5.7109375" style="7" customWidth="1"/>
    <col min="16162" max="16167" width="0" style="7" hidden="1" customWidth="1"/>
    <col min="16168" max="16179" width="5.7109375" style="7" customWidth="1"/>
    <col min="16180" max="16180" width="0" style="7" hidden="1" customWidth="1"/>
    <col min="16181" max="16187" width="5.7109375" style="7" customWidth="1"/>
    <col min="16188" max="16188" width="9.140625" style="7" customWidth="1"/>
    <col min="16189" max="16384" width="8.7109375" style="7"/>
  </cols>
  <sheetData>
    <row r="1" spans="1:12" ht="33" thickTop="1" thickBot="1" x14ac:dyDescent="0.3">
      <c r="A1" s="1" t="s">
        <v>12</v>
      </c>
      <c r="B1" s="2" t="s">
        <v>0</v>
      </c>
      <c r="C1" s="2" t="s">
        <v>1</v>
      </c>
      <c r="D1" s="3" t="s">
        <v>2</v>
      </c>
      <c r="E1" s="4" t="s">
        <v>3</v>
      </c>
      <c r="F1" s="5"/>
      <c r="G1" s="6" t="s">
        <v>4</v>
      </c>
      <c r="H1" s="4" t="s">
        <v>5</v>
      </c>
      <c r="K1" s="8" t="s">
        <v>6</v>
      </c>
    </row>
    <row r="2" spans="1:12" ht="15.75" thickBot="1" x14ac:dyDescent="0.3">
      <c r="A2" s="9" t="s">
        <v>7</v>
      </c>
      <c r="B2" s="10"/>
      <c r="C2" s="10"/>
      <c r="D2" s="10">
        <v>7</v>
      </c>
      <c r="E2" s="11">
        <f>SUM(B2:D2)</f>
        <v>7</v>
      </c>
      <c r="F2" s="12"/>
      <c r="G2" s="13"/>
      <c r="H2" s="14">
        <f>SUM(E2+G2)</f>
        <v>7</v>
      </c>
      <c r="K2" s="15">
        <f>SUM(0.15*H2)</f>
        <v>1.05</v>
      </c>
    </row>
    <row r="3" spans="1:12" ht="15.75" thickBot="1" x14ac:dyDescent="0.3">
      <c r="A3" s="16" t="s">
        <v>8</v>
      </c>
      <c r="B3" s="10"/>
      <c r="C3" s="10"/>
      <c r="D3" s="10"/>
      <c r="E3" s="11">
        <f t="shared" ref="E3:E65" si="0">SUM(B3:D3)</f>
        <v>0</v>
      </c>
      <c r="F3" s="17"/>
      <c r="G3" s="13">
        <v>557</v>
      </c>
      <c r="H3" s="14">
        <f t="shared" ref="H3:H65" si="1">SUM(E3+G3)</f>
        <v>557</v>
      </c>
      <c r="K3" s="15">
        <f>SUM(0.15*H3)</f>
        <v>83.55</v>
      </c>
    </row>
    <row r="4" spans="1:12" ht="15.75" thickBot="1" x14ac:dyDescent="0.3">
      <c r="A4" s="16" t="s">
        <v>9</v>
      </c>
      <c r="B4" s="10"/>
      <c r="C4" s="10"/>
      <c r="D4" s="10">
        <v>5</v>
      </c>
      <c r="E4" s="11">
        <f t="shared" si="0"/>
        <v>5</v>
      </c>
      <c r="F4" s="17"/>
      <c r="G4" s="13">
        <v>2182</v>
      </c>
      <c r="H4" s="14">
        <f t="shared" si="1"/>
        <v>2187</v>
      </c>
      <c r="K4" s="15">
        <f>SUM(0.15*H4)</f>
        <v>328.05</v>
      </c>
    </row>
    <row r="5" spans="1:12" ht="15.75" thickBot="1" x14ac:dyDescent="0.3">
      <c r="A5" s="18">
        <v>46</v>
      </c>
      <c r="B5" s="10"/>
      <c r="C5" s="10">
        <v>8</v>
      </c>
      <c r="D5" s="10">
        <v>67</v>
      </c>
      <c r="E5" s="11">
        <f t="shared" si="0"/>
        <v>75</v>
      </c>
      <c r="F5" s="17"/>
      <c r="G5" s="13">
        <v>1262</v>
      </c>
      <c r="H5" s="14">
        <f t="shared" si="1"/>
        <v>1337</v>
      </c>
      <c r="K5" s="15">
        <f>SUM(0.64*H5)</f>
        <v>855.68000000000006</v>
      </c>
      <c r="L5" s="19"/>
    </row>
    <row r="6" spans="1:12" ht="15.75" thickBot="1" x14ac:dyDescent="0.3">
      <c r="A6" s="16" t="s">
        <v>10</v>
      </c>
      <c r="B6" s="10"/>
      <c r="C6" s="10"/>
      <c r="D6" s="10">
        <v>2</v>
      </c>
      <c r="E6" s="11">
        <f t="shared" si="0"/>
        <v>2</v>
      </c>
      <c r="F6" s="17"/>
      <c r="G6" s="13">
        <v>362</v>
      </c>
      <c r="H6" s="14">
        <f t="shared" si="1"/>
        <v>364</v>
      </c>
      <c r="K6" s="15">
        <f>SUM(0.37*H6)</f>
        <v>134.68</v>
      </c>
    </row>
    <row r="7" spans="1:12" ht="15.75" thickBot="1" x14ac:dyDescent="0.3">
      <c r="A7" s="18">
        <v>111</v>
      </c>
      <c r="B7" s="10">
        <v>81</v>
      </c>
      <c r="C7" s="10">
        <v>42</v>
      </c>
      <c r="D7" s="10">
        <v>31</v>
      </c>
      <c r="E7" s="11">
        <f t="shared" si="0"/>
        <v>154</v>
      </c>
      <c r="F7" s="17"/>
      <c r="G7" s="13"/>
      <c r="H7" s="14">
        <f t="shared" si="1"/>
        <v>154</v>
      </c>
      <c r="K7" s="15">
        <f>SUM(0.63*H7)</f>
        <v>97.02</v>
      </c>
    </row>
    <row r="8" spans="1:12" ht="15.75" thickBot="1" x14ac:dyDescent="0.3">
      <c r="A8" s="18">
        <v>140</v>
      </c>
      <c r="B8" s="10"/>
      <c r="C8" s="10"/>
      <c r="D8" s="10"/>
      <c r="E8" s="11">
        <f t="shared" si="0"/>
        <v>0</v>
      </c>
      <c r="F8" s="17"/>
      <c r="G8" s="13">
        <v>120</v>
      </c>
      <c r="H8" s="14">
        <f t="shared" si="1"/>
        <v>120</v>
      </c>
      <c r="K8" s="15">
        <f>SUM(0.15*H8)</f>
        <v>18</v>
      </c>
    </row>
    <row r="9" spans="1:12" ht="15.75" thickBot="1" x14ac:dyDescent="0.3">
      <c r="A9" s="18">
        <v>188</v>
      </c>
      <c r="B9" s="10">
        <v>6</v>
      </c>
      <c r="C9" s="10">
        <v>3</v>
      </c>
      <c r="D9" s="10">
        <v>3</v>
      </c>
      <c r="E9" s="11">
        <f t="shared" si="0"/>
        <v>12</v>
      </c>
      <c r="F9" s="17"/>
      <c r="G9" s="13"/>
      <c r="H9" s="14">
        <f t="shared" si="1"/>
        <v>12</v>
      </c>
      <c r="K9" s="15">
        <f>SUM(0.63*H9)</f>
        <v>7.5600000000000005</v>
      </c>
    </row>
    <row r="10" spans="1:12" ht="15.75" thickBot="1" x14ac:dyDescent="0.3">
      <c r="A10" s="18">
        <v>191</v>
      </c>
      <c r="B10" s="10"/>
      <c r="C10" s="10"/>
      <c r="D10" s="10"/>
      <c r="E10" s="11">
        <f t="shared" si="0"/>
        <v>0</v>
      </c>
      <c r="F10" s="17"/>
      <c r="G10" s="13"/>
      <c r="H10" s="14">
        <f t="shared" si="1"/>
        <v>0</v>
      </c>
      <c r="K10" s="15">
        <f>SUM(0.64*H10)</f>
        <v>0</v>
      </c>
    </row>
    <row r="11" spans="1:12" ht="15.75" thickBot="1" x14ac:dyDescent="0.3">
      <c r="A11" s="18">
        <v>192</v>
      </c>
      <c r="B11" s="10"/>
      <c r="C11" s="10"/>
      <c r="D11" s="10"/>
      <c r="E11" s="11">
        <f t="shared" si="0"/>
        <v>0</v>
      </c>
      <c r="F11" s="17"/>
      <c r="G11" s="13"/>
      <c r="H11" s="14">
        <f t="shared" si="1"/>
        <v>0</v>
      </c>
      <c r="K11" s="15">
        <f>SUM(0.64*H11)</f>
        <v>0</v>
      </c>
    </row>
    <row r="12" spans="1:12" ht="15.75" thickBot="1" x14ac:dyDescent="0.3">
      <c r="A12" s="18">
        <v>193</v>
      </c>
      <c r="B12" s="10">
        <v>33</v>
      </c>
      <c r="C12" s="10"/>
      <c r="D12" s="10">
        <v>3</v>
      </c>
      <c r="E12" s="11">
        <f t="shared" si="0"/>
        <v>36</v>
      </c>
      <c r="F12" s="17"/>
      <c r="G12" s="13"/>
      <c r="H12" s="14">
        <f t="shared" si="1"/>
        <v>36</v>
      </c>
      <c r="K12" s="15">
        <f>SUM(0.37*H12)</f>
        <v>13.32</v>
      </c>
    </row>
    <row r="13" spans="1:12" ht="15.75" thickBot="1" x14ac:dyDescent="0.3">
      <c r="A13" s="18">
        <v>194</v>
      </c>
      <c r="B13" s="10">
        <v>3</v>
      </c>
      <c r="C13" s="10">
        <v>7</v>
      </c>
      <c r="D13" s="10">
        <v>14</v>
      </c>
      <c r="E13" s="11">
        <f t="shared" si="0"/>
        <v>24</v>
      </c>
      <c r="F13" s="17"/>
      <c r="G13" s="13"/>
      <c r="H13" s="14">
        <f t="shared" si="1"/>
        <v>24</v>
      </c>
      <c r="K13" s="15">
        <f>SUM(0.6*H13)</f>
        <v>14.399999999999999</v>
      </c>
    </row>
    <row r="14" spans="1:12" ht="15.75" thickBot="1" x14ac:dyDescent="0.3">
      <c r="A14" s="18">
        <v>197</v>
      </c>
      <c r="B14" s="10"/>
      <c r="C14" s="10"/>
      <c r="D14" s="10"/>
      <c r="E14" s="11">
        <f t="shared" si="0"/>
        <v>0</v>
      </c>
      <c r="F14" s="17"/>
      <c r="G14" s="13"/>
      <c r="H14" s="14">
        <f t="shared" si="1"/>
        <v>0</v>
      </c>
      <c r="K14" s="15">
        <f>SUM(0.64*H14)</f>
        <v>0</v>
      </c>
    </row>
    <row r="15" spans="1:12" ht="15.75" thickBot="1" x14ac:dyDescent="0.3">
      <c r="A15" s="18">
        <v>199</v>
      </c>
      <c r="B15" s="10">
        <v>61</v>
      </c>
      <c r="C15" s="10"/>
      <c r="D15" s="10"/>
      <c r="E15" s="11">
        <f t="shared" si="0"/>
        <v>61</v>
      </c>
      <c r="F15" s="17"/>
      <c r="G15" s="13"/>
      <c r="H15" s="14">
        <f t="shared" si="1"/>
        <v>61</v>
      </c>
      <c r="K15" s="15">
        <f>SUM(0.64*H15)</f>
        <v>39.04</v>
      </c>
    </row>
    <row r="16" spans="1:12" ht="15.75" thickBot="1" x14ac:dyDescent="0.3">
      <c r="A16" s="18">
        <v>222</v>
      </c>
      <c r="B16" s="10">
        <v>6580</v>
      </c>
      <c r="C16" s="10">
        <v>8</v>
      </c>
      <c r="D16" s="10">
        <v>607</v>
      </c>
      <c r="E16" s="11">
        <f t="shared" si="0"/>
        <v>7195</v>
      </c>
      <c r="F16" s="17"/>
      <c r="G16" s="13">
        <v>1893</v>
      </c>
      <c r="H16" s="14">
        <f t="shared" si="1"/>
        <v>9088</v>
      </c>
      <c r="K16" s="15">
        <f>SUM(0.37*H16)</f>
        <v>3362.56</v>
      </c>
    </row>
    <row r="17" spans="1:11" ht="15.75" thickBot="1" x14ac:dyDescent="0.3">
      <c r="A17" s="18">
        <v>241</v>
      </c>
      <c r="B17" s="10">
        <v>13</v>
      </c>
      <c r="C17" s="10">
        <v>1</v>
      </c>
      <c r="D17" s="10">
        <v>3</v>
      </c>
      <c r="E17" s="11">
        <f t="shared" si="0"/>
        <v>17</v>
      </c>
      <c r="F17" s="17"/>
      <c r="G17" s="13"/>
      <c r="H17" s="14">
        <f t="shared" si="1"/>
        <v>17</v>
      </c>
      <c r="K17" s="15">
        <f>SUM(0.37*H17)</f>
        <v>6.29</v>
      </c>
    </row>
    <row r="18" spans="1:11" ht="15.75" thickBot="1" x14ac:dyDescent="0.3">
      <c r="A18" s="18">
        <v>242</v>
      </c>
      <c r="B18" s="10">
        <v>8</v>
      </c>
      <c r="C18" s="10"/>
      <c r="D18" s="10">
        <v>1</v>
      </c>
      <c r="E18" s="11">
        <f t="shared" si="0"/>
        <v>9</v>
      </c>
      <c r="F18" s="17"/>
      <c r="G18" s="13"/>
      <c r="H18" s="14">
        <f t="shared" si="1"/>
        <v>9</v>
      </c>
      <c r="K18" s="15">
        <f>SUM(0.37*H18)</f>
        <v>3.33</v>
      </c>
    </row>
    <row r="19" spans="1:11" ht="15.75" thickBot="1" x14ac:dyDescent="0.3">
      <c r="A19" s="18">
        <v>244</v>
      </c>
      <c r="B19" s="10">
        <v>38</v>
      </c>
      <c r="C19" s="10">
        <v>45</v>
      </c>
      <c r="D19" s="10">
        <v>37</v>
      </c>
      <c r="E19" s="11">
        <f t="shared" si="0"/>
        <v>120</v>
      </c>
      <c r="F19" s="17"/>
      <c r="G19" s="13"/>
      <c r="H19" s="14">
        <f t="shared" si="1"/>
        <v>120</v>
      </c>
      <c r="K19" s="15">
        <f>SUM(0.15*H19)</f>
        <v>18</v>
      </c>
    </row>
    <row r="20" spans="1:11" ht="15.75" thickBot="1" x14ac:dyDescent="0.3">
      <c r="A20" s="18">
        <v>248</v>
      </c>
      <c r="B20" s="10">
        <v>59</v>
      </c>
      <c r="C20" s="10">
        <v>18</v>
      </c>
      <c r="D20" s="10">
        <v>5</v>
      </c>
      <c r="E20" s="11">
        <f t="shared" si="0"/>
        <v>82</v>
      </c>
      <c r="F20" s="17"/>
      <c r="G20" s="13"/>
      <c r="H20" s="14">
        <f t="shared" si="1"/>
        <v>82</v>
      </c>
      <c r="K20" s="15">
        <f>SUM(0.37*H20)</f>
        <v>30.34</v>
      </c>
    </row>
    <row r="21" spans="1:11" ht="15.75" thickBot="1" x14ac:dyDescent="0.3">
      <c r="A21" s="18">
        <v>252</v>
      </c>
      <c r="B21" s="10">
        <v>180</v>
      </c>
      <c r="C21" s="10">
        <v>1</v>
      </c>
      <c r="D21" s="10">
        <v>53</v>
      </c>
      <c r="E21" s="11">
        <f t="shared" si="0"/>
        <v>234</v>
      </c>
      <c r="F21" s="17"/>
      <c r="G21" s="13"/>
      <c r="H21" s="14">
        <f t="shared" si="1"/>
        <v>234</v>
      </c>
      <c r="K21" s="15">
        <f>SUM(0.37*H21)</f>
        <v>86.58</v>
      </c>
    </row>
    <row r="22" spans="1:11" ht="15.75" thickBot="1" x14ac:dyDescent="0.3">
      <c r="A22" s="18">
        <v>255</v>
      </c>
      <c r="B22" s="10"/>
      <c r="C22" s="10"/>
      <c r="D22" s="10">
        <v>1</v>
      </c>
      <c r="E22" s="11">
        <f t="shared" si="0"/>
        <v>1</v>
      </c>
      <c r="F22" s="17"/>
      <c r="G22" s="13"/>
      <c r="H22" s="14">
        <f t="shared" si="1"/>
        <v>1</v>
      </c>
      <c r="K22" s="15">
        <f>SUM(0.64*H22)</f>
        <v>0.64</v>
      </c>
    </row>
    <row r="23" spans="1:11" ht="15.75" thickBot="1" x14ac:dyDescent="0.3">
      <c r="A23" s="18">
        <v>257</v>
      </c>
      <c r="B23" s="10">
        <v>323</v>
      </c>
      <c r="C23" s="10">
        <v>2</v>
      </c>
      <c r="D23" s="10">
        <v>10</v>
      </c>
      <c r="E23" s="11">
        <f t="shared" si="0"/>
        <v>335</v>
      </c>
      <c r="F23" s="17"/>
      <c r="G23" s="10"/>
      <c r="H23" s="14">
        <f t="shared" si="1"/>
        <v>335</v>
      </c>
      <c r="K23" s="15">
        <f>SUM(0.37*H23)</f>
        <v>123.95</v>
      </c>
    </row>
    <row r="24" spans="1:11" ht="15.75" thickBot="1" x14ac:dyDescent="0.3">
      <c r="A24" s="18">
        <v>260</v>
      </c>
      <c r="B24" s="10">
        <v>21</v>
      </c>
      <c r="C24" s="10">
        <v>2</v>
      </c>
      <c r="D24" s="10">
        <v>1</v>
      </c>
      <c r="E24" s="11">
        <f t="shared" si="0"/>
        <v>24</v>
      </c>
      <c r="F24" s="17"/>
      <c r="G24" s="10"/>
      <c r="H24" s="14">
        <f t="shared" si="1"/>
        <v>24</v>
      </c>
      <c r="K24" s="15">
        <f t="shared" ref="K24:K30" si="2">SUM(0.64*H24)</f>
        <v>15.36</v>
      </c>
    </row>
    <row r="25" spans="1:11" ht="15.75" thickBot="1" x14ac:dyDescent="0.3">
      <c r="A25" s="18">
        <v>265</v>
      </c>
      <c r="B25" s="10">
        <v>6</v>
      </c>
      <c r="C25" s="10"/>
      <c r="D25" s="10">
        <v>1</v>
      </c>
      <c r="E25" s="11">
        <f t="shared" si="0"/>
        <v>7</v>
      </c>
      <c r="F25" s="17"/>
      <c r="G25" s="10"/>
      <c r="H25" s="14">
        <f t="shared" si="1"/>
        <v>7</v>
      </c>
      <c r="K25" s="15">
        <f t="shared" si="2"/>
        <v>4.4800000000000004</v>
      </c>
    </row>
    <row r="26" spans="1:11" ht="15.75" thickBot="1" x14ac:dyDescent="0.3">
      <c r="A26" s="18">
        <v>268</v>
      </c>
      <c r="B26" s="10">
        <v>6</v>
      </c>
      <c r="C26" s="10"/>
      <c r="D26" s="10"/>
      <c r="E26" s="11">
        <f t="shared" si="0"/>
        <v>6</v>
      </c>
      <c r="F26" s="17"/>
      <c r="G26" s="10"/>
      <c r="H26" s="14">
        <f t="shared" si="1"/>
        <v>6</v>
      </c>
      <c r="K26" s="15">
        <f t="shared" si="2"/>
        <v>3.84</v>
      </c>
    </row>
    <row r="27" spans="1:11" ht="15.75" thickBot="1" x14ac:dyDescent="0.3">
      <c r="A27" s="18">
        <v>270</v>
      </c>
      <c r="B27" s="10">
        <v>4</v>
      </c>
      <c r="C27" s="10"/>
      <c r="D27" s="10"/>
      <c r="E27" s="11">
        <f t="shared" si="0"/>
        <v>4</v>
      </c>
      <c r="F27" s="17"/>
      <c r="G27" s="10"/>
      <c r="H27" s="14">
        <f t="shared" si="1"/>
        <v>4</v>
      </c>
      <c r="K27" s="15">
        <f t="shared" si="2"/>
        <v>2.56</v>
      </c>
    </row>
    <row r="28" spans="1:11" ht="15.75" thickBot="1" x14ac:dyDescent="0.3">
      <c r="A28" s="18">
        <v>273</v>
      </c>
      <c r="B28" s="10">
        <v>1</v>
      </c>
      <c r="C28" s="10"/>
      <c r="D28" s="10"/>
      <c r="E28" s="11">
        <f t="shared" si="0"/>
        <v>1</v>
      </c>
      <c r="F28" s="17"/>
      <c r="G28" s="10"/>
      <c r="H28" s="14">
        <f t="shared" si="1"/>
        <v>1</v>
      </c>
      <c r="K28" s="15">
        <f t="shared" si="2"/>
        <v>0.64</v>
      </c>
    </row>
    <row r="29" spans="1:11" ht="15.75" thickBot="1" x14ac:dyDescent="0.3">
      <c r="A29" s="18">
        <v>274</v>
      </c>
      <c r="B29" s="10">
        <v>5</v>
      </c>
      <c r="C29" s="10"/>
      <c r="D29" s="10"/>
      <c r="E29" s="11">
        <f t="shared" si="0"/>
        <v>5</v>
      </c>
      <c r="F29" s="17"/>
      <c r="G29" s="10"/>
      <c r="H29" s="14">
        <f t="shared" si="1"/>
        <v>5</v>
      </c>
      <c r="K29" s="15">
        <f t="shared" si="2"/>
        <v>3.2</v>
      </c>
    </row>
    <row r="30" spans="1:11" ht="15.75" thickBot="1" x14ac:dyDescent="0.3">
      <c r="A30" s="18">
        <v>280</v>
      </c>
      <c r="B30" s="10">
        <v>7</v>
      </c>
      <c r="C30" s="10">
        <v>1</v>
      </c>
      <c r="D30" s="10"/>
      <c r="E30" s="11">
        <f t="shared" si="0"/>
        <v>8</v>
      </c>
      <c r="F30" s="17"/>
      <c r="G30" s="10"/>
      <c r="H30" s="14">
        <f t="shared" si="1"/>
        <v>8</v>
      </c>
      <c r="K30" s="15">
        <f t="shared" si="2"/>
        <v>5.12</v>
      </c>
    </row>
    <row r="31" spans="1:11" ht="15.75" thickBot="1" x14ac:dyDescent="0.3">
      <c r="A31" s="18">
        <v>282</v>
      </c>
      <c r="B31" s="10">
        <v>8</v>
      </c>
      <c r="C31" s="10"/>
      <c r="D31" s="10">
        <v>2</v>
      </c>
      <c r="E31" s="11">
        <f t="shared" si="0"/>
        <v>10</v>
      </c>
      <c r="F31" s="17"/>
      <c r="G31" s="10"/>
      <c r="H31" s="14">
        <f t="shared" si="1"/>
        <v>10</v>
      </c>
      <c r="K31" s="15">
        <f>SUM(0.37*H31)</f>
        <v>3.7</v>
      </c>
    </row>
    <row r="32" spans="1:11" ht="15.75" thickBot="1" x14ac:dyDescent="0.3">
      <c r="A32" s="18">
        <v>283</v>
      </c>
      <c r="B32" s="10">
        <v>8</v>
      </c>
      <c r="C32" s="10"/>
      <c r="D32" s="10">
        <v>8</v>
      </c>
      <c r="E32" s="11">
        <f t="shared" si="0"/>
        <v>16</v>
      </c>
      <c r="F32" s="17"/>
      <c r="G32" s="10"/>
      <c r="H32" s="14">
        <f t="shared" si="1"/>
        <v>16</v>
      </c>
      <c r="K32" s="15">
        <f>SUM(0.64*H32)</f>
        <v>10.24</v>
      </c>
    </row>
    <row r="33" spans="1:11" ht="15.75" thickBot="1" x14ac:dyDescent="0.3">
      <c r="A33" s="18">
        <v>333</v>
      </c>
      <c r="B33" s="10">
        <v>286</v>
      </c>
      <c r="C33" s="10">
        <v>39</v>
      </c>
      <c r="D33" s="10">
        <v>12</v>
      </c>
      <c r="E33" s="11">
        <f t="shared" si="0"/>
        <v>337</v>
      </c>
      <c r="F33" s="17"/>
      <c r="G33" s="10"/>
      <c r="H33" s="14">
        <f t="shared" si="1"/>
        <v>337</v>
      </c>
      <c r="K33" s="15">
        <f>SUM(0.64*H33)</f>
        <v>215.68</v>
      </c>
    </row>
    <row r="34" spans="1:11" ht="15.75" thickBot="1" x14ac:dyDescent="0.3">
      <c r="A34" s="18">
        <v>417</v>
      </c>
      <c r="B34" s="10">
        <v>255</v>
      </c>
      <c r="C34" s="10">
        <v>2</v>
      </c>
      <c r="D34" s="10">
        <v>11</v>
      </c>
      <c r="E34" s="11">
        <f t="shared" si="0"/>
        <v>268</v>
      </c>
      <c r="F34" s="17"/>
      <c r="G34" s="10"/>
      <c r="H34" s="14">
        <f t="shared" si="1"/>
        <v>268</v>
      </c>
      <c r="K34" s="15">
        <f>SUM(0.37*H34)</f>
        <v>99.16</v>
      </c>
    </row>
    <row r="35" spans="1:11" ht="15.75" thickBot="1" x14ac:dyDescent="0.3">
      <c r="A35" s="18">
        <v>437</v>
      </c>
      <c r="B35" s="10">
        <v>4</v>
      </c>
      <c r="C35" s="10">
        <v>1</v>
      </c>
      <c r="D35" s="10"/>
      <c r="E35" s="11">
        <f t="shared" si="0"/>
        <v>5</v>
      </c>
      <c r="F35" s="17"/>
      <c r="G35" s="10"/>
      <c r="H35" s="14">
        <f t="shared" si="1"/>
        <v>5</v>
      </c>
      <c r="K35" s="15">
        <f>SUM(0.64*H35)</f>
        <v>3.2</v>
      </c>
    </row>
    <row r="36" spans="1:11" ht="15.75" thickBot="1" x14ac:dyDescent="0.3">
      <c r="A36" s="18">
        <v>438</v>
      </c>
      <c r="B36" s="10">
        <v>3</v>
      </c>
      <c r="C36" s="10"/>
      <c r="D36" s="10">
        <v>3</v>
      </c>
      <c r="E36" s="11">
        <f t="shared" si="0"/>
        <v>6</v>
      </c>
      <c r="F36" s="17"/>
      <c r="G36" s="10"/>
      <c r="H36" s="14">
        <f t="shared" si="1"/>
        <v>6</v>
      </c>
      <c r="K36" s="15">
        <f t="shared" ref="K36:K39" si="3">SUM(0.64*H36)</f>
        <v>3.84</v>
      </c>
    </row>
    <row r="37" spans="1:11" ht="15.75" thickBot="1" x14ac:dyDescent="0.3">
      <c r="A37" s="18">
        <v>440</v>
      </c>
      <c r="B37" s="10">
        <v>34</v>
      </c>
      <c r="C37" s="10"/>
      <c r="D37" s="10">
        <v>2</v>
      </c>
      <c r="E37" s="11">
        <f t="shared" si="0"/>
        <v>36</v>
      </c>
      <c r="F37" s="17"/>
      <c r="G37" s="10"/>
      <c r="H37" s="14">
        <f t="shared" si="1"/>
        <v>36</v>
      </c>
      <c r="K37" s="15">
        <f t="shared" si="3"/>
        <v>23.04</v>
      </c>
    </row>
    <row r="38" spans="1:11" ht="15.75" thickBot="1" x14ac:dyDescent="0.3">
      <c r="A38" s="18">
        <v>441</v>
      </c>
      <c r="B38" s="10">
        <v>2</v>
      </c>
      <c r="C38" s="10">
        <v>1</v>
      </c>
      <c r="D38" s="10">
        <v>4</v>
      </c>
      <c r="E38" s="11">
        <f t="shared" si="0"/>
        <v>7</v>
      </c>
      <c r="F38" s="17"/>
      <c r="G38" s="10"/>
      <c r="H38" s="14">
        <f t="shared" si="1"/>
        <v>7</v>
      </c>
      <c r="K38" s="15">
        <f t="shared" si="3"/>
        <v>4.4800000000000004</v>
      </c>
    </row>
    <row r="39" spans="1:11" ht="15.75" thickBot="1" x14ac:dyDescent="0.3">
      <c r="A39" s="18">
        <v>448</v>
      </c>
      <c r="B39" s="10">
        <v>3</v>
      </c>
      <c r="C39" s="10">
        <v>2</v>
      </c>
      <c r="D39" s="10">
        <v>1</v>
      </c>
      <c r="E39" s="11">
        <f t="shared" si="0"/>
        <v>6</v>
      </c>
      <c r="F39" s="17"/>
      <c r="G39" s="10"/>
      <c r="H39" s="14">
        <f t="shared" si="1"/>
        <v>6</v>
      </c>
      <c r="K39" s="15">
        <f t="shared" si="3"/>
        <v>3.84</v>
      </c>
    </row>
    <row r="40" spans="1:11" ht="15.75" thickBot="1" x14ac:dyDescent="0.3">
      <c r="A40" s="18">
        <v>555</v>
      </c>
      <c r="B40" s="10">
        <v>232</v>
      </c>
      <c r="C40" s="10">
        <v>84</v>
      </c>
      <c r="D40" s="10">
        <v>103</v>
      </c>
      <c r="E40" s="11">
        <f t="shared" si="0"/>
        <v>419</v>
      </c>
      <c r="F40" s="17"/>
      <c r="G40" s="10"/>
      <c r="H40" s="14">
        <f t="shared" si="1"/>
        <v>419</v>
      </c>
      <c r="K40" s="15">
        <f>SUM(0.63*H40)</f>
        <v>263.97000000000003</v>
      </c>
    </row>
    <row r="41" spans="1:11" ht="15.75" thickBot="1" x14ac:dyDescent="0.3">
      <c r="A41" s="18">
        <v>629</v>
      </c>
      <c r="B41" s="10">
        <v>5</v>
      </c>
      <c r="C41" s="10">
        <v>1</v>
      </c>
      <c r="D41" s="10"/>
      <c r="E41" s="11">
        <f t="shared" si="0"/>
        <v>6</v>
      </c>
      <c r="F41" s="17"/>
      <c r="G41" s="10"/>
      <c r="H41" s="14">
        <f t="shared" si="1"/>
        <v>6</v>
      </c>
      <c r="K41" s="15">
        <f>SUM(0.37*H41)</f>
        <v>2.2199999999999998</v>
      </c>
    </row>
    <row r="42" spans="1:11" ht="15.75" thickBot="1" x14ac:dyDescent="0.3">
      <c r="A42" s="18">
        <v>635</v>
      </c>
      <c r="B42" s="10">
        <v>16</v>
      </c>
      <c r="C42" s="10">
        <v>2</v>
      </c>
      <c r="D42" s="10">
        <v>1</v>
      </c>
      <c r="E42" s="11">
        <f t="shared" si="0"/>
        <v>19</v>
      </c>
      <c r="F42" s="17"/>
      <c r="G42" s="10"/>
      <c r="H42" s="14">
        <f t="shared" si="1"/>
        <v>19</v>
      </c>
      <c r="K42" s="15">
        <f>SUM(0.95*H42)</f>
        <v>18.05</v>
      </c>
    </row>
    <row r="43" spans="1:11" ht="15.75" thickBot="1" x14ac:dyDescent="0.3">
      <c r="A43" s="18">
        <v>636</v>
      </c>
      <c r="B43" s="10">
        <v>33</v>
      </c>
      <c r="C43" s="10"/>
      <c r="D43" s="10">
        <v>1</v>
      </c>
      <c r="E43" s="11">
        <f t="shared" si="0"/>
        <v>34</v>
      </c>
      <c r="F43" s="17"/>
      <c r="G43" s="10"/>
      <c r="H43" s="14">
        <f t="shared" si="1"/>
        <v>34</v>
      </c>
      <c r="K43" s="15">
        <f>SUM(0.64*H43)</f>
        <v>21.76</v>
      </c>
    </row>
    <row r="44" spans="1:11" ht="15.75" thickBot="1" x14ac:dyDescent="0.3">
      <c r="A44" s="18">
        <v>637</v>
      </c>
      <c r="B44" s="10">
        <v>2</v>
      </c>
      <c r="C44" s="10">
        <v>3</v>
      </c>
      <c r="D44" s="10">
        <v>45</v>
      </c>
      <c r="E44" s="11">
        <f t="shared" si="0"/>
        <v>50</v>
      </c>
      <c r="F44" s="17"/>
      <c r="G44" s="10"/>
      <c r="H44" s="14">
        <f t="shared" si="1"/>
        <v>50</v>
      </c>
      <c r="K44" s="15">
        <f>SUM(0.64*H44)</f>
        <v>32</v>
      </c>
    </row>
    <row r="45" spans="1:11" ht="15.75" thickBot="1" x14ac:dyDescent="0.3">
      <c r="A45" s="18">
        <v>638</v>
      </c>
      <c r="B45" s="10">
        <v>15</v>
      </c>
      <c r="C45" s="10">
        <v>1</v>
      </c>
      <c r="D45" s="10">
        <v>1</v>
      </c>
      <c r="E45" s="11">
        <f t="shared" si="0"/>
        <v>17</v>
      </c>
      <c r="F45" s="20"/>
      <c r="G45" s="10"/>
      <c r="H45" s="14">
        <f t="shared" si="1"/>
        <v>17</v>
      </c>
      <c r="K45" s="15">
        <f>SUM(0.37*H45)</f>
        <v>6.29</v>
      </c>
    </row>
    <row r="46" spans="1:11" ht="15.75" thickBot="1" x14ac:dyDescent="0.3">
      <c r="A46" s="18">
        <v>639</v>
      </c>
      <c r="B46" s="10">
        <v>18</v>
      </c>
      <c r="C46" s="10"/>
      <c r="D46" s="10">
        <v>2</v>
      </c>
      <c r="E46" s="11">
        <f t="shared" si="0"/>
        <v>20</v>
      </c>
      <c r="F46" s="20"/>
      <c r="G46" s="10"/>
      <c r="H46" s="14">
        <f t="shared" si="1"/>
        <v>20</v>
      </c>
      <c r="K46" s="15">
        <f>SUM(0.64*H46)</f>
        <v>12.8</v>
      </c>
    </row>
    <row r="47" spans="1:11" ht="15.75" thickBot="1" x14ac:dyDescent="0.3">
      <c r="A47" s="18">
        <v>642</v>
      </c>
      <c r="B47" s="10">
        <v>28</v>
      </c>
      <c r="C47" s="10">
        <v>1</v>
      </c>
      <c r="D47" s="10">
        <v>4</v>
      </c>
      <c r="E47" s="11">
        <f t="shared" si="0"/>
        <v>33</v>
      </c>
      <c r="F47" s="20"/>
      <c r="G47" s="10"/>
      <c r="H47" s="14">
        <f t="shared" si="1"/>
        <v>33</v>
      </c>
      <c r="K47" s="15">
        <f>SUM(0.64*H47)</f>
        <v>21.12</v>
      </c>
    </row>
    <row r="48" spans="1:11" ht="15.75" thickBot="1" x14ac:dyDescent="0.3">
      <c r="A48" s="18">
        <v>643</v>
      </c>
      <c r="B48" s="10">
        <v>101</v>
      </c>
      <c r="C48" s="10">
        <v>5</v>
      </c>
      <c r="D48" s="10">
        <v>19</v>
      </c>
      <c r="E48" s="11">
        <f t="shared" si="0"/>
        <v>125</v>
      </c>
      <c r="F48" s="20"/>
      <c r="G48" s="10"/>
      <c r="H48" s="14">
        <f t="shared" si="1"/>
        <v>125</v>
      </c>
      <c r="K48" s="15">
        <f>SUM(0.37*H48)</f>
        <v>46.25</v>
      </c>
    </row>
    <row r="49" spans="1:11" ht="15.75" thickBot="1" x14ac:dyDescent="0.3">
      <c r="A49" s="21">
        <v>644</v>
      </c>
      <c r="B49" s="10">
        <v>7</v>
      </c>
      <c r="C49" s="10">
        <v>14</v>
      </c>
      <c r="D49" s="10">
        <v>5</v>
      </c>
      <c r="E49" s="11">
        <f t="shared" si="0"/>
        <v>26</v>
      </c>
      <c r="F49" s="20"/>
      <c r="G49" s="10"/>
      <c r="H49" s="14">
        <f t="shared" si="1"/>
        <v>26</v>
      </c>
      <c r="K49" s="15">
        <f>SUM(0.64*H49)</f>
        <v>16.64</v>
      </c>
    </row>
    <row r="50" spans="1:11" ht="15.75" thickBot="1" x14ac:dyDescent="0.3">
      <c r="A50" s="22">
        <v>647</v>
      </c>
      <c r="B50" s="10">
        <v>1</v>
      </c>
      <c r="C50" s="10"/>
      <c r="D50" s="10"/>
      <c r="E50" s="11">
        <f t="shared" si="0"/>
        <v>1</v>
      </c>
      <c r="F50" s="20"/>
      <c r="G50" s="10"/>
      <c r="H50" s="14">
        <f t="shared" si="1"/>
        <v>1</v>
      </c>
      <c r="K50" s="15">
        <f t="shared" ref="K50:K57" si="4">SUM(0.37*H50)</f>
        <v>0.37</v>
      </c>
    </row>
    <row r="51" spans="1:11" ht="15.75" thickBot="1" x14ac:dyDescent="0.3">
      <c r="A51" s="23">
        <v>648</v>
      </c>
      <c r="B51" s="10"/>
      <c r="C51" s="10"/>
      <c r="D51" s="10"/>
      <c r="E51" s="11">
        <f t="shared" si="0"/>
        <v>0</v>
      </c>
      <c r="F51" s="20"/>
      <c r="G51" s="10"/>
      <c r="H51" s="14">
        <f t="shared" si="1"/>
        <v>0</v>
      </c>
      <c r="K51" s="15">
        <f t="shared" si="4"/>
        <v>0</v>
      </c>
    </row>
    <row r="52" spans="1:11" ht="15.75" thickBot="1" x14ac:dyDescent="0.3">
      <c r="A52" s="23">
        <v>650</v>
      </c>
      <c r="B52" s="10"/>
      <c r="C52" s="10"/>
      <c r="D52" s="10">
        <v>3</v>
      </c>
      <c r="E52" s="11">
        <f t="shared" si="0"/>
        <v>3</v>
      </c>
      <c r="F52" s="20"/>
      <c r="G52" s="13">
        <v>277</v>
      </c>
      <c r="H52" s="14">
        <f t="shared" si="1"/>
        <v>280</v>
      </c>
      <c r="K52" s="15">
        <f t="shared" si="4"/>
        <v>103.6</v>
      </c>
    </row>
    <row r="53" spans="1:11" ht="15.75" thickBot="1" x14ac:dyDescent="0.3">
      <c r="A53" s="23">
        <v>652</v>
      </c>
      <c r="B53" s="10">
        <v>69</v>
      </c>
      <c r="C53" s="10"/>
      <c r="D53" s="10"/>
      <c r="E53" s="11">
        <f t="shared" si="0"/>
        <v>69</v>
      </c>
      <c r="F53" s="20"/>
      <c r="G53" s="13"/>
      <c r="H53" s="14">
        <f t="shared" si="1"/>
        <v>69</v>
      </c>
      <c r="K53" s="15">
        <f t="shared" si="4"/>
        <v>25.53</v>
      </c>
    </row>
    <row r="54" spans="1:11" ht="15.75" thickBot="1" x14ac:dyDescent="0.3">
      <c r="A54" s="23">
        <v>653</v>
      </c>
      <c r="B54" s="10"/>
      <c r="C54" s="10"/>
      <c r="D54" s="10">
        <v>11</v>
      </c>
      <c r="E54" s="11">
        <f t="shared" si="0"/>
        <v>11</v>
      </c>
      <c r="F54" s="17"/>
      <c r="G54" s="10">
        <v>1332</v>
      </c>
      <c r="H54" s="14">
        <f t="shared" si="1"/>
        <v>1343</v>
      </c>
      <c r="K54" s="15">
        <f t="shared" si="4"/>
        <v>496.90999999999997</v>
      </c>
    </row>
    <row r="55" spans="1:11" ht="15.75" thickBot="1" x14ac:dyDescent="0.3">
      <c r="A55" s="23">
        <v>654</v>
      </c>
      <c r="B55" s="10"/>
      <c r="C55" s="10"/>
      <c r="D55" s="10">
        <v>5</v>
      </c>
      <c r="E55" s="11">
        <f t="shared" si="0"/>
        <v>5</v>
      </c>
      <c r="F55" s="17"/>
      <c r="G55" s="10">
        <v>59</v>
      </c>
      <c r="H55" s="14">
        <f t="shared" si="1"/>
        <v>64</v>
      </c>
      <c r="K55" s="15">
        <f t="shared" si="4"/>
        <v>23.68</v>
      </c>
    </row>
    <row r="56" spans="1:11" ht="15.75" thickBot="1" x14ac:dyDescent="0.3">
      <c r="A56" s="23">
        <v>662</v>
      </c>
      <c r="B56" s="10">
        <v>66</v>
      </c>
      <c r="C56" s="10"/>
      <c r="D56" s="10">
        <v>4</v>
      </c>
      <c r="E56" s="11">
        <f t="shared" si="0"/>
        <v>70</v>
      </c>
      <c r="F56" s="17"/>
      <c r="G56" s="10"/>
      <c r="H56" s="14">
        <f t="shared" si="1"/>
        <v>70</v>
      </c>
      <c r="K56" s="15">
        <f t="shared" si="4"/>
        <v>25.9</v>
      </c>
    </row>
    <row r="57" spans="1:11" ht="15.75" thickBot="1" x14ac:dyDescent="0.3">
      <c r="A57" s="23">
        <v>663</v>
      </c>
      <c r="B57" s="10">
        <v>285</v>
      </c>
      <c r="C57" s="10"/>
      <c r="D57" s="10">
        <v>5</v>
      </c>
      <c r="E57" s="11">
        <f t="shared" si="0"/>
        <v>290</v>
      </c>
      <c r="F57" s="17"/>
      <c r="G57" s="10"/>
      <c r="H57" s="14">
        <f t="shared" si="1"/>
        <v>290</v>
      </c>
      <c r="K57" s="15">
        <f t="shared" si="4"/>
        <v>107.3</v>
      </c>
    </row>
    <row r="58" spans="1:11" ht="15.75" thickBot="1" x14ac:dyDescent="0.3">
      <c r="A58" s="24">
        <v>664</v>
      </c>
      <c r="B58" s="10">
        <v>39</v>
      </c>
      <c r="C58" s="10">
        <v>25</v>
      </c>
      <c r="D58" s="10">
        <v>55</v>
      </c>
      <c r="E58" s="11">
        <f t="shared" si="0"/>
        <v>119</v>
      </c>
      <c r="F58" s="25"/>
      <c r="G58" s="10"/>
      <c r="H58" s="14">
        <f t="shared" si="1"/>
        <v>119</v>
      </c>
      <c r="K58" s="15">
        <f>SUM(0.63*H58)</f>
        <v>74.97</v>
      </c>
    </row>
    <row r="59" spans="1:11" ht="15.75" thickBot="1" x14ac:dyDescent="0.3">
      <c r="A59" s="24">
        <v>666</v>
      </c>
      <c r="B59" s="10">
        <v>15</v>
      </c>
      <c r="C59" s="10">
        <v>20</v>
      </c>
      <c r="D59" s="10">
        <v>10</v>
      </c>
      <c r="E59" s="11">
        <f t="shared" si="0"/>
        <v>45</v>
      </c>
      <c r="F59" s="12"/>
      <c r="G59" s="10"/>
      <c r="H59" s="14">
        <f t="shared" si="1"/>
        <v>45</v>
      </c>
      <c r="K59" s="15">
        <f>SUM(0.57*H59)</f>
        <v>25.65</v>
      </c>
    </row>
    <row r="60" spans="1:11" ht="15.75" thickBot="1" x14ac:dyDescent="0.3">
      <c r="A60" s="24">
        <v>674</v>
      </c>
      <c r="B60" s="10"/>
      <c r="C60" s="10"/>
      <c r="D60" s="10">
        <v>132</v>
      </c>
      <c r="E60" s="11">
        <f t="shared" si="0"/>
        <v>132</v>
      </c>
      <c r="F60" s="25"/>
      <c r="G60" s="10"/>
      <c r="H60" s="14">
        <f t="shared" si="1"/>
        <v>132</v>
      </c>
      <c r="K60" s="15">
        <f>SUM(0.64*H60)</f>
        <v>84.48</v>
      </c>
    </row>
    <row r="61" spans="1:11" ht="15.75" thickBot="1" x14ac:dyDescent="0.3">
      <c r="A61" s="24">
        <v>675</v>
      </c>
      <c r="B61" s="10"/>
      <c r="C61" s="10"/>
      <c r="D61" s="10"/>
      <c r="E61" s="11">
        <f t="shared" si="0"/>
        <v>0</v>
      </c>
      <c r="F61" s="25"/>
      <c r="G61" s="10"/>
      <c r="H61" s="14">
        <f t="shared" si="1"/>
        <v>0</v>
      </c>
      <c r="K61" s="15">
        <f>SUM(0.64*H61)</f>
        <v>0</v>
      </c>
    </row>
    <row r="62" spans="1:11" ht="15.75" thickBot="1" x14ac:dyDescent="0.3">
      <c r="A62" s="24">
        <v>888</v>
      </c>
      <c r="B62" s="10">
        <v>3</v>
      </c>
      <c r="C62" s="10">
        <v>6</v>
      </c>
      <c r="D62" s="10">
        <v>6</v>
      </c>
      <c r="E62" s="11">
        <f t="shared" si="0"/>
        <v>15</v>
      </c>
      <c r="F62" s="17"/>
      <c r="G62" s="10"/>
      <c r="H62" s="14">
        <f t="shared" si="1"/>
        <v>15</v>
      </c>
      <c r="K62" s="15">
        <f>SUM(0.63*H62)</f>
        <v>9.4499999999999993</v>
      </c>
    </row>
    <row r="63" spans="1:11" ht="15.75" thickBot="1" x14ac:dyDescent="0.3">
      <c r="A63" s="24">
        <v>900</v>
      </c>
      <c r="B63" s="10"/>
      <c r="C63" s="10"/>
      <c r="D63" s="10"/>
      <c r="E63" s="11">
        <f t="shared" si="0"/>
        <v>0</v>
      </c>
      <c r="F63" s="17"/>
      <c r="G63" s="10"/>
      <c r="H63" s="14">
        <f t="shared" si="1"/>
        <v>0</v>
      </c>
      <c r="K63" s="15">
        <f>SUM(0.64*H63)</f>
        <v>0</v>
      </c>
    </row>
    <row r="64" spans="1:11" ht="15.75" thickBot="1" x14ac:dyDescent="0.3">
      <c r="A64" s="23">
        <v>929</v>
      </c>
      <c r="B64" s="10"/>
      <c r="C64" s="10">
        <v>2</v>
      </c>
      <c r="D64" s="10">
        <v>1</v>
      </c>
      <c r="E64" s="11">
        <f t="shared" si="0"/>
        <v>3</v>
      </c>
      <c r="F64" s="17"/>
      <c r="G64" s="10">
        <v>46</v>
      </c>
      <c r="H64" s="14">
        <f t="shared" si="1"/>
        <v>49</v>
      </c>
      <c r="K64" s="15">
        <f>SUM(0.37*H64)</f>
        <v>18.13</v>
      </c>
    </row>
    <row r="65" spans="1:11" ht="15.75" thickBot="1" x14ac:dyDescent="0.3">
      <c r="A65" s="26">
        <v>999</v>
      </c>
      <c r="B65" s="10">
        <v>72</v>
      </c>
      <c r="C65" s="10">
        <v>1</v>
      </c>
      <c r="D65" s="10">
        <v>2</v>
      </c>
      <c r="E65" s="11">
        <f t="shared" si="0"/>
        <v>75</v>
      </c>
      <c r="F65" s="17"/>
      <c r="G65" s="10"/>
      <c r="H65" s="14">
        <f t="shared" si="1"/>
        <v>75</v>
      </c>
      <c r="K65" s="15">
        <f>SUM(0.37*H65)</f>
        <v>27.75</v>
      </c>
    </row>
    <row r="66" spans="1:11" ht="19.5" customHeight="1" thickBot="1" x14ac:dyDescent="0.3">
      <c r="A66" s="27" t="s">
        <v>11</v>
      </c>
      <c r="B66" s="10">
        <f>SUM(B2:B65)</f>
        <v>9045</v>
      </c>
      <c r="C66" s="10">
        <f>SUM(C2:C65)</f>
        <v>348</v>
      </c>
      <c r="D66" s="10">
        <f>SUM(D2:D65)</f>
        <v>1309</v>
      </c>
      <c r="E66" s="10">
        <f>SUM(E2:E65)</f>
        <v>10702</v>
      </c>
      <c r="F66" s="17"/>
      <c r="G66" s="10">
        <f>SUM(G2:G65)</f>
        <v>8090</v>
      </c>
      <c r="H66" s="14">
        <f t="shared" ref="H66" si="5">SUM(E66:G66)</f>
        <v>18792</v>
      </c>
      <c r="K66" s="15">
        <f>SUM(K2:K65)</f>
        <v>7091.24</v>
      </c>
    </row>
    <row r="67" spans="1:11" ht="15.75" thickTop="1" x14ac:dyDescent="0.2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G66" sqref="G66"/>
    </sheetView>
  </sheetViews>
  <sheetFormatPr defaultColWidth="8.7109375" defaultRowHeight="15" x14ac:dyDescent="0.25"/>
  <cols>
    <col min="1" max="1" width="8" style="7" customWidth="1"/>
    <col min="2" max="3" width="10.7109375" style="7" customWidth="1"/>
    <col min="4" max="4" width="10.140625" style="7" customWidth="1"/>
    <col min="5" max="5" width="9.42578125" style="7" bestFit="1" customWidth="1"/>
    <col min="6" max="6" width="9.140625" style="7" customWidth="1"/>
    <col min="7" max="8" width="10.140625" style="7" customWidth="1"/>
    <col min="9" max="9" width="5.7109375" style="7" customWidth="1"/>
    <col min="10" max="10" width="5.7109375" style="7" hidden="1" customWidth="1"/>
    <col min="11" max="11" width="10.5703125" style="7" hidden="1" customWidth="1"/>
    <col min="12" max="12" width="5.7109375" style="7" hidden="1" customWidth="1"/>
    <col min="13" max="33" width="5.7109375" style="7" customWidth="1"/>
    <col min="34" max="39" width="0" style="7" hidden="1" customWidth="1"/>
    <col min="40" max="51" width="5.7109375" style="7" customWidth="1"/>
    <col min="52" max="52" width="0" style="7" hidden="1" customWidth="1"/>
    <col min="53" max="59" width="5.7109375" style="7" customWidth="1"/>
    <col min="60" max="60" width="9.140625" style="7" customWidth="1"/>
    <col min="61" max="256" width="8.7109375" style="7"/>
    <col min="257" max="257" width="9.140625" style="7" customWidth="1"/>
    <col min="258" max="259" width="10.7109375" style="7" customWidth="1"/>
    <col min="260" max="260" width="10.140625" style="7" customWidth="1"/>
    <col min="261" max="262" width="9.140625" style="7" customWidth="1"/>
    <col min="263" max="264" width="10.140625" style="7" customWidth="1"/>
    <col min="265" max="289" width="5.7109375" style="7" customWidth="1"/>
    <col min="290" max="295" width="0" style="7" hidden="1" customWidth="1"/>
    <col min="296" max="307" width="5.7109375" style="7" customWidth="1"/>
    <col min="308" max="308" width="0" style="7" hidden="1" customWidth="1"/>
    <col min="309" max="315" width="5.7109375" style="7" customWidth="1"/>
    <col min="316" max="316" width="9.140625" style="7" customWidth="1"/>
    <col min="317" max="512" width="8.7109375" style="7"/>
    <col min="513" max="513" width="9.140625" style="7" customWidth="1"/>
    <col min="514" max="515" width="10.7109375" style="7" customWidth="1"/>
    <col min="516" max="516" width="10.140625" style="7" customWidth="1"/>
    <col min="517" max="518" width="9.140625" style="7" customWidth="1"/>
    <col min="519" max="520" width="10.140625" style="7" customWidth="1"/>
    <col min="521" max="545" width="5.7109375" style="7" customWidth="1"/>
    <col min="546" max="551" width="0" style="7" hidden="1" customWidth="1"/>
    <col min="552" max="563" width="5.7109375" style="7" customWidth="1"/>
    <col min="564" max="564" width="0" style="7" hidden="1" customWidth="1"/>
    <col min="565" max="571" width="5.7109375" style="7" customWidth="1"/>
    <col min="572" max="572" width="9.140625" style="7" customWidth="1"/>
    <col min="573" max="768" width="8.7109375" style="7"/>
    <col min="769" max="769" width="9.140625" style="7" customWidth="1"/>
    <col min="770" max="771" width="10.7109375" style="7" customWidth="1"/>
    <col min="772" max="772" width="10.140625" style="7" customWidth="1"/>
    <col min="773" max="774" width="9.140625" style="7" customWidth="1"/>
    <col min="775" max="776" width="10.140625" style="7" customWidth="1"/>
    <col min="777" max="801" width="5.7109375" style="7" customWidth="1"/>
    <col min="802" max="807" width="0" style="7" hidden="1" customWidth="1"/>
    <col min="808" max="819" width="5.7109375" style="7" customWidth="1"/>
    <col min="820" max="820" width="0" style="7" hidden="1" customWidth="1"/>
    <col min="821" max="827" width="5.7109375" style="7" customWidth="1"/>
    <col min="828" max="828" width="9.140625" style="7" customWidth="1"/>
    <col min="829" max="1024" width="8.7109375" style="7"/>
    <col min="1025" max="1025" width="9.140625" style="7" customWidth="1"/>
    <col min="1026" max="1027" width="10.7109375" style="7" customWidth="1"/>
    <col min="1028" max="1028" width="10.140625" style="7" customWidth="1"/>
    <col min="1029" max="1030" width="9.140625" style="7" customWidth="1"/>
    <col min="1031" max="1032" width="10.140625" style="7" customWidth="1"/>
    <col min="1033" max="1057" width="5.7109375" style="7" customWidth="1"/>
    <col min="1058" max="1063" width="0" style="7" hidden="1" customWidth="1"/>
    <col min="1064" max="1075" width="5.7109375" style="7" customWidth="1"/>
    <col min="1076" max="1076" width="0" style="7" hidden="1" customWidth="1"/>
    <col min="1077" max="1083" width="5.7109375" style="7" customWidth="1"/>
    <col min="1084" max="1084" width="9.140625" style="7" customWidth="1"/>
    <col min="1085" max="1280" width="8.7109375" style="7"/>
    <col min="1281" max="1281" width="9.140625" style="7" customWidth="1"/>
    <col min="1282" max="1283" width="10.7109375" style="7" customWidth="1"/>
    <col min="1284" max="1284" width="10.140625" style="7" customWidth="1"/>
    <col min="1285" max="1286" width="9.140625" style="7" customWidth="1"/>
    <col min="1287" max="1288" width="10.140625" style="7" customWidth="1"/>
    <col min="1289" max="1313" width="5.7109375" style="7" customWidth="1"/>
    <col min="1314" max="1319" width="0" style="7" hidden="1" customWidth="1"/>
    <col min="1320" max="1331" width="5.7109375" style="7" customWidth="1"/>
    <col min="1332" max="1332" width="0" style="7" hidden="1" customWidth="1"/>
    <col min="1333" max="1339" width="5.7109375" style="7" customWidth="1"/>
    <col min="1340" max="1340" width="9.140625" style="7" customWidth="1"/>
    <col min="1341" max="1536" width="8.7109375" style="7"/>
    <col min="1537" max="1537" width="9.140625" style="7" customWidth="1"/>
    <col min="1538" max="1539" width="10.7109375" style="7" customWidth="1"/>
    <col min="1540" max="1540" width="10.140625" style="7" customWidth="1"/>
    <col min="1541" max="1542" width="9.140625" style="7" customWidth="1"/>
    <col min="1543" max="1544" width="10.140625" style="7" customWidth="1"/>
    <col min="1545" max="1569" width="5.7109375" style="7" customWidth="1"/>
    <col min="1570" max="1575" width="0" style="7" hidden="1" customWidth="1"/>
    <col min="1576" max="1587" width="5.7109375" style="7" customWidth="1"/>
    <col min="1588" max="1588" width="0" style="7" hidden="1" customWidth="1"/>
    <col min="1589" max="1595" width="5.7109375" style="7" customWidth="1"/>
    <col min="1596" max="1596" width="9.140625" style="7" customWidth="1"/>
    <col min="1597" max="1792" width="8.7109375" style="7"/>
    <col min="1793" max="1793" width="9.140625" style="7" customWidth="1"/>
    <col min="1794" max="1795" width="10.7109375" style="7" customWidth="1"/>
    <col min="1796" max="1796" width="10.140625" style="7" customWidth="1"/>
    <col min="1797" max="1798" width="9.140625" style="7" customWidth="1"/>
    <col min="1799" max="1800" width="10.140625" style="7" customWidth="1"/>
    <col min="1801" max="1825" width="5.7109375" style="7" customWidth="1"/>
    <col min="1826" max="1831" width="0" style="7" hidden="1" customWidth="1"/>
    <col min="1832" max="1843" width="5.7109375" style="7" customWidth="1"/>
    <col min="1844" max="1844" width="0" style="7" hidden="1" customWidth="1"/>
    <col min="1845" max="1851" width="5.7109375" style="7" customWidth="1"/>
    <col min="1852" max="1852" width="9.140625" style="7" customWidth="1"/>
    <col min="1853" max="2048" width="8.7109375" style="7"/>
    <col min="2049" max="2049" width="9.140625" style="7" customWidth="1"/>
    <col min="2050" max="2051" width="10.7109375" style="7" customWidth="1"/>
    <col min="2052" max="2052" width="10.140625" style="7" customWidth="1"/>
    <col min="2053" max="2054" width="9.140625" style="7" customWidth="1"/>
    <col min="2055" max="2056" width="10.140625" style="7" customWidth="1"/>
    <col min="2057" max="2081" width="5.7109375" style="7" customWidth="1"/>
    <col min="2082" max="2087" width="0" style="7" hidden="1" customWidth="1"/>
    <col min="2088" max="2099" width="5.7109375" style="7" customWidth="1"/>
    <col min="2100" max="2100" width="0" style="7" hidden="1" customWidth="1"/>
    <col min="2101" max="2107" width="5.7109375" style="7" customWidth="1"/>
    <col min="2108" max="2108" width="9.140625" style="7" customWidth="1"/>
    <col min="2109" max="2304" width="8.7109375" style="7"/>
    <col min="2305" max="2305" width="9.140625" style="7" customWidth="1"/>
    <col min="2306" max="2307" width="10.7109375" style="7" customWidth="1"/>
    <col min="2308" max="2308" width="10.140625" style="7" customWidth="1"/>
    <col min="2309" max="2310" width="9.140625" style="7" customWidth="1"/>
    <col min="2311" max="2312" width="10.140625" style="7" customWidth="1"/>
    <col min="2313" max="2337" width="5.7109375" style="7" customWidth="1"/>
    <col min="2338" max="2343" width="0" style="7" hidden="1" customWidth="1"/>
    <col min="2344" max="2355" width="5.7109375" style="7" customWidth="1"/>
    <col min="2356" max="2356" width="0" style="7" hidden="1" customWidth="1"/>
    <col min="2357" max="2363" width="5.7109375" style="7" customWidth="1"/>
    <col min="2364" max="2364" width="9.140625" style="7" customWidth="1"/>
    <col min="2365" max="2560" width="8.7109375" style="7"/>
    <col min="2561" max="2561" width="9.140625" style="7" customWidth="1"/>
    <col min="2562" max="2563" width="10.7109375" style="7" customWidth="1"/>
    <col min="2564" max="2564" width="10.140625" style="7" customWidth="1"/>
    <col min="2565" max="2566" width="9.140625" style="7" customWidth="1"/>
    <col min="2567" max="2568" width="10.140625" style="7" customWidth="1"/>
    <col min="2569" max="2593" width="5.7109375" style="7" customWidth="1"/>
    <col min="2594" max="2599" width="0" style="7" hidden="1" customWidth="1"/>
    <col min="2600" max="2611" width="5.7109375" style="7" customWidth="1"/>
    <col min="2612" max="2612" width="0" style="7" hidden="1" customWidth="1"/>
    <col min="2613" max="2619" width="5.7109375" style="7" customWidth="1"/>
    <col min="2620" max="2620" width="9.140625" style="7" customWidth="1"/>
    <col min="2621" max="2816" width="8.7109375" style="7"/>
    <col min="2817" max="2817" width="9.140625" style="7" customWidth="1"/>
    <col min="2818" max="2819" width="10.7109375" style="7" customWidth="1"/>
    <col min="2820" max="2820" width="10.140625" style="7" customWidth="1"/>
    <col min="2821" max="2822" width="9.140625" style="7" customWidth="1"/>
    <col min="2823" max="2824" width="10.140625" style="7" customWidth="1"/>
    <col min="2825" max="2849" width="5.7109375" style="7" customWidth="1"/>
    <col min="2850" max="2855" width="0" style="7" hidden="1" customWidth="1"/>
    <col min="2856" max="2867" width="5.7109375" style="7" customWidth="1"/>
    <col min="2868" max="2868" width="0" style="7" hidden="1" customWidth="1"/>
    <col min="2869" max="2875" width="5.7109375" style="7" customWidth="1"/>
    <col min="2876" max="2876" width="9.140625" style="7" customWidth="1"/>
    <col min="2877" max="3072" width="8.7109375" style="7"/>
    <col min="3073" max="3073" width="9.140625" style="7" customWidth="1"/>
    <col min="3074" max="3075" width="10.7109375" style="7" customWidth="1"/>
    <col min="3076" max="3076" width="10.140625" style="7" customWidth="1"/>
    <col min="3077" max="3078" width="9.140625" style="7" customWidth="1"/>
    <col min="3079" max="3080" width="10.140625" style="7" customWidth="1"/>
    <col min="3081" max="3105" width="5.7109375" style="7" customWidth="1"/>
    <col min="3106" max="3111" width="0" style="7" hidden="1" customWidth="1"/>
    <col min="3112" max="3123" width="5.7109375" style="7" customWidth="1"/>
    <col min="3124" max="3124" width="0" style="7" hidden="1" customWidth="1"/>
    <col min="3125" max="3131" width="5.7109375" style="7" customWidth="1"/>
    <col min="3132" max="3132" width="9.140625" style="7" customWidth="1"/>
    <col min="3133" max="3328" width="8.7109375" style="7"/>
    <col min="3329" max="3329" width="9.140625" style="7" customWidth="1"/>
    <col min="3330" max="3331" width="10.7109375" style="7" customWidth="1"/>
    <col min="3332" max="3332" width="10.140625" style="7" customWidth="1"/>
    <col min="3333" max="3334" width="9.140625" style="7" customWidth="1"/>
    <col min="3335" max="3336" width="10.140625" style="7" customWidth="1"/>
    <col min="3337" max="3361" width="5.7109375" style="7" customWidth="1"/>
    <col min="3362" max="3367" width="0" style="7" hidden="1" customWidth="1"/>
    <col min="3368" max="3379" width="5.7109375" style="7" customWidth="1"/>
    <col min="3380" max="3380" width="0" style="7" hidden="1" customWidth="1"/>
    <col min="3381" max="3387" width="5.7109375" style="7" customWidth="1"/>
    <col min="3388" max="3388" width="9.140625" style="7" customWidth="1"/>
    <col min="3389" max="3584" width="8.7109375" style="7"/>
    <col min="3585" max="3585" width="9.140625" style="7" customWidth="1"/>
    <col min="3586" max="3587" width="10.7109375" style="7" customWidth="1"/>
    <col min="3588" max="3588" width="10.140625" style="7" customWidth="1"/>
    <col min="3589" max="3590" width="9.140625" style="7" customWidth="1"/>
    <col min="3591" max="3592" width="10.140625" style="7" customWidth="1"/>
    <col min="3593" max="3617" width="5.7109375" style="7" customWidth="1"/>
    <col min="3618" max="3623" width="0" style="7" hidden="1" customWidth="1"/>
    <col min="3624" max="3635" width="5.7109375" style="7" customWidth="1"/>
    <col min="3636" max="3636" width="0" style="7" hidden="1" customWidth="1"/>
    <col min="3637" max="3643" width="5.7109375" style="7" customWidth="1"/>
    <col min="3644" max="3644" width="9.140625" style="7" customWidth="1"/>
    <col min="3645" max="3840" width="8.7109375" style="7"/>
    <col min="3841" max="3841" width="9.140625" style="7" customWidth="1"/>
    <col min="3842" max="3843" width="10.7109375" style="7" customWidth="1"/>
    <col min="3844" max="3844" width="10.140625" style="7" customWidth="1"/>
    <col min="3845" max="3846" width="9.140625" style="7" customWidth="1"/>
    <col min="3847" max="3848" width="10.140625" style="7" customWidth="1"/>
    <col min="3849" max="3873" width="5.7109375" style="7" customWidth="1"/>
    <col min="3874" max="3879" width="0" style="7" hidden="1" customWidth="1"/>
    <col min="3880" max="3891" width="5.7109375" style="7" customWidth="1"/>
    <col min="3892" max="3892" width="0" style="7" hidden="1" customWidth="1"/>
    <col min="3893" max="3899" width="5.7109375" style="7" customWidth="1"/>
    <col min="3900" max="3900" width="9.140625" style="7" customWidth="1"/>
    <col min="3901" max="4096" width="8.7109375" style="7"/>
    <col min="4097" max="4097" width="9.140625" style="7" customWidth="1"/>
    <col min="4098" max="4099" width="10.7109375" style="7" customWidth="1"/>
    <col min="4100" max="4100" width="10.140625" style="7" customWidth="1"/>
    <col min="4101" max="4102" width="9.140625" style="7" customWidth="1"/>
    <col min="4103" max="4104" width="10.140625" style="7" customWidth="1"/>
    <col min="4105" max="4129" width="5.7109375" style="7" customWidth="1"/>
    <col min="4130" max="4135" width="0" style="7" hidden="1" customWidth="1"/>
    <col min="4136" max="4147" width="5.7109375" style="7" customWidth="1"/>
    <col min="4148" max="4148" width="0" style="7" hidden="1" customWidth="1"/>
    <col min="4149" max="4155" width="5.7109375" style="7" customWidth="1"/>
    <col min="4156" max="4156" width="9.140625" style="7" customWidth="1"/>
    <col min="4157" max="4352" width="8.7109375" style="7"/>
    <col min="4353" max="4353" width="9.140625" style="7" customWidth="1"/>
    <col min="4354" max="4355" width="10.7109375" style="7" customWidth="1"/>
    <col min="4356" max="4356" width="10.140625" style="7" customWidth="1"/>
    <col min="4357" max="4358" width="9.140625" style="7" customWidth="1"/>
    <col min="4359" max="4360" width="10.140625" style="7" customWidth="1"/>
    <col min="4361" max="4385" width="5.7109375" style="7" customWidth="1"/>
    <col min="4386" max="4391" width="0" style="7" hidden="1" customWidth="1"/>
    <col min="4392" max="4403" width="5.7109375" style="7" customWidth="1"/>
    <col min="4404" max="4404" width="0" style="7" hidden="1" customWidth="1"/>
    <col min="4405" max="4411" width="5.7109375" style="7" customWidth="1"/>
    <col min="4412" max="4412" width="9.140625" style="7" customWidth="1"/>
    <col min="4413" max="4608" width="8.7109375" style="7"/>
    <col min="4609" max="4609" width="9.140625" style="7" customWidth="1"/>
    <col min="4610" max="4611" width="10.7109375" style="7" customWidth="1"/>
    <col min="4612" max="4612" width="10.140625" style="7" customWidth="1"/>
    <col min="4613" max="4614" width="9.140625" style="7" customWidth="1"/>
    <col min="4615" max="4616" width="10.140625" style="7" customWidth="1"/>
    <col min="4617" max="4641" width="5.7109375" style="7" customWidth="1"/>
    <col min="4642" max="4647" width="0" style="7" hidden="1" customWidth="1"/>
    <col min="4648" max="4659" width="5.7109375" style="7" customWidth="1"/>
    <col min="4660" max="4660" width="0" style="7" hidden="1" customWidth="1"/>
    <col min="4661" max="4667" width="5.7109375" style="7" customWidth="1"/>
    <col min="4668" max="4668" width="9.140625" style="7" customWidth="1"/>
    <col min="4669" max="4864" width="8.7109375" style="7"/>
    <col min="4865" max="4865" width="9.140625" style="7" customWidth="1"/>
    <col min="4866" max="4867" width="10.7109375" style="7" customWidth="1"/>
    <col min="4868" max="4868" width="10.140625" style="7" customWidth="1"/>
    <col min="4869" max="4870" width="9.140625" style="7" customWidth="1"/>
    <col min="4871" max="4872" width="10.140625" style="7" customWidth="1"/>
    <col min="4873" max="4897" width="5.7109375" style="7" customWidth="1"/>
    <col min="4898" max="4903" width="0" style="7" hidden="1" customWidth="1"/>
    <col min="4904" max="4915" width="5.7109375" style="7" customWidth="1"/>
    <col min="4916" max="4916" width="0" style="7" hidden="1" customWidth="1"/>
    <col min="4917" max="4923" width="5.7109375" style="7" customWidth="1"/>
    <col min="4924" max="4924" width="9.140625" style="7" customWidth="1"/>
    <col min="4925" max="5120" width="8.7109375" style="7"/>
    <col min="5121" max="5121" width="9.140625" style="7" customWidth="1"/>
    <col min="5122" max="5123" width="10.7109375" style="7" customWidth="1"/>
    <col min="5124" max="5124" width="10.140625" style="7" customWidth="1"/>
    <col min="5125" max="5126" width="9.140625" style="7" customWidth="1"/>
    <col min="5127" max="5128" width="10.140625" style="7" customWidth="1"/>
    <col min="5129" max="5153" width="5.7109375" style="7" customWidth="1"/>
    <col min="5154" max="5159" width="0" style="7" hidden="1" customWidth="1"/>
    <col min="5160" max="5171" width="5.7109375" style="7" customWidth="1"/>
    <col min="5172" max="5172" width="0" style="7" hidden="1" customWidth="1"/>
    <col min="5173" max="5179" width="5.7109375" style="7" customWidth="1"/>
    <col min="5180" max="5180" width="9.140625" style="7" customWidth="1"/>
    <col min="5181" max="5376" width="8.7109375" style="7"/>
    <col min="5377" max="5377" width="9.140625" style="7" customWidth="1"/>
    <col min="5378" max="5379" width="10.7109375" style="7" customWidth="1"/>
    <col min="5380" max="5380" width="10.140625" style="7" customWidth="1"/>
    <col min="5381" max="5382" width="9.140625" style="7" customWidth="1"/>
    <col min="5383" max="5384" width="10.140625" style="7" customWidth="1"/>
    <col min="5385" max="5409" width="5.7109375" style="7" customWidth="1"/>
    <col min="5410" max="5415" width="0" style="7" hidden="1" customWidth="1"/>
    <col min="5416" max="5427" width="5.7109375" style="7" customWidth="1"/>
    <col min="5428" max="5428" width="0" style="7" hidden="1" customWidth="1"/>
    <col min="5429" max="5435" width="5.7109375" style="7" customWidth="1"/>
    <col min="5436" max="5436" width="9.140625" style="7" customWidth="1"/>
    <col min="5437" max="5632" width="8.7109375" style="7"/>
    <col min="5633" max="5633" width="9.140625" style="7" customWidth="1"/>
    <col min="5634" max="5635" width="10.7109375" style="7" customWidth="1"/>
    <col min="5636" max="5636" width="10.140625" style="7" customWidth="1"/>
    <col min="5637" max="5638" width="9.140625" style="7" customWidth="1"/>
    <col min="5639" max="5640" width="10.140625" style="7" customWidth="1"/>
    <col min="5641" max="5665" width="5.7109375" style="7" customWidth="1"/>
    <col min="5666" max="5671" width="0" style="7" hidden="1" customWidth="1"/>
    <col min="5672" max="5683" width="5.7109375" style="7" customWidth="1"/>
    <col min="5684" max="5684" width="0" style="7" hidden="1" customWidth="1"/>
    <col min="5685" max="5691" width="5.7109375" style="7" customWidth="1"/>
    <col min="5692" max="5692" width="9.140625" style="7" customWidth="1"/>
    <col min="5693" max="5888" width="8.7109375" style="7"/>
    <col min="5889" max="5889" width="9.140625" style="7" customWidth="1"/>
    <col min="5890" max="5891" width="10.7109375" style="7" customWidth="1"/>
    <col min="5892" max="5892" width="10.140625" style="7" customWidth="1"/>
    <col min="5893" max="5894" width="9.140625" style="7" customWidth="1"/>
    <col min="5895" max="5896" width="10.140625" style="7" customWidth="1"/>
    <col min="5897" max="5921" width="5.7109375" style="7" customWidth="1"/>
    <col min="5922" max="5927" width="0" style="7" hidden="1" customWidth="1"/>
    <col min="5928" max="5939" width="5.7109375" style="7" customWidth="1"/>
    <col min="5940" max="5940" width="0" style="7" hidden="1" customWidth="1"/>
    <col min="5941" max="5947" width="5.7109375" style="7" customWidth="1"/>
    <col min="5948" max="5948" width="9.140625" style="7" customWidth="1"/>
    <col min="5949" max="6144" width="8.7109375" style="7"/>
    <col min="6145" max="6145" width="9.140625" style="7" customWidth="1"/>
    <col min="6146" max="6147" width="10.7109375" style="7" customWidth="1"/>
    <col min="6148" max="6148" width="10.140625" style="7" customWidth="1"/>
    <col min="6149" max="6150" width="9.140625" style="7" customWidth="1"/>
    <col min="6151" max="6152" width="10.140625" style="7" customWidth="1"/>
    <col min="6153" max="6177" width="5.7109375" style="7" customWidth="1"/>
    <col min="6178" max="6183" width="0" style="7" hidden="1" customWidth="1"/>
    <col min="6184" max="6195" width="5.7109375" style="7" customWidth="1"/>
    <col min="6196" max="6196" width="0" style="7" hidden="1" customWidth="1"/>
    <col min="6197" max="6203" width="5.7109375" style="7" customWidth="1"/>
    <col min="6204" max="6204" width="9.140625" style="7" customWidth="1"/>
    <col min="6205" max="6400" width="8.7109375" style="7"/>
    <col min="6401" max="6401" width="9.140625" style="7" customWidth="1"/>
    <col min="6402" max="6403" width="10.7109375" style="7" customWidth="1"/>
    <col min="6404" max="6404" width="10.140625" style="7" customWidth="1"/>
    <col min="6405" max="6406" width="9.140625" style="7" customWidth="1"/>
    <col min="6407" max="6408" width="10.140625" style="7" customWidth="1"/>
    <col min="6409" max="6433" width="5.7109375" style="7" customWidth="1"/>
    <col min="6434" max="6439" width="0" style="7" hidden="1" customWidth="1"/>
    <col min="6440" max="6451" width="5.7109375" style="7" customWidth="1"/>
    <col min="6452" max="6452" width="0" style="7" hidden="1" customWidth="1"/>
    <col min="6453" max="6459" width="5.7109375" style="7" customWidth="1"/>
    <col min="6460" max="6460" width="9.140625" style="7" customWidth="1"/>
    <col min="6461" max="6656" width="8.7109375" style="7"/>
    <col min="6657" max="6657" width="9.140625" style="7" customWidth="1"/>
    <col min="6658" max="6659" width="10.7109375" style="7" customWidth="1"/>
    <col min="6660" max="6660" width="10.140625" style="7" customWidth="1"/>
    <col min="6661" max="6662" width="9.140625" style="7" customWidth="1"/>
    <col min="6663" max="6664" width="10.140625" style="7" customWidth="1"/>
    <col min="6665" max="6689" width="5.7109375" style="7" customWidth="1"/>
    <col min="6690" max="6695" width="0" style="7" hidden="1" customWidth="1"/>
    <col min="6696" max="6707" width="5.7109375" style="7" customWidth="1"/>
    <col min="6708" max="6708" width="0" style="7" hidden="1" customWidth="1"/>
    <col min="6709" max="6715" width="5.7109375" style="7" customWidth="1"/>
    <col min="6716" max="6716" width="9.140625" style="7" customWidth="1"/>
    <col min="6717" max="6912" width="8.7109375" style="7"/>
    <col min="6913" max="6913" width="9.140625" style="7" customWidth="1"/>
    <col min="6914" max="6915" width="10.7109375" style="7" customWidth="1"/>
    <col min="6916" max="6916" width="10.140625" style="7" customWidth="1"/>
    <col min="6917" max="6918" width="9.140625" style="7" customWidth="1"/>
    <col min="6919" max="6920" width="10.140625" style="7" customWidth="1"/>
    <col min="6921" max="6945" width="5.7109375" style="7" customWidth="1"/>
    <col min="6946" max="6951" width="0" style="7" hidden="1" customWidth="1"/>
    <col min="6952" max="6963" width="5.7109375" style="7" customWidth="1"/>
    <col min="6964" max="6964" width="0" style="7" hidden="1" customWidth="1"/>
    <col min="6965" max="6971" width="5.7109375" style="7" customWidth="1"/>
    <col min="6972" max="6972" width="9.140625" style="7" customWidth="1"/>
    <col min="6973" max="7168" width="8.7109375" style="7"/>
    <col min="7169" max="7169" width="9.140625" style="7" customWidth="1"/>
    <col min="7170" max="7171" width="10.7109375" style="7" customWidth="1"/>
    <col min="7172" max="7172" width="10.140625" style="7" customWidth="1"/>
    <col min="7173" max="7174" width="9.140625" style="7" customWidth="1"/>
    <col min="7175" max="7176" width="10.140625" style="7" customWidth="1"/>
    <col min="7177" max="7201" width="5.7109375" style="7" customWidth="1"/>
    <col min="7202" max="7207" width="0" style="7" hidden="1" customWidth="1"/>
    <col min="7208" max="7219" width="5.7109375" style="7" customWidth="1"/>
    <col min="7220" max="7220" width="0" style="7" hidden="1" customWidth="1"/>
    <col min="7221" max="7227" width="5.7109375" style="7" customWidth="1"/>
    <col min="7228" max="7228" width="9.140625" style="7" customWidth="1"/>
    <col min="7229" max="7424" width="8.7109375" style="7"/>
    <col min="7425" max="7425" width="9.140625" style="7" customWidth="1"/>
    <col min="7426" max="7427" width="10.7109375" style="7" customWidth="1"/>
    <col min="7428" max="7428" width="10.140625" style="7" customWidth="1"/>
    <col min="7429" max="7430" width="9.140625" style="7" customWidth="1"/>
    <col min="7431" max="7432" width="10.140625" style="7" customWidth="1"/>
    <col min="7433" max="7457" width="5.7109375" style="7" customWidth="1"/>
    <col min="7458" max="7463" width="0" style="7" hidden="1" customWidth="1"/>
    <col min="7464" max="7475" width="5.7109375" style="7" customWidth="1"/>
    <col min="7476" max="7476" width="0" style="7" hidden="1" customWidth="1"/>
    <col min="7477" max="7483" width="5.7109375" style="7" customWidth="1"/>
    <col min="7484" max="7484" width="9.140625" style="7" customWidth="1"/>
    <col min="7485" max="7680" width="8.7109375" style="7"/>
    <col min="7681" max="7681" width="9.140625" style="7" customWidth="1"/>
    <col min="7682" max="7683" width="10.7109375" style="7" customWidth="1"/>
    <col min="7684" max="7684" width="10.140625" style="7" customWidth="1"/>
    <col min="7685" max="7686" width="9.140625" style="7" customWidth="1"/>
    <col min="7687" max="7688" width="10.140625" style="7" customWidth="1"/>
    <col min="7689" max="7713" width="5.7109375" style="7" customWidth="1"/>
    <col min="7714" max="7719" width="0" style="7" hidden="1" customWidth="1"/>
    <col min="7720" max="7731" width="5.7109375" style="7" customWidth="1"/>
    <col min="7732" max="7732" width="0" style="7" hidden="1" customWidth="1"/>
    <col min="7733" max="7739" width="5.7109375" style="7" customWidth="1"/>
    <col min="7740" max="7740" width="9.140625" style="7" customWidth="1"/>
    <col min="7741" max="7936" width="8.7109375" style="7"/>
    <col min="7937" max="7937" width="9.140625" style="7" customWidth="1"/>
    <col min="7938" max="7939" width="10.7109375" style="7" customWidth="1"/>
    <col min="7940" max="7940" width="10.140625" style="7" customWidth="1"/>
    <col min="7941" max="7942" width="9.140625" style="7" customWidth="1"/>
    <col min="7943" max="7944" width="10.140625" style="7" customWidth="1"/>
    <col min="7945" max="7969" width="5.7109375" style="7" customWidth="1"/>
    <col min="7970" max="7975" width="0" style="7" hidden="1" customWidth="1"/>
    <col min="7976" max="7987" width="5.7109375" style="7" customWidth="1"/>
    <col min="7988" max="7988" width="0" style="7" hidden="1" customWidth="1"/>
    <col min="7989" max="7995" width="5.7109375" style="7" customWidth="1"/>
    <col min="7996" max="7996" width="9.140625" style="7" customWidth="1"/>
    <col min="7997" max="8192" width="8.7109375" style="7"/>
    <col min="8193" max="8193" width="9.140625" style="7" customWidth="1"/>
    <col min="8194" max="8195" width="10.7109375" style="7" customWidth="1"/>
    <col min="8196" max="8196" width="10.140625" style="7" customWidth="1"/>
    <col min="8197" max="8198" width="9.140625" style="7" customWidth="1"/>
    <col min="8199" max="8200" width="10.140625" style="7" customWidth="1"/>
    <col min="8201" max="8225" width="5.7109375" style="7" customWidth="1"/>
    <col min="8226" max="8231" width="0" style="7" hidden="1" customWidth="1"/>
    <col min="8232" max="8243" width="5.7109375" style="7" customWidth="1"/>
    <col min="8244" max="8244" width="0" style="7" hidden="1" customWidth="1"/>
    <col min="8245" max="8251" width="5.7109375" style="7" customWidth="1"/>
    <col min="8252" max="8252" width="9.140625" style="7" customWidth="1"/>
    <col min="8253" max="8448" width="8.7109375" style="7"/>
    <col min="8449" max="8449" width="9.140625" style="7" customWidth="1"/>
    <col min="8450" max="8451" width="10.7109375" style="7" customWidth="1"/>
    <col min="8452" max="8452" width="10.140625" style="7" customWidth="1"/>
    <col min="8453" max="8454" width="9.140625" style="7" customWidth="1"/>
    <col min="8455" max="8456" width="10.140625" style="7" customWidth="1"/>
    <col min="8457" max="8481" width="5.7109375" style="7" customWidth="1"/>
    <col min="8482" max="8487" width="0" style="7" hidden="1" customWidth="1"/>
    <col min="8488" max="8499" width="5.7109375" style="7" customWidth="1"/>
    <col min="8500" max="8500" width="0" style="7" hidden="1" customWidth="1"/>
    <col min="8501" max="8507" width="5.7109375" style="7" customWidth="1"/>
    <col min="8508" max="8508" width="9.140625" style="7" customWidth="1"/>
    <col min="8509" max="8704" width="8.7109375" style="7"/>
    <col min="8705" max="8705" width="9.140625" style="7" customWidth="1"/>
    <col min="8706" max="8707" width="10.7109375" style="7" customWidth="1"/>
    <col min="8708" max="8708" width="10.140625" style="7" customWidth="1"/>
    <col min="8709" max="8710" width="9.140625" style="7" customWidth="1"/>
    <col min="8711" max="8712" width="10.140625" style="7" customWidth="1"/>
    <col min="8713" max="8737" width="5.7109375" style="7" customWidth="1"/>
    <col min="8738" max="8743" width="0" style="7" hidden="1" customWidth="1"/>
    <col min="8744" max="8755" width="5.7109375" style="7" customWidth="1"/>
    <col min="8756" max="8756" width="0" style="7" hidden="1" customWidth="1"/>
    <col min="8757" max="8763" width="5.7109375" style="7" customWidth="1"/>
    <col min="8764" max="8764" width="9.140625" style="7" customWidth="1"/>
    <col min="8765" max="8960" width="8.7109375" style="7"/>
    <col min="8961" max="8961" width="9.140625" style="7" customWidth="1"/>
    <col min="8962" max="8963" width="10.7109375" style="7" customWidth="1"/>
    <col min="8964" max="8964" width="10.140625" style="7" customWidth="1"/>
    <col min="8965" max="8966" width="9.140625" style="7" customWidth="1"/>
    <col min="8967" max="8968" width="10.140625" style="7" customWidth="1"/>
    <col min="8969" max="8993" width="5.7109375" style="7" customWidth="1"/>
    <col min="8994" max="8999" width="0" style="7" hidden="1" customWidth="1"/>
    <col min="9000" max="9011" width="5.7109375" style="7" customWidth="1"/>
    <col min="9012" max="9012" width="0" style="7" hidden="1" customWidth="1"/>
    <col min="9013" max="9019" width="5.7109375" style="7" customWidth="1"/>
    <col min="9020" max="9020" width="9.140625" style="7" customWidth="1"/>
    <col min="9021" max="9216" width="8.7109375" style="7"/>
    <col min="9217" max="9217" width="9.140625" style="7" customWidth="1"/>
    <col min="9218" max="9219" width="10.7109375" style="7" customWidth="1"/>
    <col min="9220" max="9220" width="10.140625" style="7" customWidth="1"/>
    <col min="9221" max="9222" width="9.140625" style="7" customWidth="1"/>
    <col min="9223" max="9224" width="10.140625" style="7" customWidth="1"/>
    <col min="9225" max="9249" width="5.7109375" style="7" customWidth="1"/>
    <col min="9250" max="9255" width="0" style="7" hidden="1" customWidth="1"/>
    <col min="9256" max="9267" width="5.7109375" style="7" customWidth="1"/>
    <col min="9268" max="9268" width="0" style="7" hidden="1" customWidth="1"/>
    <col min="9269" max="9275" width="5.7109375" style="7" customWidth="1"/>
    <col min="9276" max="9276" width="9.140625" style="7" customWidth="1"/>
    <col min="9277" max="9472" width="8.7109375" style="7"/>
    <col min="9473" max="9473" width="9.140625" style="7" customWidth="1"/>
    <col min="9474" max="9475" width="10.7109375" style="7" customWidth="1"/>
    <col min="9476" max="9476" width="10.140625" style="7" customWidth="1"/>
    <col min="9477" max="9478" width="9.140625" style="7" customWidth="1"/>
    <col min="9479" max="9480" width="10.140625" style="7" customWidth="1"/>
    <col min="9481" max="9505" width="5.7109375" style="7" customWidth="1"/>
    <col min="9506" max="9511" width="0" style="7" hidden="1" customWidth="1"/>
    <col min="9512" max="9523" width="5.7109375" style="7" customWidth="1"/>
    <col min="9524" max="9524" width="0" style="7" hidden="1" customWidth="1"/>
    <col min="9525" max="9531" width="5.7109375" style="7" customWidth="1"/>
    <col min="9532" max="9532" width="9.140625" style="7" customWidth="1"/>
    <col min="9533" max="9728" width="8.7109375" style="7"/>
    <col min="9729" max="9729" width="9.140625" style="7" customWidth="1"/>
    <col min="9730" max="9731" width="10.7109375" style="7" customWidth="1"/>
    <col min="9732" max="9732" width="10.140625" style="7" customWidth="1"/>
    <col min="9733" max="9734" width="9.140625" style="7" customWidth="1"/>
    <col min="9735" max="9736" width="10.140625" style="7" customWidth="1"/>
    <col min="9737" max="9761" width="5.7109375" style="7" customWidth="1"/>
    <col min="9762" max="9767" width="0" style="7" hidden="1" customWidth="1"/>
    <col min="9768" max="9779" width="5.7109375" style="7" customWidth="1"/>
    <col min="9780" max="9780" width="0" style="7" hidden="1" customWidth="1"/>
    <col min="9781" max="9787" width="5.7109375" style="7" customWidth="1"/>
    <col min="9788" max="9788" width="9.140625" style="7" customWidth="1"/>
    <col min="9789" max="9984" width="8.7109375" style="7"/>
    <col min="9985" max="9985" width="9.140625" style="7" customWidth="1"/>
    <col min="9986" max="9987" width="10.7109375" style="7" customWidth="1"/>
    <col min="9988" max="9988" width="10.140625" style="7" customWidth="1"/>
    <col min="9989" max="9990" width="9.140625" style="7" customWidth="1"/>
    <col min="9991" max="9992" width="10.140625" style="7" customWidth="1"/>
    <col min="9993" max="10017" width="5.7109375" style="7" customWidth="1"/>
    <col min="10018" max="10023" width="0" style="7" hidden="1" customWidth="1"/>
    <col min="10024" max="10035" width="5.7109375" style="7" customWidth="1"/>
    <col min="10036" max="10036" width="0" style="7" hidden="1" customWidth="1"/>
    <col min="10037" max="10043" width="5.7109375" style="7" customWidth="1"/>
    <col min="10044" max="10044" width="9.140625" style="7" customWidth="1"/>
    <col min="10045" max="10240" width="8.7109375" style="7"/>
    <col min="10241" max="10241" width="9.140625" style="7" customWidth="1"/>
    <col min="10242" max="10243" width="10.7109375" style="7" customWidth="1"/>
    <col min="10244" max="10244" width="10.140625" style="7" customWidth="1"/>
    <col min="10245" max="10246" width="9.140625" style="7" customWidth="1"/>
    <col min="10247" max="10248" width="10.140625" style="7" customWidth="1"/>
    <col min="10249" max="10273" width="5.7109375" style="7" customWidth="1"/>
    <col min="10274" max="10279" width="0" style="7" hidden="1" customWidth="1"/>
    <col min="10280" max="10291" width="5.7109375" style="7" customWidth="1"/>
    <col min="10292" max="10292" width="0" style="7" hidden="1" customWidth="1"/>
    <col min="10293" max="10299" width="5.7109375" style="7" customWidth="1"/>
    <col min="10300" max="10300" width="9.140625" style="7" customWidth="1"/>
    <col min="10301" max="10496" width="8.7109375" style="7"/>
    <col min="10497" max="10497" width="9.140625" style="7" customWidth="1"/>
    <col min="10498" max="10499" width="10.7109375" style="7" customWidth="1"/>
    <col min="10500" max="10500" width="10.140625" style="7" customWidth="1"/>
    <col min="10501" max="10502" width="9.140625" style="7" customWidth="1"/>
    <col min="10503" max="10504" width="10.140625" style="7" customWidth="1"/>
    <col min="10505" max="10529" width="5.7109375" style="7" customWidth="1"/>
    <col min="10530" max="10535" width="0" style="7" hidden="1" customWidth="1"/>
    <col min="10536" max="10547" width="5.7109375" style="7" customWidth="1"/>
    <col min="10548" max="10548" width="0" style="7" hidden="1" customWidth="1"/>
    <col min="10549" max="10555" width="5.7109375" style="7" customWidth="1"/>
    <col min="10556" max="10556" width="9.140625" style="7" customWidth="1"/>
    <col min="10557" max="10752" width="8.7109375" style="7"/>
    <col min="10753" max="10753" width="9.140625" style="7" customWidth="1"/>
    <col min="10754" max="10755" width="10.7109375" style="7" customWidth="1"/>
    <col min="10756" max="10756" width="10.140625" style="7" customWidth="1"/>
    <col min="10757" max="10758" width="9.140625" style="7" customWidth="1"/>
    <col min="10759" max="10760" width="10.140625" style="7" customWidth="1"/>
    <col min="10761" max="10785" width="5.7109375" style="7" customWidth="1"/>
    <col min="10786" max="10791" width="0" style="7" hidden="1" customWidth="1"/>
    <col min="10792" max="10803" width="5.7109375" style="7" customWidth="1"/>
    <col min="10804" max="10804" width="0" style="7" hidden="1" customWidth="1"/>
    <col min="10805" max="10811" width="5.7109375" style="7" customWidth="1"/>
    <col min="10812" max="10812" width="9.140625" style="7" customWidth="1"/>
    <col min="10813" max="11008" width="8.7109375" style="7"/>
    <col min="11009" max="11009" width="9.140625" style="7" customWidth="1"/>
    <col min="11010" max="11011" width="10.7109375" style="7" customWidth="1"/>
    <col min="11012" max="11012" width="10.140625" style="7" customWidth="1"/>
    <col min="11013" max="11014" width="9.140625" style="7" customWidth="1"/>
    <col min="11015" max="11016" width="10.140625" style="7" customWidth="1"/>
    <col min="11017" max="11041" width="5.7109375" style="7" customWidth="1"/>
    <col min="11042" max="11047" width="0" style="7" hidden="1" customWidth="1"/>
    <col min="11048" max="11059" width="5.7109375" style="7" customWidth="1"/>
    <col min="11060" max="11060" width="0" style="7" hidden="1" customWidth="1"/>
    <col min="11061" max="11067" width="5.7109375" style="7" customWidth="1"/>
    <col min="11068" max="11068" width="9.140625" style="7" customWidth="1"/>
    <col min="11069" max="11264" width="8.7109375" style="7"/>
    <col min="11265" max="11265" width="9.140625" style="7" customWidth="1"/>
    <col min="11266" max="11267" width="10.7109375" style="7" customWidth="1"/>
    <col min="11268" max="11268" width="10.140625" style="7" customWidth="1"/>
    <col min="11269" max="11270" width="9.140625" style="7" customWidth="1"/>
    <col min="11271" max="11272" width="10.140625" style="7" customWidth="1"/>
    <col min="11273" max="11297" width="5.7109375" style="7" customWidth="1"/>
    <col min="11298" max="11303" width="0" style="7" hidden="1" customWidth="1"/>
    <col min="11304" max="11315" width="5.7109375" style="7" customWidth="1"/>
    <col min="11316" max="11316" width="0" style="7" hidden="1" customWidth="1"/>
    <col min="11317" max="11323" width="5.7109375" style="7" customWidth="1"/>
    <col min="11324" max="11324" width="9.140625" style="7" customWidth="1"/>
    <col min="11325" max="11520" width="8.7109375" style="7"/>
    <col min="11521" max="11521" width="9.140625" style="7" customWidth="1"/>
    <col min="11522" max="11523" width="10.7109375" style="7" customWidth="1"/>
    <col min="11524" max="11524" width="10.140625" style="7" customWidth="1"/>
    <col min="11525" max="11526" width="9.140625" style="7" customWidth="1"/>
    <col min="11527" max="11528" width="10.140625" style="7" customWidth="1"/>
    <col min="11529" max="11553" width="5.7109375" style="7" customWidth="1"/>
    <col min="11554" max="11559" width="0" style="7" hidden="1" customWidth="1"/>
    <col min="11560" max="11571" width="5.7109375" style="7" customWidth="1"/>
    <col min="11572" max="11572" width="0" style="7" hidden="1" customWidth="1"/>
    <col min="11573" max="11579" width="5.7109375" style="7" customWidth="1"/>
    <col min="11580" max="11580" width="9.140625" style="7" customWidth="1"/>
    <col min="11581" max="11776" width="8.7109375" style="7"/>
    <col min="11777" max="11777" width="9.140625" style="7" customWidth="1"/>
    <col min="11778" max="11779" width="10.7109375" style="7" customWidth="1"/>
    <col min="11780" max="11780" width="10.140625" style="7" customWidth="1"/>
    <col min="11781" max="11782" width="9.140625" style="7" customWidth="1"/>
    <col min="11783" max="11784" width="10.140625" style="7" customWidth="1"/>
    <col min="11785" max="11809" width="5.7109375" style="7" customWidth="1"/>
    <col min="11810" max="11815" width="0" style="7" hidden="1" customWidth="1"/>
    <col min="11816" max="11827" width="5.7109375" style="7" customWidth="1"/>
    <col min="11828" max="11828" width="0" style="7" hidden="1" customWidth="1"/>
    <col min="11829" max="11835" width="5.7109375" style="7" customWidth="1"/>
    <col min="11836" max="11836" width="9.140625" style="7" customWidth="1"/>
    <col min="11837" max="12032" width="8.7109375" style="7"/>
    <col min="12033" max="12033" width="9.140625" style="7" customWidth="1"/>
    <col min="12034" max="12035" width="10.7109375" style="7" customWidth="1"/>
    <col min="12036" max="12036" width="10.140625" style="7" customWidth="1"/>
    <col min="12037" max="12038" width="9.140625" style="7" customWidth="1"/>
    <col min="12039" max="12040" width="10.140625" style="7" customWidth="1"/>
    <col min="12041" max="12065" width="5.7109375" style="7" customWidth="1"/>
    <col min="12066" max="12071" width="0" style="7" hidden="1" customWidth="1"/>
    <col min="12072" max="12083" width="5.7109375" style="7" customWidth="1"/>
    <col min="12084" max="12084" width="0" style="7" hidden="1" customWidth="1"/>
    <col min="12085" max="12091" width="5.7109375" style="7" customWidth="1"/>
    <col min="12092" max="12092" width="9.140625" style="7" customWidth="1"/>
    <col min="12093" max="12288" width="8.7109375" style="7"/>
    <col min="12289" max="12289" width="9.140625" style="7" customWidth="1"/>
    <col min="12290" max="12291" width="10.7109375" style="7" customWidth="1"/>
    <col min="12292" max="12292" width="10.140625" style="7" customWidth="1"/>
    <col min="12293" max="12294" width="9.140625" style="7" customWidth="1"/>
    <col min="12295" max="12296" width="10.140625" style="7" customWidth="1"/>
    <col min="12297" max="12321" width="5.7109375" style="7" customWidth="1"/>
    <col min="12322" max="12327" width="0" style="7" hidden="1" customWidth="1"/>
    <col min="12328" max="12339" width="5.7109375" style="7" customWidth="1"/>
    <col min="12340" max="12340" width="0" style="7" hidden="1" customWidth="1"/>
    <col min="12341" max="12347" width="5.7109375" style="7" customWidth="1"/>
    <col min="12348" max="12348" width="9.140625" style="7" customWidth="1"/>
    <col min="12349" max="12544" width="8.7109375" style="7"/>
    <col min="12545" max="12545" width="9.140625" style="7" customWidth="1"/>
    <col min="12546" max="12547" width="10.7109375" style="7" customWidth="1"/>
    <col min="12548" max="12548" width="10.140625" style="7" customWidth="1"/>
    <col min="12549" max="12550" width="9.140625" style="7" customWidth="1"/>
    <col min="12551" max="12552" width="10.140625" style="7" customWidth="1"/>
    <col min="12553" max="12577" width="5.7109375" style="7" customWidth="1"/>
    <col min="12578" max="12583" width="0" style="7" hidden="1" customWidth="1"/>
    <col min="12584" max="12595" width="5.7109375" style="7" customWidth="1"/>
    <col min="12596" max="12596" width="0" style="7" hidden="1" customWidth="1"/>
    <col min="12597" max="12603" width="5.7109375" style="7" customWidth="1"/>
    <col min="12604" max="12604" width="9.140625" style="7" customWidth="1"/>
    <col min="12605" max="12800" width="8.7109375" style="7"/>
    <col min="12801" max="12801" width="9.140625" style="7" customWidth="1"/>
    <col min="12802" max="12803" width="10.7109375" style="7" customWidth="1"/>
    <col min="12804" max="12804" width="10.140625" style="7" customWidth="1"/>
    <col min="12805" max="12806" width="9.140625" style="7" customWidth="1"/>
    <col min="12807" max="12808" width="10.140625" style="7" customWidth="1"/>
    <col min="12809" max="12833" width="5.7109375" style="7" customWidth="1"/>
    <col min="12834" max="12839" width="0" style="7" hidden="1" customWidth="1"/>
    <col min="12840" max="12851" width="5.7109375" style="7" customWidth="1"/>
    <col min="12852" max="12852" width="0" style="7" hidden="1" customWidth="1"/>
    <col min="12853" max="12859" width="5.7109375" style="7" customWidth="1"/>
    <col min="12860" max="12860" width="9.140625" style="7" customWidth="1"/>
    <col min="12861" max="13056" width="8.7109375" style="7"/>
    <col min="13057" max="13057" width="9.140625" style="7" customWidth="1"/>
    <col min="13058" max="13059" width="10.7109375" style="7" customWidth="1"/>
    <col min="13060" max="13060" width="10.140625" style="7" customWidth="1"/>
    <col min="13061" max="13062" width="9.140625" style="7" customWidth="1"/>
    <col min="13063" max="13064" width="10.140625" style="7" customWidth="1"/>
    <col min="13065" max="13089" width="5.7109375" style="7" customWidth="1"/>
    <col min="13090" max="13095" width="0" style="7" hidden="1" customWidth="1"/>
    <col min="13096" max="13107" width="5.7109375" style="7" customWidth="1"/>
    <col min="13108" max="13108" width="0" style="7" hidden="1" customWidth="1"/>
    <col min="13109" max="13115" width="5.7109375" style="7" customWidth="1"/>
    <col min="13116" max="13116" width="9.140625" style="7" customWidth="1"/>
    <col min="13117" max="13312" width="8.7109375" style="7"/>
    <col min="13313" max="13313" width="9.140625" style="7" customWidth="1"/>
    <col min="13314" max="13315" width="10.7109375" style="7" customWidth="1"/>
    <col min="13316" max="13316" width="10.140625" style="7" customWidth="1"/>
    <col min="13317" max="13318" width="9.140625" style="7" customWidth="1"/>
    <col min="13319" max="13320" width="10.140625" style="7" customWidth="1"/>
    <col min="13321" max="13345" width="5.7109375" style="7" customWidth="1"/>
    <col min="13346" max="13351" width="0" style="7" hidden="1" customWidth="1"/>
    <col min="13352" max="13363" width="5.7109375" style="7" customWidth="1"/>
    <col min="13364" max="13364" width="0" style="7" hidden="1" customWidth="1"/>
    <col min="13365" max="13371" width="5.7109375" style="7" customWidth="1"/>
    <col min="13372" max="13372" width="9.140625" style="7" customWidth="1"/>
    <col min="13373" max="13568" width="8.7109375" style="7"/>
    <col min="13569" max="13569" width="9.140625" style="7" customWidth="1"/>
    <col min="13570" max="13571" width="10.7109375" style="7" customWidth="1"/>
    <col min="13572" max="13572" width="10.140625" style="7" customWidth="1"/>
    <col min="13573" max="13574" width="9.140625" style="7" customWidth="1"/>
    <col min="13575" max="13576" width="10.140625" style="7" customWidth="1"/>
    <col min="13577" max="13601" width="5.7109375" style="7" customWidth="1"/>
    <col min="13602" max="13607" width="0" style="7" hidden="1" customWidth="1"/>
    <col min="13608" max="13619" width="5.7109375" style="7" customWidth="1"/>
    <col min="13620" max="13620" width="0" style="7" hidden="1" customWidth="1"/>
    <col min="13621" max="13627" width="5.7109375" style="7" customWidth="1"/>
    <col min="13628" max="13628" width="9.140625" style="7" customWidth="1"/>
    <col min="13629" max="13824" width="8.7109375" style="7"/>
    <col min="13825" max="13825" width="9.140625" style="7" customWidth="1"/>
    <col min="13826" max="13827" width="10.7109375" style="7" customWidth="1"/>
    <col min="13828" max="13828" width="10.140625" style="7" customWidth="1"/>
    <col min="13829" max="13830" width="9.140625" style="7" customWidth="1"/>
    <col min="13831" max="13832" width="10.140625" style="7" customWidth="1"/>
    <col min="13833" max="13857" width="5.7109375" style="7" customWidth="1"/>
    <col min="13858" max="13863" width="0" style="7" hidden="1" customWidth="1"/>
    <col min="13864" max="13875" width="5.7109375" style="7" customWidth="1"/>
    <col min="13876" max="13876" width="0" style="7" hidden="1" customWidth="1"/>
    <col min="13877" max="13883" width="5.7109375" style="7" customWidth="1"/>
    <col min="13884" max="13884" width="9.140625" style="7" customWidth="1"/>
    <col min="13885" max="14080" width="8.7109375" style="7"/>
    <col min="14081" max="14081" width="9.140625" style="7" customWidth="1"/>
    <col min="14082" max="14083" width="10.7109375" style="7" customWidth="1"/>
    <col min="14084" max="14084" width="10.140625" style="7" customWidth="1"/>
    <col min="14085" max="14086" width="9.140625" style="7" customWidth="1"/>
    <col min="14087" max="14088" width="10.140625" style="7" customWidth="1"/>
    <col min="14089" max="14113" width="5.7109375" style="7" customWidth="1"/>
    <col min="14114" max="14119" width="0" style="7" hidden="1" customWidth="1"/>
    <col min="14120" max="14131" width="5.7109375" style="7" customWidth="1"/>
    <col min="14132" max="14132" width="0" style="7" hidden="1" customWidth="1"/>
    <col min="14133" max="14139" width="5.7109375" style="7" customWidth="1"/>
    <col min="14140" max="14140" width="9.140625" style="7" customWidth="1"/>
    <col min="14141" max="14336" width="8.7109375" style="7"/>
    <col min="14337" max="14337" width="9.140625" style="7" customWidth="1"/>
    <col min="14338" max="14339" width="10.7109375" style="7" customWidth="1"/>
    <col min="14340" max="14340" width="10.140625" style="7" customWidth="1"/>
    <col min="14341" max="14342" width="9.140625" style="7" customWidth="1"/>
    <col min="14343" max="14344" width="10.140625" style="7" customWidth="1"/>
    <col min="14345" max="14369" width="5.7109375" style="7" customWidth="1"/>
    <col min="14370" max="14375" width="0" style="7" hidden="1" customWidth="1"/>
    <col min="14376" max="14387" width="5.7109375" style="7" customWidth="1"/>
    <col min="14388" max="14388" width="0" style="7" hidden="1" customWidth="1"/>
    <col min="14389" max="14395" width="5.7109375" style="7" customWidth="1"/>
    <col min="14396" max="14396" width="9.140625" style="7" customWidth="1"/>
    <col min="14397" max="14592" width="8.7109375" style="7"/>
    <col min="14593" max="14593" width="9.140625" style="7" customWidth="1"/>
    <col min="14594" max="14595" width="10.7109375" style="7" customWidth="1"/>
    <col min="14596" max="14596" width="10.140625" style="7" customWidth="1"/>
    <col min="14597" max="14598" width="9.140625" style="7" customWidth="1"/>
    <col min="14599" max="14600" width="10.140625" style="7" customWidth="1"/>
    <col min="14601" max="14625" width="5.7109375" style="7" customWidth="1"/>
    <col min="14626" max="14631" width="0" style="7" hidden="1" customWidth="1"/>
    <col min="14632" max="14643" width="5.7109375" style="7" customWidth="1"/>
    <col min="14644" max="14644" width="0" style="7" hidden="1" customWidth="1"/>
    <col min="14645" max="14651" width="5.7109375" style="7" customWidth="1"/>
    <col min="14652" max="14652" width="9.140625" style="7" customWidth="1"/>
    <col min="14653" max="14848" width="8.7109375" style="7"/>
    <col min="14849" max="14849" width="9.140625" style="7" customWidth="1"/>
    <col min="14850" max="14851" width="10.7109375" style="7" customWidth="1"/>
    <col min="14852" max="14852" width="10.140625" style="7" customWidth="1"/>
    <col min="14853" max="14854" width="9.140625" style="7" customWidth="1"/>
    <col min="14855" max="14856" width="10.140625" style="7" customWidth="1"/>
    <col min="14857" max="14881" width="5.7109375" style="7" customWidth="1"/>
    <col min="14882" max="14887" width="0" style="7" hidden="1" customWidth="1"/>
    <col min="14888" max="14899" width="5.7109375" style="7" customWidth="1"/>
    <col min="14900" max="14900" width="0" style="7" hidden="1" customWidth="1"/>
    <col min="14901" max="14907" width="5.7109375" style="7" customWidth="1"/>
    <col min="14908" max="14908" width="9.140625" style="7" customWidth="1"/>
    <col min="14909" max="15104" width="8.7109375" style="7"/>
    <col min="15105" max="15105" width="9.140625" style="7" customWidth="1"/>
    <col min="15106" max="15107" width="10.7109375" style="7" customWidth="1"/>
    <col min="15108" max="15108" width="10.140625" style="7" customWidth="1"/>
    <col min="15109" max="15110" width="9.140625" style="7" customWidth="1"/>
    <col min="15111" max="15112" width="10.140625" style="7" customWidth="1"/>
    <col min="15113" max="15137" width="5.7109375" style="7" customWidth="1"/>
    <col min="15138" max="15143" width="0" style="7" hidden="1" customWidth="1"/>
    <col min="15144" max="15155" width="5.7109375" style="7" customWidth="1"/>
    <col min="15156" max="15156" width="0" style="7" hidden="1" customWidth="1"/>
    <col min="15157" max="15163" width="5.7109375" style="7" customWidth="1"/>
    <col min="15164" max="15164" width="9.140625" style="7" customWidth="1"/>
    <col min="15165" max="15360" width="8.7109375" style="7"/>
    <col min="15361" max="15361" width="9.140625" style="7" customWidth="1"/>
    <col min="15362" max="15363" width="10.7109375" style="7" customWidth="1"/>
    <col min="15364" max="15364" width="10.140625" style="7" customWidth="1"/>
    <col min="15365" max="15366" width="9.140625" style="7" customWidth="1"/>
    <col min="15367" max="15368" width="10.140625" style="7" customWidth="1"/>
    <col min="15369" max="15393" width="5.7109375" style="7" customWidth="1"/>
    <col min="15394" max="15399" width="0" style="7" hidden="1" customWidth="1"/>
    <col min="15400" max="15411" width="5.7109375" style="7" customWidth="1"/>
    <col min="15412" max="15412" width="0" style="7" hidden="1" customWidth="1"/>
    <col min="15413" max="15419" width="5.7109375" style="7" customWidth="1"/>
    <col min="15420" max="15420" width="9.140625" style="7" customWidth="1"/>
    <col min="15421" max="15616" width="8.7109375" style="7"/>
    <col min="15617" max="15617" width="9.140625" style="7" customWidth="1"/>
    <col min="15618" max="15619" width="10.7109375" style="7" customWidth="1"/>
    <col min="15620" max="15620" width="10.140625" style="7" customWidth="1"/>
    <col min="15621" max="15622" width="9.140625" style="7" customWidth="1"/>
    <col min="15623" max="15624" width="10.140625" style="7" customWidth="1"/>
    <col min="15625" max="15649" width="5.7109375" style="7" customWidth="1"/>
    <col min="15650" max="15655" width="0" style="7" hidden="1" customWidth="1"/>
    <col min="15656" max="15667" width="5.7109375" style="7" customWidth="1"/>
    <col min="15668" max="15668" width="0" style="7" hidden="1" customWidth="1"/>
    <col min="15669" max="15675" width="5.7109375" style="7" customWidth="1"/>
    <col min="15676" max="15676" width="9.140625" style="7" customWidth="1"/>
    <col min="15677" max="15872" width="8.7109375" style="7"/>
    <col min="15873" max="15873" width="9.140625" style="7" customWidth="1"/>
    <col min="15874" max="15875" width="10.7109375" style="7" customWidth="1"/>
    <col min="15876" max="15876" width="10.140625" style="7" customWidth="1"/>
    <col min="15877" max="15878" width="9.140625" style="7" customWidth="1"/>
    <col min="15879" max="15880" width="10.140625" style="7" customWidth="1"/>
    <col min="15881" max="15905" width="5.7109375" style="7" customWidth="1"/>
    <col min="15906" max="15911" width="0" style="7" hidden="1" customWidth="1"/>
    <col min="15912" max="15923" width="5.7109375" style="7" customWidth="1"/>
    <col min="15924" max="15924" width="0" style="7" hidden="1" customWidth="1"/>
    <col min="15925" max="15931" width="5.7109375" style="7" customWidth="1"/>
    <col min="15932" max="15932" width="9.140625" style="7" customWidth="1"/>
    <col min="15933" max="16128" width="8.7109375" style="7"/>
    <col min="16129" max="16129" width="9.140625" style="7" customWidth="1"/>
    <col min="16130" max="16131" width="10.7109375" style="7" customWidth="1"/>
    <col min="16132" max="16132" width="10.140625" style="7" customWidth="1"/>
    <col min="16133" max="16134" width="9.140625" style="7" customWidth="1"/>
    <col min="16135" max="16136" width="10.140625" style="7" customWidth="1"/>
    <col min="16137" max="16161" width="5.7109375" style="7" customWidth="1"/>
    <col min="16162" max="16167" width="0" style="7" hidden="1" customWidth="1"/>
    <col min="16168" max="16179" width="5.7109375" style="7" customWidth="1"/>
    <col min="16180" max="16180" width="0" style="7" hidden="1" customWidth="1"/>
    <col min="16181" max="16187" width="5.7109375" style="7" customWidth="1"/>
    <col min="16188" max="16188" width="9.140625" style="7" customWidth="1"/>
    <col min="16189" max="16384" width="8.7109375" style="7"/>
  </cols>
  <sheetData>
    <row r="1" spans="1:12" ht="33" thickTop="1" thickBot="1" x14ac:dyDescent="0.3">
      <c r="A1" s="1" t="s">
        <v>12</v>
      </c>
      <c r="B1" s="2" t="s">
        <v>0</v>
      </c>
      <c r="C1" s="2" t="s">
        <v>1</v>
      </c>
      <c r="D1" s="3" t="s">
        <v>2</v>
      </c>
      <c r="E1" s="4" t="s">
        <v>3</v>
      </c>
      <c r="F1" s="5"/>
      <c r="G1" s="6" t="s">
        <v>4</v>
      </c>
      <c r="H1" s="4" t="s">
        <v>5</v>
      </c>
      <c r="K1" s="8" t="s">
        <v>6</v>
      </c>
    </row>
    <row r="2" spans="1:12" ht="15.75" thickBot="1" x14ac:dyDescent="0.3">
      <c r="A2" s="9" t="s">
        <v>7</v>
      </c>
      <c r="B2" s="10"/>
      <c r="C2" s="10"/>
      <c r="D2" s="10">
        <v>4</v>
      </c>
      <c r="E2" s="11">
        <f>SUM(B2:D2)</f>
        <v>4</v>
      </c>
      <c r="F2" s="12"/>
      <c r="G2" s="13">
        <v>1930</v>
      </c>
      <c r="H2" s="14">
        <f>SUM(E2+G2)</f>
        <v>1934</v>
      </c>
      <c r="K2" s="15">
        <f>SUM(0.15*H2)</f>
        <v>290.09999999999997</v>
      </c>
    </row>
    <row r="3" spans="1:12" ht="15.75" thickBot="1" x14ac:dyDescent="0.3">
      <c r="A3" s="16" t="s">
        <v>8</v>
      </c>
      <c r="B3" s="10"/>
      <c r="C3" s="10"/>
      <c r="D3" s="10"/>
      <c r="E3" s="11">
        <f t="shared" ref="E3:E65" si="0">SUM(B3:D3)</f>
        <v>0</v>
      </c>
      <c r="F3" s="17"/>
      <c r="G3" s="13">
        <v>60</v>
      </c>
      <c r="H3" s="14">
        <f t="shared" ref="H3:H65" si="1">SUM(E3+G3)</f>
        <v>60</v>
      </c>
      <c r="K3" s="15">
        <f>SUM(0.15*H3)</f>
        <v>9</v>
      </c>
    </row>
    <row r="4" spans="1:12" ht="15.75" thickBot="1" x14ac:dyDescent="0.3">
      <c r="A4" s="16" t="s">
        <v>9</v>
      </c>
      <c r="B4" s="10"/>
      <c r="C4" s="10"/>
      <c r="D4" s="10">
        <v>2</v>
      </c>
      <c r="E4" s="11">
        <f t="shared" si="0"/>
        <v>2</v>
      </c>
      <c r="F4" s="17"/>
      <c r="G4" s="13">
        <v>226</v>
      </c>
      <c r="H4" s="14">
        <f t="shared" si="1"/>
        <v>228</v>
      </c>
      <c r="K4" s="15">
        <f>SUM(0.15*H4)</f>
        <v>34.199999999999996</v>
      </c>
    </row>
    <row r="5" spans="1:12" ht="15.75" thickBot="1" x14ac:dyDescent="0.3">
      <c r="A5" s="18">
        <v>46</v>
      </c>
      <c r="B5" s="10"/>
      <c r="C5" s="10">
        <v>13</v>
      </c>
      <c r="D5" s="10">
        <v>28</v>
      </c>
      <c r="E5" s="11">
        <f t="shared" si="0"/>
        <v>41</v>
      </c>
      <c r="F5" s="17"/>
      <c r="G5" s="13">
        <v>208</v>
      </c>
      <c r="H5" s="14">
        <f t="shared" si="1"/>
        <v>249</v>
      </c>
      <c r="K5" s="15">
        <f>SUM(0.64*H5)</f>
        <v>159.36000000000001</v>
      </c>
      <c r="L5" s="19"/>
    </row>
    <row r="6" spans="1:12" ht="15.75" thickBot="1" x14ac:dyDescent="0.3">
      <c r="A6" s="16" t="s">
        <v>10</v>
      </c>
      <c r="B6" s="10"/>
      <c r="C6" s="10"/>
      <c r="D6" s="10">
        <v>1</v>
      </c>
      <c r="E6" s="11">
        <f t="shared" si="0"/>
        <v>1</v>
      </c>
      <c r="F6" s="17"/>
      <c r="G6" s="13">
        <v>41</v>
      </c>
      <c r="H6" s="14">
        <f t="shared" si="1"/>
        <v>42</v>
      </c>
      <c r="K6" s="15">
        <f>SUM(0.37*H6)</f>
        <v>15.54</v>
      </c>
    </row>
    <row r="7" spans="1:12" ht="15.75" thickBot="1" x14ac:dyDescent="0.3">
      <c r="A7" s="18">
        <v>111</v>
      </c>
      <c r="B7" s="10">
        <v>17</v>
      </c>
      <c r="C7" s="10">
        <v>15</v>
      </c>
      <c r="D7" s="10">
        <v>12</v>
      </c>
      <c r="E7" s="11">
        <f t="shared" si="0"/>
        <v>44</v>
      </c>
      <c r="F7" s="17"/>
      <c r="G7" s="13"/>
      <c r="H7" s="14">
        <f t="shared" si="1"/>
        <v>44</v>
      </c>
      <c r="K7" s="15">
        <f>SUM(0.63*H7)</f>
        <v>27.72</v>
      </c>
    </row>
    <row r="8" spans="1:12" ht="15.75" thickBot="1" x14ac:dyDescent="0.3">
      <c r="A8" s="18">
        <v>140</v>
      </c>
      <c r="B8" s="10"/>
      <c r="C8" s="10"/>
      <c r="D8" s="10"/>
      <c r="E8" s="11">
        <f t="shared" si="0"/>
        <v>0</v>
      </c>
      <c r="F8" s="17"/>
      <c r="G8" s="13">
        <v>12</v>
      </c>
      <c r="H8" s="14">
        <f t="shared" si="1"/>
        <v>12</v>
      </c>
      <c r="K8" s="15">
        <f>SUM(0.15*H8)</f>
        <v>1.7999999999999998</v>
      </c>
    </row>
    <row r="9" spans="1:12" ht="15.75" thickBot="1" x14ac:dyDescent="0.3">
      <c r="A9" s="18">
        <v>188</v>
      </c>
      <c r="B9" s="10">
        <v>5</v>
      </c>
      <c r="C9" s="10"/>
      <c r="D9" s="10"/>
      <c r="E9" s="11">
        <f t="shared" si="0"/>
        <v>5</v>
      </c>
      <c r="F9" s="17"/>
      <c r="G9" s="13"/>
      <c r="H9" s="14">
        <f t="shared" si="1"/>
        <v>5</v>
      </c>
      <c r="K9" s="15">
        <f>SUM(0.63*H9)</f>
        <v>3.15</v>
      </c>
    </row>
    <row r="10" spans="1:12" ht="15.75" thickBot="1" x14ac:dyDescent="0.3">
      <c r="A10" s="18">
        <v>191</v>
      </c>
      <c r="B10" s="10">
        <v>2</v>
      </c>
      <c r="C10" s="10"/>
      <c r="D10" s="10"/>
      <c r="E10" s="11">
        <f t="shared" si="0"/>
        <v>2</v>
      </c>
      <c r="F10" s="17"/>
      <c r="G10" s="13"/>
      <c r="H10" s="14">
        <f t="shared" si="1"/>
        <v>2</v>
      </c>
      <c r="K10" s="15">
        <f>SUM(0.64*H10)</f>
        <v>1.28</v>
      </c>
    </row>
    <row r="11" spans="1:12" ht="15.75" thickBot="1" x14ac:dyDescent="0.3">
      <c r="A11" s="18">
        <v>192</v>
      </c>
      <c r="B11" s="10"/>
      <c r="C11" s="10"/>
      <c r="D11" s="10"/>
      <c r="E11" s="11">
        <f t="shared" si="0"/>
        <v>0</v>
      </c>
      <c r="F11" s="17"/>
      <c r="G11" s="13"/>
      <c r="H11" s="14">
        <f t="shared" si="1"/>
        <v>0</v>
      </c>
      <c r="K11" s="15">
        <f>SUM(0.64*H11)</f>
        <v>0</v>
      </c>
    </row>
    <row r="12" spans="1:12" ht="15.75" thickBot="1" x14ac:dyDescent="0.3">
      <c r="A12" s="18">
        <v>193</v>
      </c>
      <c r="B12" s="10">
        <v>9</v>
      </c>
      <c r="C12" s="10"/>
      <c r="D12" s="10"/>
      <c r="E12" s="11">
        <f t="shared" si="0"/>
        <v>9</v>
      </c>
      <c r="F12" s="17"/>
      <c r="G12" s="13"/>
      <c r="H12" s="14">
        <f t="shared" si="1"/>
        <v>9</v>
      </c>
      <c r="K12" s="15">
        <f>SUM(0.37*H12)</f>
        <v>3.33</v>
      </c>
    </row>
    <row r="13" spans="1:12" ht="15.75" thickBot="1" x14ac:dyDescent="0.3">
      <c r="A13" s="18">
        <v>194</v>
      </c>
      <c r="B13" s="10">
        <v>2</v>
      </c>
      <c r="C13" s="10">
        <v>5</v>
      </c>
      <c r="D13" s="10">
        <v>5</v>
      </c>
      <c r="E13" s="11">
        <f t="shared" si="0"/>
        <v>12</v>
      </c>
      <c r="F13" s="17"/>
      <c r="G13" s="13"/>
      <c r="H13" s="14">
        <f t="shared" si="1"/>
        <v>12</v>
      </c>
      <c r="K13" s="15">
        <f>SUM(0.6*H13)</f>
        <v>7.1999999999999993</v>
      </c>
    </row>
    <row r="14" spans="1:12" ht="15.75" thickBot="1" x14ac:dyDescent="0.3">
      <c r="A14" s="18">
        <v>197</v>
      </c>
      <c r="B14" s="10"/>
      <c r="C14" s="10"/>
      <c r="D14" s="10"/>
      <c r="E14" s="11">
        <f t="shared" si="0"/>
        <v>0</v>
      </c>
      <c r="F14" s="17"/>
      <c r="G14" s="13"/>
      <c r="H14" s="14">
        <f t="shared" si="1"/>
        <v>0</v>
      </c>
      <c r="K14" s="15">
        <f>SUM(0.64*H14)</f>
        <v>0</v>
      </c>
    </row>
    <row r="15" spans="1:12" ht="15.75" thickBot="1" x14ac:dyDescent="0.3">
      <c r="A15" s="18">
        <v>199</v>
      </c>
      <c r="B15" s="10">
        <v>41</v>
      </c>
      <c r="C15" s="10"/>
      <c r="D15" s="10">
        <v>1</v>
      </c>
      <c r="E15" s="11">
        <f t="shared" si="0"/>
        <v>42</v>
      </c>
      <c r="F15" s="17"/>
      <c r="G15" s="13"/>
      <c r="H15" s="14">
        <f t="shared" si="1"/>
        <v>42</v>
      </c>
      <c r="K15" s="15">
        <f>SUM(0.64*H15)</f>
        <v>26.88</v>
      </c>
    </row>
    <row r="16" spans="1:12" ht="15.75" thickBot="1" x14ac:dyDescent="0.3">
      <c r="A16" s="18">
        <v>222</v>
      </c>
      <c r="B16" s="10">
        <v>1267</v>
      </c>
      <c r="C16" s="10">
        <v>4</v>
      </c>
      <c r="D16" s="10">
        <v>133</v>
      </c>
      <c r="E16" s="11">
        <f t="shared" si="0"/>
        <v>1404</v>
      </c>
      <c r="F16" s="17"/>
      <c r="G16" s="13">
        <v>359</v>
      </c>
      <c r="H16" s="14">
        <f t="shared" si="1"/>
        <v>1763</v>
      </c>
      <c r="K16" s="15">
        <f>SUM(0.37*H16)</f>
        <v>652.30999999999995</v>
      </c>
    </row>
    <row r="17" spans="1:11" ht="15.75" thickBot="1" x14ac:dyDescent="0.3">
      <c r="A17" s="18">
        <v>241</v>
      </c>
      <c r="B17" s="10">
        <v>18</v>
      </c>
      <c r="C17" s="10">
        <v>3</v>
      </c>
      <c r="D17" s="10">
        <v>1</v>
      </c>
      <c r="E17" s="11">
        <f t="shared" si="0"/>
        <v>22</v>
      </c>
      <c r="F17" s="17"/>
      <c r="G17" s="13"/>
      <c r="H17" s="14">
        <f t="shared" si="1"/>
        <v>22</v>
      </c>
      <c r="K17" s="15">
        <f>SUM(0.37*H17)</f>
        <v>8.14</v>
      </c>
    </row>
    <row r="18" spans="1:11" ht="15.75" thickBot="1" x14ac:dyDescent="0.3">
      <c r="A18" s="18">
        <v>242</v>
      </c>
      <c r="B18" s="10">
        <v>11</v>
      </c>
      <c r="C18" s="10"/>
      <c r="D18" s="10"/>
      <c r="E18" s="11">
        <f t="shared" si="0"/>
        <v>11</v>
      </c>
      <c r="F18" s="17"/>
      <c r="G18" s="13"/>
      <c r="H18" s="14">
        <f t="shared" si="1"/>
        <v>11</v>
      </c>
      <c r="K18" s="15">
        <f>SUM(0.37*H18)</f>
        <v>4.07</v>
      </c>
    </row>
    <row r="19" spans="1:11" ht="15.75" thickBot="1" x14ac:dyDescent="0.3">
      <c r="A19" s="18">
        <v>244</v>
      </c>
      <c r="B19" s="10"/>
      <c r="C19" s="10">
        <v>12</v>
      </c>
      <c r="D19" s="10">
        <v>20</v>
      </c>
      <c r="E19" s="11">
        <f t="shared" si="0"/>
        <v>32</v>
      </c>
      <c r="F19" s="17"/>
      <c r="G19" s="13"/>
      <c r="H19" s="14">
        <f t="shared" si="1"/>
        <v>32</v>
      </c>
      <c r="K19" s="15">
        <f>SUM(0.15*H19)</f>
        <v>4.8</v>
      </c>
    </row>
    <row r="20" spans="1:11" ht="15.75" thickBot="1" x14ac:dyDescent="0.3">
      <c r="A20" s="18">
        <v>248</v>
      </c>
      <c r="B20" s="10">
        <v>16</v>
      </c>
      <c r="C20" s="10">
        <v>4</v>
      </c>
      <c r="D20" s="10">
        <v>3</v>
      </c>
      <c r="E20" s="11">
        <f t="shared" si="0"/>
        <v>23</v>
      </c>
      <c r="F20" s="17"/>
      <c r="G20" s="13"/>
      <c r="H20" s="14">
        <f t="shared" si="1"/>
        <v>23</v>
      </c>
      <c r="K20" s="15">
        <f>SUM(0.37*H20)</f>
        <v>8.51</v>
      </c>
    </row>
    <row r="21" spans="1:11" ht="15.75" thickBot="1" x14ac:dyDescent="0.3">
      <c r="A21" s="18">
        <v>252</v>
      </c>
      <c r="B21" s="10">
        <v>28</v>
      </c>
      <c r="C21" s="10">
        <v>4</v>
      </c>
      <c r="D21" s="10">
        <v>14</v>
      </c>
      <c r="E21" s="11">
        <f t="shared" si="0"/>
        <v>46</v>
      </c>
      <c r="F21" s="17"/>
      <c r="G21" s="13"/>
      <c r="H21" s="14">
        <f t="shared" si="1"/>
        <v>46</v>
      </c>
      <c r="K21" s="15">
        <f>SUM(0.37*H21)</f>
        <v>17.02</v>
      </c>
    </row>
    <row r="22" spans="1:11" ht="15.75" thickBot="1" x14ac:dyDescent="0.3">
      <c r="A22" s="18">
        <v>255</v>
      </c>
      <c r="B22" s="10"/>
      <c r="C22" s="10"/>
      <c r="D22" s="10"/>
      <c r="E22" s="11">
        <f t="shared" si="0"/>
        <v>0</v>
      </c>
      <c r="F22" s="17"/>
      <c r="G22" s="13"/>
      <c r="H22" s="14">
        <f t="shared" si="1"/>
        <v>0</v>
      </c>
      <c r="K22" s="15">
        <f>SUM(0.64*H22)</f>
        <v>0</v>
      </c>
    </row>
    <row r="23" spans="1:11" ht="15.75" thickBot="1" x14ac:dyDescent="0.3">
      <c r="A23" s="18">
        <v>257</v>
      </c>
      <c r="B23" s="10">
        <v>46</v>
      </c>
      <c r="C23" s="10">
        <v>1</v>
      </c>
      <c r="D23" s="10">
        <v>6</v>
      </c>
      <c r="E23" s="11">
        <f t="shared" si="0"/>
        <v>53</v>
      </c>
      <c r="F23" s="17"/>
      <c r="G23" s="10"/>
      <c r="H23" s="14">
        <f t="shared" si="1"/>
        <v>53</v>
      </c>
      <c r="K23" s="15">
        <f>SUM(0.37*H23)</f>
        <v>19.61</v>
      </c>
    </row>
    <row r="24" spans="1:11" ht="15.75" thickBot="1" x14ac:dyDescent="0.3">
      <c r="A24" s="18">
        <v>260</v>
      </c>
      <c r="B24" s="10">
        <v>8</v>
      </c>
      <c r="C24" s="10"/>
      <c r="D24" s="10">
        <v>2</v>
      </c>
      <c r="E24" s="11">
        <f t="shared" si="0"/>
        <v>10</v>
      </c>
      <c r="F24" s="17"/>
      <c r="G24" s="10"/>
      <c r="H24" s="14">
        <f t="shared" si="1"/>
        <v>10</v>
      </c>
      <c r="K24" s="15">
        <f t="shared" ref="K24:K30" si="2">SUM(0.64*H24)</f>
        <v>6.4</v>
      </c>
    </row>
    <row r="25" spans="1:11" ht="15.75" thickBot="1" x14ac:dyDescent="0.3">
      <c r="A25" s="18">
        <v>265</v>
      </c>
      <c r="B25" s="10">
        <v>2</v>
      </c>
      <c r="C25" s="10"/>
      <c r="D25" s="10"/>
      <c r="E25" s="11">
        <f t="shared" si="0"/>
        <v>2</v>
      </c>
      <c r="F25" s="17"/>
      <c r="G25" s="10"/>
      <c r="H25" s="14">
        <f t="shared" si="1"/>
        <v>2</v>
      </c>
      <c r="K25" s="15">
        <f t="shared" si="2"/>
        <v>1.28</v>
      </c>
    </row>
    <row r="26" spans="1:11" ht="15.75" thickBot="1" x14ac:dyDescent="0.3">
      <c r="A26" s="18">
        <v>268</v>
      </c>
      <c r="B26" s="10">
        <v>10</v>
      </c>
      <c r="C26" s="10"/>
      <c r="D26" s="10"/>
      <c r="E26" s="11">
        <f t="shared" si="0"/>
        <v>10</v>
      </c>
      <c r="F26" s="17"/>
      <c r="G26" s="10"/>
      <c r="H26" s="14">
        <f t="shared" si="1"/>
        <v>10</v>
      </c>
      <c r="K26" s="15">
        <f t="shared" si="2"/>
        <v>6.4</v>
      </c>
    </row>
    <row r="27" spans="1:11" ht="15.75" thickBot="1" x14ac:dyDescent="0.3">
      <c r="A27" s="18">
        <v>270</v>
      </c>
      <c r="B27" s="10"/>
      <c r="C27" s="10"/>
      <c r="D27" s="10"/>
      <c r="E27" s="11">
        <f t="shared" si="0"/>
        <v>0</v>
      </c>
      <c r="F27" s="17"/>
      <c r="G27" s="10"/>
      <c r="H27" s="14">
        <f t="shared" si="1"/>
        <v>0</v>
      </c>
      <c r="K27" s="15">
        <f t="shared" si="2"/>
        <v>0</v>
      </c>
    </row>
    <row r="28" spans="1:11" ht="15.75" thickBot="1" x14ac:dyDescent="0.3">
      <c r="A28" s="18">
        <v>273</v>
      </c>
      <c r="B28" s="10"/>
      <c r="C28" s="10"/>
      <c r="D28" s="10"/>
      <c r="E28" s="11">
        <f t="shared" si="0"/>
        <v>0</v>
      </c>
      <c r="F28" s="17"/>
      <c r="G28" s="10"/>
      <c r="H28" s="14">
        <f t="shared" si="1"/>
        <v>0</v>
      </c>
      <c r="K28" s="15">
        <f t="shared" si="2"/>
        <v>0</v>
      </c>
    </row>
    <row r="29" spans="1:11" ht="15.75" thickBot="1" x14ac:dyDescent="0.3">
      <c r="A29" s="18">
        <v>274</v>
      </c>
      <c r="B29" s="10">
        <v>1</v>
      </c>
      <c r="C29" s="10"/>
      <c r="D29" s="10"/>
      <c r="E29" s="11">
        <f t="shared" si="0"/>
        <v>1</v>
      </c>
      <c r="F29" s="17"/>
      <c r="G29" s="10"/>
      <c r="H29" s="14">
        <f t="shared" si="1"/>
        <v>1</v>
      </c>
      <c r="K29" s="15">
        <f t="shared" si="2"/>
        <v>0.64</v>
      </c>
    </row>
    <row r="30" spans="1:11" ht="15.75" thickBot="1" x14ac:dyDescent="0.3">
      <c r="A30" s="18">
        <v>280</v>
      </c>
      <c r="B30" s="10">
        <v>13</v>
      </c>
      <c r="C30" s="10"/>
      <c r="D30" s="10">
        <v>1</v>
      </c>
      <c r="E30" s="11">
        <f t="shared" si="0"/>
        <v>14</v>
      </c>
      <c r="F30" s="17"/>
      <c r="G30" s="10"/>
      <c r="H30" s="14">
        <f t="shared" si="1"/>
        <v>14</v>
      </c>
      <c r="K30" s="15">
        <f t="shared" si="2"/>
        <v>8.9600000000000009</v>
      </c>
    </row>
    <row r="31" spans="1:11" ht="15.75" thickBot="1" x14ac:dyDescent="0.3">
      <c r="A31" s="18">
        <v>282</v>
      </c>
      <c r="B31" s="10"/>
      <c r="C31" s="10">
        <v>1</v>
      </c>
      <c r="D31" s="10">
        <v>1</v>
      </c>
      <c r="E31" s="11">
        <f t="shared" si="0"/>
        <v>2</v>
      </c>
      <c r="F31" s="17"/>
      <c r="G31" s="10"/>
      <c r="H31" s="14">
        <f t="shared" si="1"/>
        <v>2</v>
      </c>
      <c r="K31" s="15">
        <f>SUM(0.37*H31)</f>
        <v>0.74</v>
      </c>
    </row>
    <row r="32" spans="1:11" ht="15.75" thickBot="1" x14ac:dyDescent="0.3">
      <c r="A32" s="18">
        <v>283</v>
      </c>
      <c r="B32" s="10">
        <v>11</v>
      </c>
      <c r="C32" s="10"/>
      <c r="D32" s="10">
        <v>1</v>
      </c>
      <c r="E32" s="11">
        <f t="shared" si="0"/>
        <v>12</v>
      </c>
      <c r="F32" s="17"/>
      <c r="G32" s="10"/>
      <c r="H32" s="14">
        <f t="shared" si="1"/>
        <v>12</v>
      </c>
      <c r="K32" s="15">
        <f>SUM(0.64*H32)</f>
        <v>7.68</v>
      </c>
    </row>
    <row r="33" spans="1:11" ht="15.75" thickBot="1" x14ac:dyDescent="0.3">
      <c r="A33" s="18">
        <v>333</v>
      </c>
      <c r="B33" s="10">
        <v>70</v>
      </c>
      <c r="C33" s="10">
        <v>11</v>
      </c>
      <c r="D33" s="10">
        <v>16</v>
      </c>
      <c r="E33" s="11">
        <f t="shared" si="0"/>
        <v>97</v>
      </c>
      <c r="F33" s="17"/>
      <c r="G33" s="10"/>
      <c r="H33" s="14">
        <f t="shared" si="1"/>
        <v>97</v>
      </c>
      <c r="K33" s="15">
        <f>SUM(0.64*H33)</f>
        <v>62.08</v>
      </c>
    </row>
    <row r="34" spans="1:11" ht="15.75" thickBot="1" x14ac:dyDescent="0.3">
      <c r="A34" s="18">
        <v>417</v>
      </c>
      <c r="B34" s="10">
        <v>45</v>
      </c>
      <c r="C34" s="10">
        <v>1</v>
      </c>
      <c r="D34" s="10">
        <v>4</v>
      </c>
      <c r="E34" s="11">
        <f t="shared" si="0"/>
        <v>50</v>
      </c>
      <c r="F34" s="17"/>
      <c r="G34" s="10"/>
      <c r="H34" s="14">
        <f t="shared" si="1"/>
        <v>50</v>
      </c>
      <c r="K34" s="15">
        <f>SUM(0.37*H34)</f>
        <v>18.5</v>
      </c>
    </row>
    <row r="35" spans="1:11" ht="15.75" thickBot="1" x14ac:dyDescent="0.3">
      <c r="A35" s="18">
        <v>437</v>
      </c>
      <c r="B35" s="10"/>
      <c r="C35" s="10"/>
      <c r="D35" s="10"/>
      <c r="E35" s="11">
        <f t="shared" si="0"/>
        <v>0</v>
      </c>
      <c r="F35" s="17"/>
      <c r="G35" s="10"/>
      <c r="H35" s="14">
        <f t="shared" si="1"/>
        <v>0</v>
      </c>
      <c r="K35" s="15">
        <f>SUM(0.64*H35)</f>
        <v>0</v>
      </c>
    </row>
    <row r="36" spans="1:11" ht="15.75" thickBot="1" x14ac:dyDescent="0.3">
      <c r="A36" s="18">
        <v>438</v>
      </c>
      <c r="B36" s="10">
        <v>1</v>
      </c>
      <c r="C36" s="10"/>
      <c r="D36" s="10">
        <v>2</v>
      </c>
      <c r="E36" s="11">
        <f t="shared" si="0"/>
        <v>3</v>
      </c>
      <c r="F36" s="17"/>
      <c r="G36" s="10"/>
      <c r="H36" s="14">
        <f t="shared" si="1"/>
        <v>3</v>
      </c>
      <c r="K36" s="15">
        <f t="shared" ref="K36:K39" si="3">SUM(0.64*H36)</f>
        <v>1.92</v>
      </c>
    </row>
    <row r="37" spans="1:11" ht="15.75" thickBot="1" x14ac:dyDescent="0.3">
      <c r="A37" s="18">
        <v>440</v>
      </c>
      <c r="B37" s="10">
        <v>31</v>
      </c>
      <c r="C37" s="10"/>
      <c r="D37" s="10">
        <v>3</v>
      </c>
      <c r="E37" s="11">
        <f t="shared" si="0"/>
        <v>34</v>
      </c>
      <c r="F37" s="17"/>
      <c r="G37" s="10"/>
      <c r="H37" s="14">
        <f t="shared" si="1"/>
        <v>34</v>
      </c>
      <c r="K37" s="15">
        <f t="shared" si="3"/>
        <v>21.76</v>
      </c>
    </row>
    <row r="38" spans="1:11" ht="15.75" thickBot="1" x14ac:dyDescent="0.3">
      <c r="A38" s="18">
        <v>441</v>
      </c>
      <c r="B38" s="10">
        <v>3</v>
      </c>
      <c r="C38" s="10">
        <v>1</v>
      </c>
      <c r="D38" s="10">
        <v>4</v>
      </c>
      <c r="E38" s="11">
        <f t="shared" si="0"/>
        <v>8</v>
      </c>
      <c r="F38" s="17"/>
      <c r="G38" s="10"/>
      <c r="H38" s="14">
        <f t="shared" si="1"/>
        <v>8</v>
      </c>
      <c r="K38" s="15">
        <f t="shared" si="3"/>
        <v>5.12</v>
      </c>
    </row>
    <row r="39" spans="1:11" ht="15.75" thickBot="1" x14ac:dyDescent="0.3">
      <c r="A39" s="18">
        <v>448</v>
      </c>
      <c r="B39" s="10"/>
      <c r="C39" s="10">
        <v>3</v>
      </c>
      <c r="D39" s="10">
        <v>1</v>
      </c>
      <c r="E39" s="11">
        <f t="shared" si="0"/>
        <v>4</v>
      </c>
      <c r="F39" s="17"/>
      <c r="G39" s="10"/>
      <c r="H39" s="14">
        <f t="shared" si="1"/>
        <v>4</v>
      </c>
      <c r="K39" s="15">
        <f t="shared" si="3"/>
        <v>2.56</v>
      </c>
    </row>
    <row r="40" spans="1:11" ht="15.75" thickBot="1" x14ac:dyDescent="0.3">
      <c r="A40" s="18">
        <v>555</v>
      </c>
      <c r="B40" s="10">
        <v>40</v>
      </c>
      <c r="C40" s="10">
        <v>19</v>
      </c>
      <c r="D40" s="10">
        <v>36</v>
      </c>
      <c r="E40" s="11">
        <f t="shared" si="0"/>
        <v>95</v>
      </c>
      <c r="F40" s="17"/>
      <c r="G40" s="10"/>
      <c r="H40" s="14">
        <f t="shared" si="1"/>
        <v>95</v>
      </c>
      <c r="K40" s="15">
        <f>SUM(0.63*H40)</f>
        <v>59.85</v>
      </c>
    </row>
    <row r="41" spans="1:11" ht="15.75" thickBot="1" x14ac:dyDescent="0.3">
      <c r="A41" s="18">
        <v>629</v>
      </c>
      <c r="B41" s="10">
        <v>2</v>
      </c>
      <c r="C41" s="10"/>
      <c r="D41" s="10"/>
      <c r="E41" s="11">
        <f t="shared" si="0"/>
        <v>2</v>
      </c>
      <c r="F41" s="17"/>
      <c r="G41" s="10"/>
      <c r="H41" s="14">
        <f t="shared" si="1"/>
        <v>2</v>
      </c>
      <c r="K41" s="15">
        <f>SUM(0.37*H41)</f>
        <v>0.74</v>
      </c>
    </row>
    <row r="42" spans="1:11" ht="15.75" thickBot="1" x14ac:dyDescent="0.3">
      <c r="A42" s="18">
        <v>635</v>
      </c>
      <c r="B42" s="10">
        <v>2</v>
      </c>
      <c r="C42" s="10"/>
      <c r="D42" s="10"/>
      <c r="E42" s="11">
        <f t="shared" si="0"/>
        <v>2</v>
      </c>
      <c r="F42" s="17"/>
      <c r="G42" s="10"/>
      <c r="H42" s="14">
        <f t="shared" si="1"/>
        <v>2</v>
      </c>
      <c r="K42" s="15">
        <f>SUM(0.95*H42)</f>
        <v>1.9</v>
      </c>
    </row>
    <row r="43" spans="1:11" ht="15.75" thickBot="1" x14ac:dyDescent="0.3">
      <c r="A43" s="18">
        <v>636</v>
      </c>
      <c r="B43" s="10">
        <v>18</v>
      </c>
      <c r="C43" s="10"/>
      <c r="D43" s="10"/>
      <c r="E43" s="11">
        <f t="shared" si="0"/>
        <v>18</v>
      </c>
      <c r="F43" s="17"/>
      <c r="G43" s="10"/>
      <c r="H43" s="14">
        <f t="shared" si="1"/>
        <v>18</v>
      </c>
      <c r="K43" s="15">
        <f>SUM(0.64*H43)</f>
        <v>11.52</v>
      </c>
    </row>
    <row r="44" spans="1:11" ht="15.75" thickBot="1" x14ac:dyDescent="0.3">
      <c r="A44" s="18">
        <v>637</v>
      </c>
      <c r="B44" s="10">
        <v>1</v>
      </c>
      <c r="C44" s="10">
        <v>1</v>
      </c>
      <c r="D44" s="10">
        <v>71</v>
      </c>
      <c r="E44" s="11">
        <f t="shared" si="0"/>
        <v>73</v>
      </c>
      <c r="F44" s="17"/>
      <c r="G44" s="10"/>
      <c r="H44" s="14">
        <f t="shared" si="1"/>
        <v>73</v>
      </c>
      <c r="K44" s="15">
        <f>SUM(0.64*H44)</f>
        <v>46.72</v>
      </c>
    </row>
    <row r="45" spans="1:11" ht="15.75" thickBot="1" x14ac:dyDescent="0.3">
      <c r="A45" s="18">
        <v>638</v>
      </c>
      <c r="B45" s="10"/>
      <c r="C45" s="10"/>
      <c r="D45" s="10"/>
      <c r="E45" s="11">
        <f t="shared" si="0"/>
        <v>0</v>
      </c>
      <c r="F45" s="20"/>
      <c r="G45" s="10"/>
      <c r="H45" s="14">
        <f t="shared" si="1"/>
        <v>0</v>
      </c>
      <c r="K45" s="15">
        <f>SUM(0.37*H45)</f>
        <v>0</v>
      </c>
    </row>
    <row r="46" spans="1:11" ht="15.75" thickBot="1" x14ac:dyDescent="0.3">
      <c r="A46" s="18">
        <v>639</v>
      </c>
      <c r="B46" s="10">
        <v>8</v>
      </c>
      <c r="C46" s="10"/>
      <c r="D46" s="10">
        <v>1</v>
      </c>
      <c r="E46" s="11">
        <f t="shared" si="0"/>
        <v>9</v>
      </c>
      <c r="F46" s="20"/>
      <c r="G46" s="10"/>
      <c r="H46" s="14">
        <f t="shared" si="1"/>
        <v>9</v>
      </c>
      <c r="K46" s="15">
        <f>SUM(0.64*H46)</f>
        <v>5.76</v>
      </c>
    </row>
    <row r="47" spans="1:11" ht="15.75" thickBot="1" x14ac:dyDescent="0.3">
      <c r="A47" s="18">
        <v>642</v>
      </c>
      <c r="B47" s="10">
        <v>4</v>
      </c>
      <c r="C47" s="10"/>
      <c r="D47" s="10">
        <v>2</v>
      </c>
      <c r="E47" s="11">
        <f t="shared" si="0"/>
        <v>6</v>
      </c>
      <c r="F47" s="20"/>
      <c r="G47" s="10"/>
      <c r="H47" s="14">
        <f t="shared" si="1"/>
        <v>6</v>
      </c>
      <c r="K47" s="15">
        <f>SUM(0.64*H47)</f>
        <v>3.84</v>
      </c>
    </row>
    <row r="48" spans="1:11" ht="15.75" thickBot="1" x14ac:dyDescent="0.3">
      <c r="A48" s="18">
        <v>643</v>
      </c>
      <c r="B48" s="10">
        <v>23</v>
      </c>
      <c r="C48" s="10">
        <v>3</v>
      </c>
      <c r="D48" s="10">
        <v>4</v>
      </c>
      <c r="E48" s="11">
        <f t="shared" si="0"/>
        <v>30</v>
      </c>
      <c r="F48" s="20"/>
      <c r="G48" s="10"/>
      <c r="H48" s="14">
        <f t="shared" si="1"/>
        <v>30</v>
      </c>
      <c r="K48" s="15">
        <f>SUM(0.37*H48)</f>
        <v>11.1</v>
      </c>
    </row>
    <row r="49" spans="1:11" ht="15.75" thickBot="1" x14ac:dyDescent="0.3">
      <c r="A49" s="21">
        <v>644</v>
      </c>
      <c r="B49" s="10"/>
      <c r="C49" s="10">
        <v>2</v>
      </c>
      <c r="D49" s="10">
        <v>2</v>
      </c>
      <c r="E49" s="11">
        <f t="shared" si="0"/>
        <v>4</v>
      </c>
      <c r="F49" s="20"/>
      <c r="G49" s="10"/>
      <c r="H49" s="14">
        <f t="shared" si="1"/>
        <v>4</v>
      </c>
      <c r="K49" s="15">
        <f>SUM(0.64*H49)</f>
        <v>2.56</v>
      </c>
    </row>
    <row r="50" spans="1:11" ht="15.75" thickBot="1" x14ac:dyDescent="0.3">
      <c r="A50" s="22">
        <v>647</v>
      </c>
      <c r="B50" s="10">
        <v>1</v>
      </c>
      <c r="C50" s="10"/>
      <c r="D50" s="10"/>
      <c r="E50" s="11">
        <f t="shared" si="0"/>
        <v>1</v>
      </c>
      <c r="F50" s="20"/>
      <c r="G50" s="10"/>
      <c r="H50" s="14">
        <f t="shared" si="1"/>
        <v>1</v>
      </c>
      <c r="K50" s="15">
        <f t="shared" ref="K50:K57" si="4">SUM(0.37*H50)</f>
        <v>0.37</v>
      </c>
    </row>
    <row r="51" spans="1:11" ht="15.75" thickBot="1" x14ac:dyDescent="0.3">
      <c r="A51" s="23">
        <v>648</v>
      </c>
      <c r="B51" s="10"/>
      <c r="C51" s="10"/>
      <c r="D51" s="10"/>
      <c r="E51" s="11">
        <f t="shared" si="0"/>
        <v>0</v>
      </c>
      <c r="F51" s="20"/>
      <c r="G51" s="10"/>
      <c r="H51" s="14">
        <f t="shared" si="1"/>
        <v>0</v>
      </c>
      <c r="K51" s="15">
        <f t="shared" si="4"/>
        <v>0</v>
      </c>
    </row>
    <row r="52" spans="1:11" ht="15.75" thickBot="1" x14ac:dyDescent="0.3">
      <c r="A52" s="23">
        <v>650</v>
      </c>
      <c r="B52" s="10"/>
      <c r="C52" s="10"/>
      <c r="D52" s="10">
        <v>1</v>
      </c>
      <c r="E52" s="11">
        <f t="shared" si="0"/>
        <v>1</v>
      </c>
      <c r="F52" s="20"/>
      <c r="G52" s="13">
        <v>23</v>
      </c>
      <c r="H52" s="14">
        <f t="shared" si="1"/>
        <v>24</v>
      </c>
      <c r="K52" s="15">
        <f t="shared" si="4"/>
        <v>8.879999999999999</v>
      </c>
    </row>
    <row r="53" spans="1:11" ht="15.75" thickBot="1" x14ac:dyDescent="0.3">
      <c r="A53" s="23">
        <v>652</v>
      </c>
      <c r="B53" s="10">
        <v>13</v>
      </c>
      <c r="C53" s="10"/>
      <c r="D53" s="10"/>
      <c r="E53" s="11">
        <f t="shared" si="0"/>
        <v>13</v>
      </c>
      <c r="F53" s="20"/>
      <c r="G53" s="13"/>
      <c r="H53" s="14">
        <f t="shared" si="1"/>
        <v>13</v>
      </c>
      <c r="K53" s="15">
        <f t="shared" si="4"/>
        <v>4.8099999999999996</v>
      </c>
    </row>
    <row r="54" spans="1:11" ht="15.75" thickBot="1" x14ac:dyDescent="0.3">
      <c r="A54" s="23">
        <v>653</v>
      </c>
      <c r="B54" s="10"/>
      <c r="C54" s="10"/>
      <c r="D54" s="10">
        <v>2</v>
      </c>
      <c r="E54" s="11">
        <f t="shared" si="0"/>
        <v>2</v>
      </c>
      <c r="F54" s="17"/>
      <c r="G54" s="10">
        <v>236</v>
      </c>
      <c r="H54" s="14">
        <f t="shared" si="1"/>
        <v>238</v>
      </c>
      <c r="K54" s="15">
        <f t="shared" si="4"/>
        <v>88.06</v>
      </c>
    </row>
    <row r="55" spans="1:11" ht="15.75" thickBot="1" x14ac:dyDescent="0.3">
      <c r="A55" s="23">
        <v>654</v>
      </c>
      <c r="B55" s="10"/>
      <c r="C55" s="10"/>
      <c r="D55" s="10">
        <v>2</v>
      </c>
      <c r="E55" s="11">
        <f t="shared" si="0"/>
        <v>2</v>
      </c>
      <c r="F55" s="17"/>
      <c r="G55" s="10">
        <v>15</v>
      </c>
      <c r="H55" s="14">
        <f t="shared" si="1"/>
        <v>17</v>
      </c>
      <c r="K55" s="15">
        <f t="shared" si="4"/>
        <v>6.29</v>
      </c>
    </row>
    <row r="56" spans="1:11" ht="15.75" thickBot="1" x14ac:dyDescent="0.3">
      <c r="A56" s="23">
        <v>662</v>
      </c>
      <c r="B56" s="10">
        <v>57</v>
      </c>
      <c r="C56" s="10"/>
      <c r="D56" s="10">
        <v>3</v>
      </c>
      <c r="E56" s="11">
        <f t="shared" si="0"/>
        <v>60</v>
      </c>
      <c r="F56" s="17"/>
      <c r="G56" s="10"/>
      <c r="H56" s="14">
        <f t="shared" si="1"/>
        <v>60</v>
      </c>
      <c r="K56" s="15">
        <f t="shared" si="4"/>
        <v>22.2</v>
      </c>
    </row>
    <row r="57" spans="1:11" ht="15.75" thickBot="1" x14ac:dyDescent="0.3">
      <c r="A57" s="23">
        <v>663</v>
      </c>
      <c r="B57" s="10">
        <v>37</v>
      </c>
      <c r="C57" s="10"/>
      <c r="D57" s="10"/>
      <c r="E57" s="11">
        <f t="shared" si="0"/>
        <v>37</v>
      </c>
      <c r="F57" s="17"/>
      <c r="G57" s="10"/>
      <c r="H57" s="14">
        <f t="shared" si="1"/>
        <v>37</v>
      </c>
      <c r="K57" s="15">
        <f t="shared" si="4"/>
        <v>13.69</v>
      </c>
    </row>
    <row r="58" spans="1:11" ht="15.75" thickBot="1" x14ac:dyDescent="0.3">
      <c r="A58" s="24">
        <v>664</v>
      </c>
      <c r="B58" s="10">
        <v>30</v>
      </c>
      <c r="C58" s="10">
        <v>29</v>
      </c>
      <c r="D58" s="10">
        <v>30</v>
      </c>
      <c r="E58" s="11">
        <f t="shared" si="0"/>
        <v>89</v>
      </c>
      <c r="F58" s="25"/>
      <c r="G58" s="10"/>
      <c r="H58" s="14">
        <f t="shared" si="1"/>
        <v>89</v>
      </c>
      <c r="K58" s="15">
        <f>SUM(0.63*H58)</f>
        <v>56.07</v>
      </c>
    </row>
    <row r="59" spans="1:11" ht="15.75" thickBot="1" x14ac:dyDescent="0.3">
      <c r="A59" s="24">
        <v>666</v>
      </c>
      <c r="B59" s="10">
        <v>3</v>
      </c>
      <c r="C59" s="10">
        <v>7</v>
      </c>
      <c r="D59" s="10">
        <v>10</v>
      </c>
      <c r="E59" s="11">
        <f t="shared" si="0"/>
        <v>20</v>
      </c>
      <c r="F59" s="12"/>
      <c r="G59" s="10"/>
      <c r="H59" s="14">
        <f t="shared" si="1"/>
        <v>20</v>
      </c>
      <c r="K59" s="15">
        <f>SUM(0.57*H59)</f>
        <v>11.399999999999999</v>
      </c>
    </row>
    <row r="60" spans="1:11" ht="15.75" thickBot="1" x14ac:dyDescent="0.3">
      <c r="A60" s="24">
        <v>674</v>
      </c>
      <c r="B60" s="10"/>
      <c r="C60" s="10"/>
      <c r="D60" s="10">
        <v>236</v>
      </c>
      <c r="E60" s="11">
        <f t="shared" si="0"/>
        <v>236</v>
      </c>
      <c r="F60" s="25"/>
      <c r="G60" s="10"/>
      <c r="H60" s="14">
        <f t="shared" si="1"/>
        <v>236</v>
      </c>
      <c r="K60" s="15">
        <f>SUM(0.64*H60)</f>
        <v>151.04</v>
      </c>
    </row>
    <row r="61" spans="1:11" ht="15.75" thickBot="1" x14ac:dyDescent="0.3">
      <c r="A61" s="24">
        <v>675</v>
      </c>
      <c r="B61" s="10"/>
      <c r="C61" s="10"/>
      <c r="D61" s="10"/>
      <c r="E61" s="11">
        <f t="shared" si="0"/>
        <v>0</v>
      </c>
      <c r="F61" s="25"/>
      <c r="G61" s="10"/>
      <c r="H61" s="14">
        <f t="shared" si="1"/>
        <v>0</v>
      </c>
      <c r="K61" s="15">
        <f>SUM(0.64*H61)</f>
        <v>0</v>
      </c>
    </row>
    <row r="62" spans="1:11" ht="15.75" thickBot="1" x14ac:dyDescent="0.3">
      <c r="A62" s="24">
        <v>888</v>
      </c>
      <c r="B62" s="10">
        <v>1</v>
      </c>
      <c r="C62" s="10">
        <v>2</v>
      </c>
      <c r="D62" s="10">
        <v>5</v>
      </c>
      <c r="E62" s="11">
        <f t="shared" si="0"/>
        <v>8</v>
      </c>
      <c r="F62" s="17"/>
      <c r="G62" s="10"/>
      <c r="H62" s="14">
        <f t="shared" si="1"/>
        <v>8</v>
      </c>
      <c r="K62" s="15">
        <f>SUM(0.63*H62)</f>
        <v>5.04</v>
      </c>
    </row>
    <row r="63" spans="1:11" ht="15.75" thickBot="1" x14ac:dyDescent="0.3">
      <c r="A63" s="24">
        <v>900</v>
      </c>
      <c r="B63" s="10"/>
      <c r="C63" s="10"/>
      <c r="D63" s="10"/>
      <c r="E63" s="11">
        <f t="shared" si="0"/>
        <v>0</v>
      </c>
      <c r="F63" s="17"/>
      <c r="G63" s="10"/>
      <c r="H63" s="14">
        <f t="shared" si="1"/>
        <v>0</v>
      </c>
      <c r="K63" s="15">
        <f>SUM(0.64*H63)</f>
        <v>0</v>
      </c>
    </row>
    <row r="64" spans="1:11" ht="15.75" thickBot="1" x14ac:dyDescent="0.3">
      <c r="A64" s="23">
        <v>929</v>
      </c>
      <c r="B64" s="10"/>
      <c r="C64" s="10">
        <v>1</v>
      </c>
      <c r="D64" s="10"/>
      <c r="E64" s="11">
        <f t="shared" si="0"/>
        <v>1</v>
      </c>
      <c r="F64" s="17"/>
      <c r="G64" s="10">
        <v>10</v>
      </c>
      <c r="H64" s="14">
        <f t="shared" si="1"/>
        <v>11</v>
      </c>
      <c r="K64" s="15">
        <f>SUM(0.37*H64)</f>
        <v>4.07</v>
      </c>
    </row>
    <row r="65" spans="1:11" ht="15.75" thickBot="1" x14ac:dyDescent="0.3">
      <c r="A65" s="26">
        <v>999</v>
      </c>
      <c r="B65" s="10">
        <v>14</v>
      </c>
      <c r="C65" s="10"/>
      <c r="D65" s="10"/>
      <c r="E65" s="11">
        <f t="shared" si="0"/>
        <v>14</v>
      </c>
      <c r="F65" s="17"/>
      <c r="G65" s="10"/>
      <c r="H65" s="14">
        <f t="shared" si="1"/>
        <v>14</v>
      </c>
      <c r="K65" s="15">
        <f>SUM(0.37*H65)</f>
        <v>5.18</v>
      </c>
    </row>
    <row r="66" spans="1:11" ht="19.5" customHeight="1" thickBot="1" x14ac:dyDescent="0.3">
      <c r="A66" s="27" t="s">
        <v>11</v>
      </c>
      <c r="B66" s="10">
        <f>SUM(B2:B65)</f>
        <v>1911</v>
      </c>
      <c r="C66" s="10">
        <f>SUM(C2:C65)</f>
        <v>142</v>
      </c>
      <c r="D66" s="10">
        <f>SUM(D2:D65)</f>
        <v>670</v>
      </c>
      <c r="E66" s="10">
        <f>SUM(E2:E65)</f>
        <v>2723</v>
      </c>
      <c r="F66" s="17"/>
      <c r="G66" s="10">
        <f>SUM(G2:G65)</f>
        <v>3120</v>
      </c>
      <c r="H66" s="14">
        <f t="shared" ref="H66" si="5">SUM(E66:G66)</f>
        <v>5843</v>
      </c>
      <c r="K66" s="15">
        <f>SUM(K2:K65)</f>
        <v>1959.1499999999996</v>
      </c>
    </row>
    <row r="67" spans="1:11" ht="15.75" thickTop="1" x14ac:dyDescent="0.25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G65" sqref="G65"/>
    </sheetView>
  </sheetViews>
  <sheetFormatPr defaultColWidth="8.7109375" defaultRowHeight="15" x14ac:dyDescent="0.25"/>
  <cols>
    <col min="1" max="1" width="8" style="7" customWidth="1"/>
    <col min="2" max="3" width="10.7109375" style="7" customWidth="1"/>
    <col min="4" max="4" width="10.140625" style="7" customWidth="1"/>
    <col min="5" max="5" width="9.42578125" style="7" bestFit="1" customWidth="1"/>
    <col min="6" max="6" width="9.140625" style="7" customWidth="1"/>
    <col min="7" max="8" width="10.140625" style="7" customWidth="1"/>
    <col min="9" max="9" width="5.7109375" style="7" customWidth="1"/>
    <col min="10" max="10" width="5.7109375" style="7" hidden="1" customWidth="1"/>
    <col min="11" max="11" width="10.5703125" style="7" hidden="1" customWidth="1"/>
    <col min="12" max="12" width="5.7109375" style="7" hidden="1" customWidth="1"/>
    <col min="13" max="33" width="5.7109375" style="7" customWidth="1"/>
    <col min="34" max="39" width="0" style="7" hidden="1" customWidth="1"/>
    <col min="40" max="51" width="5.7109375" style="7" customWidth="1"/>
    <col min="52" max="52" width="0" style="7" hidden="1" customWidth="1"/>
    <col min="53" max="59" width="5.7109375" style="7" customWidth="1"/>
    <col min="60" max="60" width="9.140625" style="7" customWidth="1"/>
    <col min="61" max="256" width="8.7109375" style="7"/>
    <col min="257" max="257" width="9.140625" style="7" customWidth="1"/>
    <col min="258" max="259" width="10.7109375" style="7" customWidth="1"/>
    <col min="260" max="260" width="10.140625" style="7" customWidth="1"/>
    <col min="261" max="262" width="9.140625" style="7" customWidth="1"/>
    <col min="263" max="264" width="10.140625" style="7" customWidth="1"/>
    <col min="265" max="289" width="5.7109375" style="7" customWidth="1"/>
    <col min="290" max="295" width="0" style="7" hidden="1" customWidth="1"/>
    <col min="296" max="307" width="5.7109375" style="7" customWidth="1"/>
    <col min="308" max="308" width="0" style="7" hidden="1" customWidth="1"/>
    <col min="309" max="315" width="5.7109375" style="7" customWidth="1"/>
    <col min="316" max="316" width="9.140625" style="7" customWidth="1"/>
    <col min="317" max="512" width="8.7109375" style="7"/>
    <col min="513" max="513" width="9.140625" style="7" customWidth="1"/>
    <col min="514" max="515" width="10.7109375" style="7" customWidth="1"/>
    <col min="516" max="516" width="10.140625" style="7" customWidth="1"/>
    <col min="517" max="518" width="9.140625" style="7" customWidth="1"/>
    <col min="519" max="520" width="10.140625" style="7" customWidth="1"/>
    <col min="521" max="545" width="5.7109375" style="7" customWidth="1"/>
    <col min="546" max="551" width="0" style="7" hidden="1" customWidth="1"/>
    <col min="552" max="563" width="5.7109375" style="7" customWidth="1"/>
    <col min="564" max="564" width="0" style="7" hidden="1" customWidth="1"/>
    <col min="565" max="571" width="5.7109375" style="7" customWidth="1"/>
    <col min="572" max="572" width="9.140625" style="7" customWidth="1"/>
    <col min="573" max="768" width="8.7109375" style="7"/>
    <col min="769" max="769" width="9.140625" style="7" customWidth="1"/>
    <col min="770" max="771" width="10.7109375" style="7" customWidth="1"/>
    <col min="772" max="772" width="10.140625" style="7" customWidth="1"/>
    <col min="773" max="774" width="9.140625" style="7" customWidth="1"/>
    <col min="775" max="776" width="10.140625" style="7" customWidth="1"/>
    <col min="777" max="801" width="5.7109375" style="7" customWidth="1"/>
    <col min="802" max="807" width="0" style="7" hidden="1" customWidth="1"/>
    <col min="808" max="819" width="5.7109375" style="7" customWidth="1"/>
    <col min="820" max="820" width="0" style="7" hidden="1" customWidth="1"/>
    <col min="821" max="827" width="5.7109375" style="7" customWidth="1"/>
    <col min="828" max="828" width="9.140625" style="7" customWidth="1"/>
    <col min="829" max="1024" width="8.7109375" style="7"/>
    <col min="1025" max="1025" width="9.140625" style="7" customWidth="1"/>
    <col min="1026" max="1027" width="10.7109375" style="7" customWidth="1"/>
    <col min="1028" max="1028" width="10.140625" style="7" customWidth="1"/>
    <col min="1029" max="1030" width="9.140625" style="7" customWidth="1"/>
    <col min="1031" max="1032" width="10.140625" style="7" customWidth="1"/>
    <col min="1033" max="1057" width="5.7109375" style="7" customWidth="1"/>
    <col min="1058" max="1063" width="0" style="7" hidden="1" customWidth="1"/>
    <col min="1064" max="1075" width="5.7109375" style="7" customWidth="1"/>
    <col min="1076" max="1076" width="0" style="7" hidden="1" customWidth="1"/>
    <col min="1077" max="1083" width="5.7109375" style="7" customWidth="1"/>
    <col min="1084" max="1084" width="9.140625" style="7" customWidth="1"/>
    <col min="1085" max="1280" width="8.7109375" style="7"/>
    <col min="1281" max="1281" width="9.140625" style="7" customWidth="1"/>
    <col min="1282" max="1283" width="10.7109375" style="7" customWidth="1"/>
    <col min="1284" max="1284" width="10.140625" style="7" customWidth="1"/>
    <col min="1285" max="1286" width="9.140625" style="7" customWidth="1"/>
    <col min="1287" max="1288" width="10.140625" style="7" customWidth="1"/>
    <col min="1289" max="1313" width="5.7109375" style="7" customWidth="1"/>
    <col min="1314" max="1319" width="0" style="7" hidden="1" customWidth="1"/>
    <col min="1320" max="1331" width="5.7109375" style="7" customWidth="1"/>
    <col min="1332" max="1332" width="0" style="7" hidden="1" customWidth="1"/>
    <col min="1333" max="1339" width="5.7109375" style="7" customWidth="1"/>
    <col min="1340" max="1340" width="9.140625" style="7" customWidth="1"/>
    <col min="1341" max="1536" width="8.7109375" style="7"/>
    <col min="1537" max="1537" width="9.140625" style="7" customWidth="1"/>
    <col min="1538" max="1539" width="10.7109375" style="7" customWidth="1"/>
    <col min="1540" max="1540" width="10.140625" style="7" customWidth="1"/>
    <col min="1541" max="1542" width="9.140625" style="7" customWidth="1"/>
    <col min="1543" max="1544" width="10.140625" style="7" customWidth="1"/>
    <col min="1545" max="1569" width="5.7109375" style="7" customWidth="1"/>
    <col min="1570" max="1575" width="0" style="7" hidden="1" customWidth="1"/>
    <col min="1576" max="1587" width="5.7109375" style="7" customWidth="1"/>
    <col min="1588" max="1588" width="0" style="7" hidden="1" customWidth="1"/>
    <col min="1589" max="1595" width="5.7109375" style="7" customWidth="1"/>
    <col min="1596" max="1596" width="9.140625" style="7" customWidth="1"/>
    <col min="1597" max="1792" width="8.7109375" style="7"/>
    <col min="1793" max="1793" width="9.140625" style="7" customWidth="1"/>
    <col min="1794" max="1795" width="10.7109375" style="7" customWidth="1"/>
    <col min="1796" max="1796" width="10.140625" style="7" customWidth="1"/>
    <col min="1797" max="1798" width="9.140625" style="7" customWidth="1"/>
    <col min="1799" max="1800" width="10.140625" style="7" customWidth="1"/>
    <col min="1801" max="1825" width="5.7109375" style="7" customWidth="1"/>
    <col min="1826" max="1831" width="0" style="7" hidden="1" customWidth="1"/>
    <col min="1832" max="1843" width="5.7109375" style="7" customWidth="1"/>
    <col min="1844" max="1844" width="0" style="7" hidden="1" customWidth="1"/>
    <col min="1845" max="1851" width="5.7109375" style="7" customWidth="1"/>
    <col min="1852" max="1852" width="9.140625" style="7" customWidth="1"/>
    <col min="1853" max="2048" width="8.7109375" style="7"/>
    <col min="2049" max="2049" width="9.140625" style="7" customWidth="1"/>
    <col min="2050" max="2051" width="10.7109375" style="7" customWidth="1"/>
    <col min="2052" max="2052" width="10.140625" style="7" customWidth="1"/>
    <col min="2053" max="2054" width="9.140625" style="7" customWidth="1"/>
    <col min="2055" max="2056" width="10.140625" style="7" customWidth="1"/>
    <col min="2057" max="2081" width="5.7109375" style="7" customWidth="1"/>
    <col min="2082" max="2087" width="0" style="7" hidden="1" customWidth="1"/>
    <col min="2088" max="2099" width="5.7109375" style="7" customWidth="1"/>
    <col min="2100" max="2100" width="0" style="7" hidden="1" customWidth="1"/>
    <col min="2101" max="2107" width="5.7109375" style="7" customWidth="1"/>
    <col min="2108" max="2108" width="9.140625" style="7" customWidth="1"/>
    <col min="2109" max="2304" width="8.7109375" style="7"/>
    <col min="2305" max="2305" width="9.140625" style="7" customWidth="1"/>
    <col min="2306" max="2307" width="10.7109375" style="7" customWidth="1"/>
    <col min="2308" max="2308" width="10.140625" style="7" customWidth="1"/>
    <col min="2309" max="2310" width="9.140625" style="7" customWidth="1"/>
    <col min="2311" max="2312" width="10.140625" style="7" customWidth="1"/>
    <col min="2313" max="2337" width="5.7109375" style="7" customWidth="1"/>
    <col min="2338" max="2343" width="0" style="7" hidden="1" customWidth="1"/>
    <col min="2344" max="2355" width="5.7109375" style="7" customWidth="1"/>
    <col min="2356" max="2356" width="0" style="7" hidden="1" customWidth="1"/>
    <col min="2357" max="2363" width="5.7109375" style="7" customWidth="1"/>
    <col min="2364" max="2364" width="9.140625" style="7" customWidth="1"/>
    <col min="2365" max="2560" width="8.7109375" style="7"/>
    <col min="2561" max="2561" width="9.140625" style="7" customWidth="1"/>
    <col min="2562" max="2563" width="10.7109375" style="7" customWidth="1"/>
    <col min="2564" max="2564" width="10.140625" style="7" customWidth="1"/>
    <col min="2565" max="2566" width="9.140625" style="7" customWidth="1"/>
    <col min="2567" max="2568" width="10.140625" style="7" customWidth="1"/>
    <col min="2569" max="2593" width="5.7109375" style="7" customWidth="1"/>
    <col min="2594" max="2599" width="0" style="7" hidden="1" customWidth="1"/>
    <col min="2600" max="2611" width="5.7109375" style="7" customWidth="1"/>
    <col min="2612" max="2612" width="0" style="7" hidden="1" customWidth="1"/>
    <col min="2613" max="2619" width="5.7109375" style="7" customWidth="1"/>
    <col min="2620" max="2620" width="9.140625" style="7" customWidth="1"/>
    <col min="2621" max="2816" width="8.7109375" style="7"/>
    <col min="2817" max="2817" width="9.140625" style="7" customWidth="1"/>
    <col min="2818" max="2819" width="10.7109375" style="7" customWidth="1"/>
    <col min="2820" max="2820" width="10.140625" style="7" customWidth="1"/>
    <col min="2821" max="2822" width="9.140625" style="7" customWidth="1"/>
    <col min="2823" max="2824" width="10.140625" style="7" customWidth="1"/>
    <col min="2825" max="2849" width="5.7109375" style="7" customWidth="1"/>
    <col min="2850" max="2855" width="0" style="7" hidden="1" customWidth="1"/>
    <col min="2856" max="2867" width="5.7109375" style="7" customWidth="1"/>
    <col min="2868" max="2868" width="0" style="7" hidden="1" customWidth="1"/>
    <col min="2869" max="2875" width="5.7109375" style="7" customWidth="1"/>
    <col min="2876" max="2876" width="9.140625" style="7" customWidth="1"/>
    <col min="2877" max="3072" width="8.7109375" style="7"/>
    <col min="3073" max="3073" width="9.140625" style="7" customWidth="1"/>
    <col min="3074" max="3075" width="10.7109375" style="7" customWidth="1"/>
    <col min="3076" max="3076" width="10.140625" style="7" customWidth="1"/>
    <col min="3077" max="3078" width="9.140625" style="7" customWidth="1"/>
    <col min="3079" max="3080" width="10.140625" style="7" customWidth="1"/>
    <col min="3081" max="3105" width="5.7109375" style="7" customWidth="1"/>
    <col min="3106" max="3111" width="0" style="7" hidden="1" customWidth="1"/>
    <col min="3112" max="3123" width="5.7109375" style="7" customWidth="1"/>
    <col min="3124" max="3124" width="0" style="7" hidden="1" customWidth="1"/>
    <col min="3125" max="3131" width="5.7109375" style="7" customWidth="1"/>
    <col min="3132" max="3132" width="9.140625" style="7" customWidth="1"/>
    <col min="3133" max="3328" width="8.7109375" style="7"/>
    <col min="3329" max="3329" width="9.140625" style="7" customWidth="1"/>
    <col min="3330" max="3331" width="10.7109375" style="7" customWidth="1"/>
    <col min="3332" max="3332" width="10.140625" style="7" customWidth="1"/>
    <col min="3333" max="3334" width="9.140625" style="7" customWidth="1"/>
    <col min="3335" max="3336" width="10.140625" style="7" customWidth="1"/>
    <col min="3337" max="3361" width="5.7109375" style="7" customWidth="1"/>
    <col min="3362" max="3367" width="0" style="7" hidden="1" customWidth="1"/>
    <col min="3368" max="3379" width="5.7109375" style="7" customWidth="1"/>
    <col min="3380" max="3380" width="0" style="7" hidden="1" customWidth="1"/>
    <col min="3381" max="3387" width="5.7109375" style="7" customWidth="1"/>
    <col min="3388" max="3388" width="9.140625" style="7" customWidth="1"/>
    <col min="3389" max="3584" width="8.7109375" style="7"/>
    <col min="3585" max="3585" width="9.140625" style="7" customWidth="1"/>
    <col min="3586" max="3587" width="10.7109375" style="7" customWidth="1"/>
    <col min="3588" max="3588" width="10.140625" style="7" customWidth="1"/>
    <col min="3589" max="3590" width="9.140625" style="7" customWidth="1"/>
    <col min="3591" max="3592" width="10.140625" style="7" customWidth="1"/>
    <col min="3593" max="3617" width="5.7109375" style="7" customWidth="1"/>
    <col min="3618" max="3623" width="0" style="7" hidden="1" customWidth="1"/>
    <col min="3624" max="3635" width="5.7109375" style="7" customWidth="1"/>
    <col min="3636" max="3636" width="0" style="7" hidden="1" customWidth="1"/>
    <col min="3637" max="3643" width="5.7109375" style="7" customWidth="1"/>
    <col min="3644" max="3644" width="9.140625" style="7" customWidth="1"/>
    <col min="3645" max="3840" width="8.7109375" style="7"/>
    <col min="3841" max="3841" width="9.140625" style="7" customWidth="1"/>
    <col min="3842" max="3843" width="10.7109375" style="7" customWidth="1"/>
    <col min="3844" max="3844" width="10.140625" style="7" customWidth="1"/>
    <col min="3845" max="3846" width="9.140625" style="7" customWidth="1"/>
    <col min="3847" max="3848" width="10.140625" style="7" customWidth="1"/>
    <col min="3849" max="3873" width="5.7109375" style="7" customWidth="1"/>
    <col min="3874" max="3879" width="0" style="7" hidden="1" customWidth="1"/>
    <col min="3880" max="3891" width="5.7109375" style="7" customWidth="1"/>
    <col min="3892" max="3892" width="0" style="7" hidden="1" customWidth="1"/>
    <col min="3893" max="3899" width="5.7109375" style="7" customWidth="1"/>
    <col min="3900" max="3900" width="9.140625" style="7" customWidth="1"/>
    <col min="3901" max="4096" width="8.7109375" style="7"/>
    <col min="4097" max="4097" width="9.140625" style="7" customWidth="1"/>
    <col min="4098" max="4099" width="10.7109375" style="7" customWidth="1"/>
    <col min="4100" max="4100" width="10.140625" style="7" customWidth="1"/>
    <col min="4101" max="4102" width="9.140625" style="7" customWidth="1"/>
    <col min="4103" max="4104" width="10.140625" style="7" customWidth="1"/>
    <col min="4105" max="4129" width="5.7109375" style="7" customWidth="1"/>
    <col min="4130" max="4135" width="0" style="7" hidden="1" customWidth="1"/>
    <col min="4136" max="4147" width="5.7109375" style="7" customWidth="1"/>
    <col min="4148" max="4148" width="0" style="7" hidden="1" customWidth="1"/>
    <col min="4149" max="4155" width="5.7109375" style="7" customWidth="1"/>
    <col min="4156" max="4156" width="9.140625" style="7" customWidth="1"/>
    <col min="4157" max="4352" width="8.7109375" style="7"/>
    <col min="4353" max="4353" width="9.140625" style="7" customWidth="1"/>
    <col min="4354" max="4355" width="10.7109375" style="7" customWidth="1"/>
    <col min="4356" max="4356" width="10.140625" style="7" customWidth="1"/>
    <col min="4357" max="4358" width="9.140625" style="7" customWidth="1"/>
    <col min="4359" max="4360" width="10.140625" style="7" customWidth="1"/>
    <col min="4361" max="4385" width="5.7109375" style="7" customWidth="1"/>
    <col min="4386" max="4391" width="0" style="7" hidden="1" customWidth="1"/>
    <col min="4392" max="4403" width="5.7109375" style="7" customWidth="1"/>
    <col min="4404" max="4404" width="0" style="7" hidden="1" customWidth="1"/>
    <col min="4405" max="4411" width="5.7109375" style="7" customWidth="1"/>
    <col min="4412" max="4412" width="9.140625" style="7" customWidth="1"/>
    <col min="4413" max="4608" width="8.7109375" style="7"/>
    <col min="4609" max="4609" width="9.140625" style="7" customWidth="1"/>
    <col min="4610" max="4611" width="10.7109375" style="7" customWidth="1"/>
    <col min="4612" max="4612" width="10.140625" style="7" customWidth="1"/>
    <col min="4613" max="4614" width="9.140625" style="7" customWidth="1"/>
    <col min="4615" max="4616" width="10.140625" style="7" customWidth="1"/>
    <col min="4617" max="4641" width="5.7109375" style="7" customWidth="1"/>
    <col min="4642" max="4647" width="0" style="7" hidden="1" customWidth="1"/>
    <col min="4648" max="4659" width="5.7109375" style="7" customWidth="1"/>
    <col min="4660" max="4660" width="0" style="7" hidden="1" customWidth="1"/>
    <col min="4661" max="4667" width="5.7109375" style="7" customWidth="1"/>
    <col min="4668" max="4668" width="9.140625" style="7" customWidth="1"/>
    <col min="4669" max="4864" width="8.7109375" style="7"/>
    <col min="4865" max="4865" width="9.140625" style="7" customWidth="1"/>
    <col min="4866" max="4867" width="10.7109375" style="7" customWidth="1"/>
    <col min="4868" max="4868" width="10.140625" style="7" customWidth="1"/>
    <col min="4869" max="4870" width="9.140625" style="7" customWidth="1"/>
    <col min="4871" max="4872" width="10.140625" style="7" customWidth="1"/>
    <col min="4873" max="4897" width="5.7109375" style="7" customWidth="1"/>
    <col min="4898" max="4903" width="0" style="7" hidden="1" customWidth="1"/>
    <col min="4904" max="4915" width="5.7109375" style="7" customWidth="1"/>
    <col min="4916" max="4916" width="0" style="7" hidden="1" customWidth="1"/>
    <col min="4917" max="4923" width="5.7109375" style="7" customWidth="1"/>
    <col min="4924" max="4924" width="9.140625" style="7" customWidth="1"/>
    <col min="4925" max="5120" width="8.7109375" style="7"/>
    <col min="5121" max="5121" width="9.140625" style="7" customWidth="1"/>
    <col min="5122" max="5123" width="10.7109375" style="7" customWidth="1"/>
    <col min="5124" max="5124" width="10.140625" style="7" customWidth="1"/>
    <col min="5125" max="5126" width="9.140625" style="7" customWidth="1"/>
    <col min="5127" max="5128" width="10.140625" style="7" customWidth="1"/>
    <col min="5129" max="5153" width="5.7109375" style="7" customWidth="1"/>
    <col min="5154" max="5159" width="0" style="7" hidden="1" customWidth="1"/>
    <col min="5160" max="5171" width="5.7109375" style="7" customWidth="1"/>
    <col min="5172" max="5172" width="0" style="7" hidden="1" customWidth="1"/>
    <col min="5173" max="5179" width="5.7109375" style="7" customWidth="1"/>
    <col min="5180" max="5180" width="9.140625" style="7" customWidth="1"/>
    <col min="5181" max="5376" width="8.7109375" style="7"/>
    <col min="5377" max="5377" width="9.140625" style="7" customWidth="1"/>
    <col min="5378" max="5379" width="10.7109375" style="7" customWidth="1"/>
    <col min="5380" max="5380" width="10.140625" style="7" customWidth="1"/>
    <col min="5381" max="5382" width="9.140625" style="7" customWidth="1"/>
    <col min="5383" max="5384" width="10.140625" style="7" customWidth="1"/>
    <col min="5385" max="5409" width="5.7109375" style="7" customWidth="1"/>
    <col min="5410" max="5415" width="0" style="7" hidden="1" customWidth="1"/>
    <col min="5416" max="5427" width="5.7109375" style="7" customWidth="1"/>
    <col min="5428" max="5428" width="0" style="7" hidden="1" customWidth="1"/>
    <col min="5429" max="5435" width="5.7109375" style="7" customWidth="1"/>
    <col min="5436" max="5436" width="9.140625" style="7" customWidth="1"/>
    <col min="5437" max="5632" width="8.7109375" style="7"/>
    <col min="5633" max="5633" width="9.140625" style="7" customWidth="1"/>
    <col min="5634" max="5635" width="10.7109375" style="7" customWidth="1"/>
    <col min="5636" max="5636" width="10.140625" style="7" customWidth="1"/>
    <col min="5637" max="5638" width="9.140625" style="7" customWidth="1"/>
    <col min="5639" max="5640" width="10.140625" style="7" customWidth="1"/>
    <col min="5641" max="5665" width="5.7109375" style="7" customWidth="1"/>
    <col min="5666" max="5671" width="0" style="7" hidden="1" customWidth="1"/>
    <col min="5672" max="5683" width="5.7109375" style="7" customWidth="1"/>
    <col min="5684" max="5684" width="0" style="7" hidden="1" customWidth="1"/>
    <col min="5685" max="5691" width="5.7109375" style="7" customWidth="1"/>
    <col min="5692" max="5692" width="9.140625" style="7" customWidth="1"/>
    <col min="5693" max="5888" width="8.7109375" style="7"/>
    <col min="5889" max="5889" width="9.140625" style="7" customWidth="1"/>
    <col min="5890" max="5891" width="10.7109375" style="7" customWidth="1"/>
    <col min="5892" max="5892" width="10.140625" style="7" customWidth="1"/>
    <col min="5893" max="5894" width="9.140625" style="7" customWidth="1"/>
    <col min="5895" max="5896" width="10.140625" style="7" customWidth="1"/>
    <col min="5897" max="5921" width="5.7109375" style="7" customWidth="1"/>
    <col min="5922" max="5927" width="0" style="7" hidden="1" customWidth="1"/>
    <col min="5928" max="5939" width="5.7109375" style="7" customWidth="1"/>
    <col min="5940" max="5940" width="0" style="7" hidden="1" customWidth="1"/>
    <col min="5941" max="5947" width="5.7109375" style="7" customWidth="1"/>
    <col min="5948" max="5948" width="9.140625" style="7" customWidth="1"/>
    <col min="5949" max="6144" width="8.7109375" style="7"/>
    <col min="6145" max="6145" width="9.140625" style="7" customWidth="1"/>
    <col min="6146" max="6147" width="10.7109375" style="7" customWidth="1"/>
    <col min="6148" max="6148" width="10.140625" style="7" customWidth="1"/>
    <col min="6149" max="6150" width="9.140625" style="7" customWidth="1"/>
    <col min="6151" max="6152" width="10.140625" style="7" customWidth="1"/>
    <col min="6153" max="6177" width="5.7109375" style="7" customWidth="1"/>
    <col min="6178" max="6183" width="0" style="7" hidden="1" customWidth="1"/>
    <col min="6184" max="6195" width="5.7109375" style="7" customWidth="1"/>
    <col min="6196" max="6196" width="0" style="7" hidden="1" customWidth="1"/>
    <col min="6197" max="6203" width="5.7109375" style="7" customWidth="1"/>
    <col min="6204" max="6204" width="9.140625" style="7" customWidth="1"/>
    <col min="6205" max="6400" width="8.7109375" style="7"/>
    <col min="6401" max="6401" width="9.140625" style="7" customWidth="1"/>
    <col min="6402" max="6403" width="10.7109375" style="7" customWidth="1"/>
    <col min="6404" max="6404" width="10.140625" style="7" customWidth="1"/>
    <col min="6405" max="6406" width="9.140625" style="7" customWidth="1"/>
    <col min="6407" max="6408" width="10.140625" style="7" customWidth="1"/>
    <col min="6409" max="6433" width="5.7109375" style="7" customWidth="1"/>
    <col min="6434" max="6439" width="0" style="7" hidden="1" customWidth="1"/>
    <col min="6440" max="6451" width="5.7109375" style="7" customWidth="1"/>
    <col min="6452" max="6452" width="0" style="7" hidden="1" customWidth="1"/>
    <col min="6453" max="6459" width="5.7109375" style="7" customWidth="1"/>
    <col min="6460" max="6460" width="9.140625" style="7" customWidth="1"/>
    <col min="6461" max="6656" width="8.7109375" style="7"/>
    <col min="6657" max="6657" width="9.140625" style="7" customWidth="1"/>
    <col min="6658" max="6659" width="10.7109375" style="7" customWidth="1"/>
    <col min="6660" max="6660" width="10.140625" style="7" customWidth="1"/>
    <col min="6661" max="6662" width="9.140625" style="7" customWidth="1"/>
    <col min="6663" max="6664" width="10.140625" style="7" customWidth="1"/>
    <col min="6665" max="6689" width="5.7109375" style="7" customWidth="1"/>
    <col min="6690" max="6695" width="0" style="7" hidden="1" customWidth="1"/>
    <col min="6696" max="6707" width="5.7109375" style="7" customWidth="1"/>
    <col min="6708" max="6708" width="0" style="7" hidden="1" customWidth="1"/>
    <col min="6709" max="6715" width="5.7109375" style="7" customWidth="1"/>
    <col min="6716" max="6716" width="9.140625" style="7" customWidth="1"/>
    <col min="6717" max="6912" width="8.7109375" style="7"/>
    <col min="6913" max="6913" width="9.140625" style="7" customWidth="1"/>
    <col min="6914" max="6915" width="10.7109375" style="7" customWidth="1"/>
    <col min="6916" max="6916" width="10.140625" style="7" customWidth="1"/>
    <col min="6917" max="6918" width="9.140625" style="7" customWidth="1"/>
    <col min="6919" max="6920" width="10.140625" style="7" customWidth="1"/>
    <col min="6921" max="6945" width="5.7109375" style="7" customWidth="1"/>
    <col min="6946" max="6951" width="0" style="7" hidden="1" customWidth="1"/>
    <col min="6952" max="6963" width="5.7109375" style="7" customWidth="1"/>
    <col min="6964" max="6964" width="0" style="7" hidden="1" customWidth="1"/>
    <col min="6965" max="6971" width="5.7109375" style="7" customWidth="1"/>
    <col min="6972" max="6972" width="9.140625" style="7" customWidth="1"/>
    <col min="6973" max="7168" width="8.7109375" style="7"/>
    <col min="7169" max="7169" width="9.140625" style="7" customWidth="1"/>
    <col min="7170" max="7171" width="10.7109375" style="7" customWidth="1"/>
    <col min="7172" max="7172" width="10.140625" style="7" customWidth="1"/>
    <col min="7173" max="7174" width="9.140625" style="7" customWidth="1"/>
    <col min="7175" max="7176" width="10.140625" style="7" customWidth="1"/>
    <col min="7177" max="7201" width="5.7109375" style="7" customWidth="1"/>
    <col min="7202" max="7207" width="0" style="7" hidden="1" customWidth="1"/>
    <col min="7208" max="7219" width="5.7109375" style="7" customWidth="1"/>
    <col min="7220" max="7220" width="0" style="7" hidden="1" customWidth="1"/>
    <col min="7221" max="7227" width="5.7109375" style="7" customWidth="1"/>
    <col min="7228" max="7228" width="9.140625" style="7" customWidth="1"/>
    <col min="7229" max="7424" width="8.7109375" style="7"/>
    <col min="7425" max="7425" width="9.140625" style="7" customWidth="1"/>
    <col min="7426" max="7427" width="10.7109375" style="7" customWidth="1"/>
    <col min="7428" max="7428" width="10.140625" style="7" customWidth="1"/>
    <col min="7429" max="7430" width="9.140625" style="7" customWidth="1"/>
    <col min="7431" max="7432" width="10.140625" style="7" customWidth="1"/>
    <col min="7433" max="7457" width="5.7109375" style="7" customWidth="1"/>
    <col min="7458" max="7463" width="0" style="7" hidden="1" customWidth="1"/>
    <col min="7464" max="7475" width="5.7109375" style="7" customWidth="1"/>
    <col min="7476" max="7476" width="0" style="7" hidden="1" customWidth="1"/>
    <col min="7477" max="7483" width="5.7109375" style="7" customWidth="1"/>
    <col min="7484" max="7484" width="9.140625" style="7" customWidth="1"/>
    <col min="7485" max="7680" width="8.7109375" style="7"/>
    <col min="7681" max="7681" width="9.140625" style="7" customWidth="1"/>
    <col min="7682" max="7683" width="10.7109375" style="7" customWidth="1"/>
    <col min="7684" max="7684" width="10.140625" style="7" customWidth="1"/>
    <col min="7685" max="7686" width="9.140625" style="7" customWidth="1"/>
    <col min="7687" max="7688" width="10.140625" style="7" customWidth="1"/>
    <col min="7689" max="7713" width="5.7109375" style="7" customWidth="1"/>
    <col min="7714" max="7719" width="0" style="7" hidden="1" customWidth="1"/>
    <col min="7720" max="7731" width="5.7109375" style="7" customWidth="1"/>
    <col min="7732" max="7732" width="0" style="7" hidden="1" customWidth="1"/>
    <col min="7733" max="7739" width="5.7109375" style="7" customWidth="1"/>
    <col min="7740" max="7740" width="9.140625" style="7" customWidth="1"/>
    <col min="7741" max="7936" width="8.7109375" style="7"/>
    <col min="7937" max="7937" width="9.140625" style="7" customWidth="1"/>
    <col min="7938" max="7939" width="10.7109375" style="7" customWidth="1"/>
    <col min="7940" max="7940" width="10.140625" style="7" customWidth="1"/>
    <col min="7941" max="7942" width="9.140625" style="7" customWidth="1"/>
    <col min="7943" max="7944" width="10.140625" style="7" customWidth="1"/>
    <col min="7945" max="7969" width="5.7109375" style="7" customWidth="1"/>
    <col min="7970" max="7975" width="0" style="7" hidden="1" customWidth="1"/>
    <col min="7976" max="7987" width="5.7109375" style="7" customWidth="1"/>
    <col min="7988" max="7988" width="0" style="7" hidden="1" customWidth="1"/>
    <col min="7989" max="7995" width="5.7109375" style="7" customWidth="1"/>
    <col min="7996" max="7996" width="9.140625" style="7" customWidth="1"/>
    <col min="7997" max="8192" width="8.7109375" style="7"/>
    <col min="8193" max="8193" width="9.140625" style="7" customWidth="1"/>
    <col min="8194" max="8195" width="10.7109375" style="7" customWidth="1"/>
    <col min="8196" max="8196" width="10.140625" style="7" customWidth="1"/>
    <col min="8197" max="8198" width="9.140625" style="7" customWidth="1"/>
    <col min="8199" max="8200" width="10.140625" style="7" customWidth="1"/>
    <col min="8201" max="8225" width="5.7109375" style="7" customWidth="1"/>
    <col min="8226" max="8231" width="0" style="7" hidden="1" customWidth="1"/>
    <col min="8232" max="8243" width="5.7109375" style="7" customWidth="1"/>
    <col min="8244" max="8244" width="0" style="7" hidden="1" customWidth="1"/>
    <col min="8245" max="8251" width="5.7109375" style="7" customWidth="1"/>
    <col min="8252" max="8252" width="9.140625" style="7" customWidth="1"/>
    <col min="8253" max="8448" width="8.7109375" style="7"/>
    <col min="8449" max="8449" width="9.140625" style="7" customWidth="1"/>
    <col min="8450" max="8451" width="10.7109375" style="7" customWidth="1"/>
    <col min="8452" max="8452" width="10.140625" style="7" customWidth="1"/>
    <col min="8453" max="8454" width="9.140625" style="7" customWidth="1"/>
    <col min="8455" max="8456" width="10.140625" style="7" customWidth="1"/>
    <col min="8457" max="8481" width="5.7109375" style="7" customWidth="1"/>
    <col min="8482" max="8487" width="0" style="7" hidden="1" customWidth="1"/>
    <col min="8488" max="8499" width="5.7109375" style="7" customWidth="1"/>
    <col min="8500" max="8500" width="0" style="7" hidden="1" customWidth="1"/>
    <col min="8501" max="8507" width="5.7109375" style="7" customWidth="1"/>
    <col min="8508" max="8508" width="9.140625" style="7" customWidth="1"/>
    <col min="8509" max="8704" width="8.7109375" style="7"/>
    <col min="8705" max="8705" width="9.140625" style="7" customWidth="1"/>
    <col min="8706" max="8707" width="10.7109375" style="7" customWidth="1"/>
    <col min="8708" max="8708" width="10.140625" style="7" customWidth="1"/>
    <col min="8709" max="8710" width="9.140625" style="7" customWidth="1"/>
    <col min="8711" max="8712" width="10.140625" style="7" customWidth="1"/>
    <col min="8713" max="8737" width="5.7109375" style="7" customWidth="1"/>
    <col min="8738" max="8743" width="0" style="7" hidden="1" customWidth="1"/>
    <col min="8744" max="8755" width="5.7109375" style="7" customWidth="1"/>
    <col min="8756" max="8756" width="0" style="7" hidden="1" customWidth="1"/>
    <col min="8757" max="8763" width="5.7109375" style="7" customWidth="1"/>
    <col min="8764" max="8764" width="9.140625" style="7" customWidth="1"/>
    <col min="8765" max="8960" width="8.7109375" style="7"/>
    <col min="8961" max="8961" width="9.140625" style="7" customWidth="1"/>
    <col min="8962" max="8963" width="10.7109375" style="7" customWidth="1"/>
    <col min="8964" max="8964" width="10.140625" style="7" customWidth="1"/>
    <col min="8965" max="8966" width="9.140625" style="7" customWidth="1"/>
    <col min="8967" max="8968" width="10.140625" style="7" customWidth="1"/>
    <col min="8969" max="8993" width="5.7109375" style="7" customWidth="1"/>
    <col min="8994" max="8999" width="0" style="7" hidden="1" customWidth="1"/>
    <col min="9000" max="9011" width="5.7109375" style="7" customWidth="1"/>
    <col min="9012" max="9012" width="0" style="7" hidden="1" customWidth="1"/>
    <col min="9013" max="9019" width="5.7109375" style="7" customWidth="1"/>
    <col min="9020" max="9020" width="9.140625" style="7" customWidth="1"/>
    <col min="9021" max="9216" width="8.7109375" style="7"/>
    <col min="9217" max="9217" width="9.140625" style="7" customWidth="1"/>
    <col min="9218" max="9219" width="10.7109375" style="7" customWidth="1"/>
    <col min="9220" max="9220" width="10.140625" style="7" customWidth="1"/>
    <col min="9221" max="9222" width="9.140625" style="7" customWidth="1"/>
    <col min="9223" max="9224" width="10.140625" style="7" customWidth="1"/>
    <col min="9225" max="9249" width="5.7109375" style="7" customWidth="1"/>
    <col min="9250" max="9255" width="0" style="7" hidden="1" customWidth="1"/>
    <col min="9256" max="9267" width="5.7109375" style="7" customWidth="1"/>
    <col min="9268" max="9268" width="0" style="7" hidden="1" customWidth="1"/>
    <col min="9269" max="9275" width="5.7109375" style="7" customWidth="1"/>
    <col min="9276" max="9276" width="9.140625" style="7" customWidth="1"/>
    <col min="9277" max="9472" width="8.7109375" style="7"/>
    <col min="9473" max="9473" width="9.140625" style="7" customWidth="1"/>
    <col min="9474" max="9475" width="10.7109375" style="7" customWidth="1"/>
    <col min="9476" max="9476" width="10.140625" style="7" customWidth="1"/>
    <col min="9477" max="9478" width="9.140625" style="7" customWidth="1"/>
    <col min="9479" max="9480" width="10.140625" style="7" customWidth="1"/>
    <col min="9481" max="9505" width="5.7109375" style="7" customWidth="1"/>
    <col min="9506" max="9511" width="0" style="7" hidden="1" customWidth="1"/>
    <col min="9512" max="9523" width="5.7109375" style="7" customWidth="1"/>
    <col min="9524" max="9524" width="0" style="7" hidden="1" customWidth="1"/>
    <col min="9525" max="9531" width="5.7109375" style="7" customWidth="1"/>
    <col min="9532" max="9532" width="9.140625" style="7" customWidth="1"/>
    <col min="9533" max="9728" width="8.7109375" style="7"/>
    <col min="9729" max="9729" width="9.140625" style="7" customWidth="1"/>
    <col min="9730" max="9731" width="10.7109375" style="7" customWidth="1"/>
    <col min="9732" max="9732" width="10.140625" style="7" customWidth="1"/>
    <col min="9733" max="9734" width="9.140625" style="7" customWidth="1"/>
    <col min="9735" max="9736" width="10.140625" style="7" customWidth="1"/>
    <col min="9737" max="9761" width="5.7109375" style="7" customWidth="1"/>
    <col min="9762" max="9767" width="0" style="7" hidden="1" customWidth="1"/>
    <col min="9768" max="9779" width="5.7109375" style="7" customWidth="1"/>
    <col min="9780" max="9780" width="0" style="7" hidden="1" customWidth="1"/>
    <col min="9781" max="9787" width="5.7109375" style="7" customWidth="1"/>
    <col min="9788" max="9788" width="9.140625" style="7" customWidth="1"/>
    <col min="9789" max="9984" width="8.7109375" style="7"/>
    <col min="9985" max="9985" width="9.140625" style="7" customWidth="1"/>
    <col min="9986" max="9987" width="10.7109375" style="7" customWidth="1"/>
    <col min="9988" max="9988" width="10.140625" style="7" customWidth="1"/>
    <col min="9989" max="9990" width="9.140625" style="7" customWidth="1"/>
    <col min="9991" max="9992" width="10.140625" style="7" customWidth="1"/>
    <col min="9993" max="10017" width="5.7109375" style="7" customWidth="1"/>
    <col min="10018" max="10023" width="0" style="7" hidden="1" customWidth="1"/>
    <col min="10024" max="10035" width="5.7109375" style="7" customWidth="1"/>
    <col min="10036" max="10036" width="0" style="7" hidden="1" customWidth="1"/>
    <col min="10037" max="10043" width="5.7109375" style="7" customWidth="1"/>
    <col min="10044" max="10044" width="9.140625" style="7" customWidth="1"/>
    <col min="10045" max="10240" width="8.7109375" style="7"/>
    <col min="10241" max="10241" width="9.140625" style="7" customWidth="1"/>
    <col min="10242" max="10243" width="10.7109375" style="7" customWidth="1"/>
    <col min="10244" max="10244" width="10.140625" style="7" customWidth="1"/>
    <col min="10245" max="10246" width="9.140625" style="7" customWidth="1"/>
    <col min="10247" max="10248" width="10.140625" style="7" customWidth="1"/>
    <col min="10249" max="10273" width="5.7109375" style="7" customWidth="1"/>
    <col min="10274" max="10279" width="0" style="7" hidden="1" customWidth="1"/>
    <col min="10280" max="10291" width="5.7109375" style="7" customWidth="1"/>
    <col min="10292" max="10292" width="0" style="7" hidden="1" customWidth="1"/>
    <col min="10293" max="10299" width="5.7109375" style="7" customWidth="1"/>
    <col min="10300" max="10300" width="9.140625" style="7" customWidth="1"/>
    <col min="10301" max="10496" width="8.7109375" style="7"/>
    <col min="10497" max="10497" width="9.140625" style="7" customWidth="1"/>
    <col min="10498" max="10499" width="10.7109375" style="7" customWidth="1"/>
    <col min="10500" max="10500" width="10.140625" style="7" customWidth="1"/>
    <col min="10501" max="10502" width="9.140625" style="7" customWidth="1"/>
    <col min="10503" max="10504" width="10.140625" style="7" customWidth="1"/>
    <col min="10505" max="10529" width="5.7109375" style="7" customWidth="1"/>
    <col min="10530" max="10535" width="0" style="7" hidden="1" customWidth="1"/>
    <col min="10536" max="10547" width="5.7109375" style="7" customWidth="1"/>
    <col min="10548" max="10548" width="0" style="7" hidden="1" customWidth="1"/>
    <col min="10549" max="10555" width="5.7109375" style="7" customWidth="1"/>
    <col min="10556" max="10556" width="9.140625" style="7" customWidth="1"/>
    <col min="10557" max="10752" width="8.7109375" style="7"/>
    <col min="10753" max="10753" width="9.140625" style="7" customWidth="1"/>
    <col min="10754" max="10755" width="10.7109375" style="7" customWidth="1"/>
    <col min="10756" max="10756" width="10.140625" style="7" customWidth="1"/>
    <col min="10757" max="10758" width="9.140625" style="7" customWidth="1"/>
    <col min="10759" max="10760" width="10.140625" style="7" customWidth="1"/>
    <col min="10761" max="10785" width="5.7109375" style="7" customWidth="1"/>
    <col min="10786" max="10791" width="0" style="7" hidden="1" customWidth="1"/>
    <col min="10792" max="10803" width="5.7109375" style="7" customWidth="1"/>
    <col min="10804" max="10804" width="0" style="7" hidden="1" customWidth="1"/>
    <col min="10805" max="10811" width="5.7109375" style="7" customWidth="1"/>
    <col min="10812" max="10812" width="9.140625" style="7" customWidth="1"/>
    <col min="10813" max="11008" width="8.7109375" style="7"/>
    <col min="11009" max="11009" width="9.140625" style="7" customWidth="1"/>
    <col min="11010" max="11011" width="10.7109375" style="7" customWidth="1"/>
    <col min="11012" max="11012" width="10.140625" style="7" customWidth="1"/>
    <col min="11013" max="11014" width="9.140625" style="7" customWidth="1"/>
    <col min="11015" max="11016" width="10.140625" style="7" customWidth="1"/>
    <col min="11017" max="11041" width="5.7109375" style="7" customWidth="1"/>
    <col min="11042" max="11047" width="0" style="7" hidden="1" customWidth="1"/>
    <col min="11048" max="11059" width="5.7109375" style="7" customWidth="1"/>
    <col min="11060" max="11060" width="0" style="7" hidden="1" customWidth="1"/>
    <col min="11061" max="11067" width="5.7109375" style="7" customWidth="1"/>
    <col min="11068" max="11068" width="9.140625" style="7" customWidth="1"/>
    <col min="11069" max="11264" width="8.7109375" style="7"/>
    <col min="11265" max="11265" width="9.140625" style="7" customWidth="1"/>
    <col min="11266" max="11267" width="10.7109375" style="7" customWidth="1"/>
    <col min="11268" max="11268" width="10.140625" style="7" customWidth="1"/>
    <col min="11269" max="11270" width="9.140625" style="7" customWidth="1"/>
    <col min="11271" max="11272" width="10.140625" style="7" customWidth="1"/>
    <col min="11273" max="11297" width="5.7109375" style="7" customWidth="1"/>
    <col min="11298" max="11303" width="0" style="7" hidden="1" customWidth="1"/>
    <col min="11304" max="11315" width="5.7109375" style="7" customWidth="1"/>
    <col min="11316" max="11316" width="0" style="7" hidden="1" customWidth="1"/>
    <col min="11317" max="11323" width="5.7109375" style="7" customWidth="1"/>
    <col min="11324" max="11324" width="9.140625" style="7" customWidth="1"/>
    <col min="11325" max="11520" width="8.7109375" style="7"/>
    <col min="11521" max="11521" width="9.140625" style="7" customWidth="1"/>
    <col min="11522" max="11523" width="10.7109375" style="7" customWidth="1"/>
    <col min="11524" max="11524" width="10.140625" style="7" customWidth="1"/>
    <col min="11525" max="11526" width="9.140625" style="7" customWidth="1"/>
    <col min="11527" max="11528" width="10.140625" style="7" customWidth="1"/>
    <col min="11529" max="11553" width="5.7109375" style="7" customWidth="1"/>
    <col min="11554" max="11559" width="0" style="7" hidden="1" customWidth="1"/>
    <col min="11560" max="11571" width="5.7109375" style="7" customWidth="1"/>
    <col min="11572" max="11572" width="0" style="7" hidden="1" customWidth="1"/>
    <col min="11573" max="11579" width="5.7109375" style="7" customWidth="1"/>
    <col min="11580" max="11580" width="9.140625" style="7" customWidth="1"/>
    <col min="11581" max="11776" width="8.7109375" style="7"/>
    <col min="11777" max="11777" width="9.140625" style="7" customWidth="1"/>
    <col min="11778" max="11779" width="10.7109375" style="7" customWidth="1"/>
    <col min="11780" max="11780" width="10.140625" style="7" customWidth="1"/>
    <col min="11781" max="11782" width="9.140625" style="7" customWidth="1"/>
    <col min="11783" max="11784" width="10.140625" style="7" customWidth="1"/>
    <col min="11785" max="11809" width="5.7109375" style="7" customWidth="1"/>
    <col min="11810" max="11815" width="0" style="7" hidden="1" customWidth="1"/>
    <col min="11816" max="11827" width="5.7109375" style="7" customWidth="1"/>
    <col min="11828" max="11828" width="0" style="7" hidden="1" customWidth="1"/>
    <col min="11829" max="11835" width="5.7109375" style="7" customWidth="1"/>
    <col min="11836" max="11836" width="9.140625" style="7" customWidth="1"/>
    <col min="11837" max="12032" width="8.7109375" style="7"/>
    <col min="12033" max="12033" width="9.140625" style="7" customWidth="1"/>
    <col min="12034" max="12035" width="10.7109375" style="7" customWidth="1"/>
    <col min="12036" max="12036" width="10.140625" style="7" customWidth="1"/>
    <col min="12037" max="12038" width="9.140625" style="7" customWidth="1"/>
    <col min="12039" max="12040" width="10.140625" style="7" customWidth="1"/>
    <col min="12041" max="12065" width="5.7109375" style="7" customWidth="1"/>
    <col min="12066" max="12071" width="0" style="7" hidden="1" customWidth="1"/>
    <col min="12072" max="12083" width="5.7109375" style="7" customWidth="1"/>
    <col min="12084" max="12084" width="0" style="7" hidden="1" customWidth="1"/>
    <col min="12085" max="12091" width="5.7109375" style="7" customWidth="1"/>
    <col min="12092" max="12092" width="9.140625" style="7" customWidth="1"/>
    <col min="12093" max="12288" width="8.7109375" style="7"/>
    <col min="12289" max="12289" width="9.140625" style="7" customWidth="1"/>
    <col min="12290" max="12291" width="10.7109375" style="7" customWidth="1"/>
    <col min="12292" max="12292" width="10.140625" style="7" customWidth="1"/>
    <col min="12293" max="12294" width="9.140625" style="7" customWidth="1"/>
    <col min="12295" max="12296" width="10.140625" style="7" customWidth="1"/>
    <col min="12297" max="12321" width="5.7109375" style="7" customWidth="1"/>
    <col min="12322" max="12327" width="0" style="7" hidden="1" customWidth="1"/>
    <col min="12328" max="12339" width="5.7109375" style="7" customWidth="1"/>
    <col min="12340" max="12340" width="0" style="7" hidden="1" customWidth="1"/>
    <col min="12341" max="12347" width="5.7109375" style="7" customWidth="1"/>
    <col min="12348" max="12348" width="9.140625" style="7" customWidth="1"/>
    <col min="12349" max="12544" width="8.7109375" style="7"/>
    <col min="12545" max="12545" width="9.140625" style="7" customWidth="1"/>
    <col min="12546" max="12547" width="10.7109375" style="7" customWidth="1"/>
    <col min="12548" max="12548" width="10.140625" style="7" customWidth="1"/>
    <col min="12549" max="12550" width="9.140625" style="7" customWidth="1"/>
    <col min="12551" max="12552" width="10.140625" style="7" customWidth="1"/>
    <col min="12553" max="12577" width="5.7109375" style="7" customWidth="1"/>
    <col min="12578" max="12583" width="0" style="7" hidden="1" customWidth="1"/>
    <col min="12584" max="12595" width="5.7109375" style="7" customWidth="1"/>
    <col min="12596" max="12596" width="0" style="7" hidden="1" customWidth="1"/>
    <col min="12597" max="12603" width="5.7109375" style="7" customWidth="1"/>
    <col min="12604" max="12604" width="9.140625" style="7" customWidth="1"/>
    <col min="12605" max="12800" width="8.7109375" style="7"/>
    <col min="12801" max="12801" width="9.140625" style="7" customWidth="1"/>
    <col min="12802" max="12803" width="10.7109375" style="7" customWidth="1"/>
    <col min="12804" max="12804" width="10.140625" style="7" customWidth="1"/>
    <col min="12805" max="12806" width="9.140625" style="7" customWidth="1"/>
    <col min="12807" max="12808" width="10.140625" style="7" customWidth="1"/>
    <col min="12809" max="12833" width="5.7109375" style="7" customWidth="1"/>
    <col min="12834" max="12839" width="0" style="7" hidden="1" customWidth="1"/>
    <col min="12840" max="12851" width="5.7109375" style="7" customWidth="1"/>
    <col min="12852" max="12852" width="0" style="7" hidden="1" customWidth="1"/>
    <col min="12853" max="12859" width="5.7109375" style="7" customWidth="1"/>
    <col min="12860" max="12860" width="9.140625" style="7" customWidth="1"/>
    <col min="12861" max="13056" width="8.7109375" style="7"/>
    <col min="13057" max="13057" width="9.140625" style="7" customWidth="1"/>
    <col min="13058" max="13059" width="10.7109375" style="7" customWidth="1"/>
    <col min="13060" max="13060" width="10.140625" style="7" customWidth="1"/>
    <col min="13061" max="13062" width="9.140625" style="7" customWidth="1"/>
    <col min="13063" max="13064" width="10.140625" style="7" customWidth="1"/>
    <col min="13065" max="13089" width="5.7109375" style="7" customWidth="1"/>
    <col min="13090" max="13095" width="0" style="7" hidden="1" customWidth="1"/>
    <col min="13096" max="13107" width="5.7109375" style="7" customWidth="1"/>
    <col min="13108" max="13108" width="0" style="7" hidden="1" customWidth="1"/>
    <col min="13109" max="13115" width="5.7109375" style="7" customWidth="1"/>
    <col min="13116" max="13116" width="9.140625" style="7" customWidth="1"/>
    <col min="13117" max="13312" width="8.7109375" style="7"/>
    <col min="13313" max="13313" width="9.140625" style="7" customWidth="1"/>
    <col min="13314" max="13315" width="10.7109375" style="7" customWidth="1"/>
    <col min="13316" max="13316" width="10.140625" style="7" customWidth="1"/>
    <col min="13317" max="13318" width="9.140625" style="7" customWidth="1"/>
    <col min="13319" max="13320" width="10.140625" style="7" customWidth="1"/>
    <col min="13321" max="13345" width="5.7109375" style="7" customWidth="1"/>
    <col min="13346" max="13351" width="0" style="7" hidden="1" customWidth="1"/>
    <col min="13352" max="13363" width="5.7109375" style="7" customWidth="1"/>
    <col min="13364" max="13364" width="0" style="7" hidden="1" customWidth="1"/>
    <col min="13365" max="13371" width="5.7109375" style="7" customWidth="1"/>
    <col min="13372" max="13372" width="9.140625" style="7" customWidth="1"/>
    <col min="13373" max="13568" width="8.7109375" style="7"/>
    <col min="13569" max="13569" width="9.140625" style="7" customWidth="1"/>
    <col min="13570" max="13571" width="10.7109375" style="7" customWidth="1"/>
    <col min="13572" max="13572" width="10.140625" style="7" customWidth="1"/>
    <col min="13573" max="13574" width="9.140625" style="7" customWidth="1"/>
    <col min="13575" max="13576" width="10.140625" style="7" customWidth="1"/>
    <col min="13577" max="13601" width="5.7109375" style="7" customWidth="1"/>
    <col min="13602" max="13607" width="0" style="7" hidden="1" customWidth="1"/>
    <col min="13608" max="13619" width="5.7109375" style="7" customWidth="1"/>
    <col min="13620" max="13620" width="0" style="7" hidden="1" customWidth="1"/>
    <col min="13621" max="13627" width="5.7109375" style="7" customWidth="1"/>
    <col min="13628" max="13628" width="9.140625" style="7" customWidth="1"/>
    <col min="13629" max="13824" width="8.7109375" style="7"/>
    <col min="13825" max="13825" width="9.140625" style="7" customWidth="1"/>
    <col min="13826" max="13827" width="10.7109375" style="7" customWidth="1"/>
    <col min="13828" max="13828" width="10.140625" style="7" customWidth="1"/>
    <col min="13829" max="13830" width="9.140625" style="7" customWidth="1"/>
    <col min="13831" max="13832" width="10.140625" style="7" customWidth="1"/>
    <col min="13833" max="13857" width="5.7109375" style="7" customWidth="1"/>
    <col min="13858" max="13863" width="0" style="7" hidden="1" customWidth="1"/>
    <col min="13864" max="13875" width="5.7109375" style="7" customWidth="1"/>
    <col min="13876" max="13876" width="0" style="7" hidden="1" customWidth="1"/>
    <col min="13877" max="13883" width="5.7109375" style="7" customWidth="1"/>
    <col min="13884" max="13884" width="9.140625" style="7" customWidth="1"/>
    <col min="13885" max="14080" width="8.7109375" style="7"/>
    <col min="14081" max="14081" width="9.140625" style="7" customWidth="1"/>
    <col min="14082" max="14083" width="10.7109375" style="7" customWidth="1"/>
    <col min="14084" max="14084" width="10.140625" style="7" customWidth="1"/>
    <col min="14085" max="14086" width="9.140625" style="7" customWidth="1"/>
    <col min="14087" max="14088" width="10.140625" style="7" customWidth="1"/>
    <col min="14089" max="14113" width="5.7109375" style="7" customWidth="1"/>
    <col min="14114" max="14119" width="0" style="7" hidden="1" customWidth="1"/>
    <col min="14120" max="14131" width="5.7109375" style="7" customWidth="1"/>
    <col min="14132" max="14132" width="0" style="7" hidden="1" customWidth="1"/>
    <col min="14133" max="14139" width="5.7109375" style="7" customWidth="1"/>
    <col min="14140" max="14140" width="9.140625" style="7" customWidth="1"/>
    <col min="14141" max="14336" width="8.7109375" style="7"/>
    <col min="14337" max="14337" width="9.140625" style="7" customWidth="1"/>
    <col min="14338" max="14339" width="10.7109375" style="7" customWidth="1"/>
    <col min="14340" max="14340" width="10.140625" style="7" customWidth="1"/>
    <col min="14341" max="14342" width="9.140625" style="7" customWidth="1"/>
    <col min="14343" max="14344" width="10.140625" style="7" customWidth="1"/>
    <col min="14345" max="14369" width="5.7109375" style="7" customWidth="1"/>
    <col min="14370" max="14375" width="0" style="7" hidden="1" customWidth="1"/>
    <col min="14376" max="14387" width="5.7109375" style="7" customWidth="1"/>
    <col min="14388" max="14388" width="0" style="7" hidden="1" customWidth="1"/>
    <col min="14389" max="14395" width="5.7109375" style="7" customWidth="1"/>
    <col min="14396" max="14396" width="9.140625" style="7" customWidth="1"/>
    <col min="14397" max="14592" width="8.7109375" style="7"/>
    <col min="14593" max="14593" width="9.140625" style="7" customWidth="1"/>
    <col min="14594" max="14595" width="10.7109375" style="7" customWidth="1"/>
    <col min="14596" max="14596" width="10.140625" style="7" customWidth="1"/>
    <col min="14597" max="14598" width="9.140625" style="7" customWidth="1"/>
    <col min="14599" max="14600" width="10.140625" style="7" customWidth="1"/>
    <col min="14601" max="14625" width="5.7109375" style="7" customWidth="1"/>
    <col min="14626" max="14631" width="0" style="7" hidden="1" customWidth="1"/>
    <col min="14632" max="14643" width="5.7109375" style="7" customWidth="1"/>
    <col min="14644" max="14644" width="0" style="7" hidden="1" customWidth="1"/>
    <col min="14645" max="14651" width="5.7109375" style="7" customWidth="1"/>
    <col min="14652" max="14652" width="9.140625" style="7" customWidth="1"/>
    <col min="14653" max="14848" width="8.7109375" style="7"/>
    <col min="14849" max="14849" width="9.140625" style="7" customWidth="1"/>
    <col min="14850" max="14851" width="10.7109375" style="7" customWidth="1"/>
    <col min="14852" max="14852" width="10.140625" style="7" customWidth="1"/>
    <col min="14853" max="14854" width="9.140625" style="7" customWidth="1"/>
    <col min="14855" max="14856" width="10.140625" style="7" customWidth="1"/>
    <col min="14857" max="14881" width="5.7109375" style="7" customWidth="1"/>
    <col min="14882" max="14887" width="0" style="7" hidden="1" customWidth="1"/>
    <col min="14888" max="14899" width="5.7109375" style="7" customWidth="1"/>
    <col min="14900" max="14900" width="0" style="7" hidden="1" customWidth="1"/>
    <col min="14901" max="14907" width="5.7109375" style="7" customWidth="1"/>
    <col min="14908" max="14908" width="9.140625" style="7" customWidth="1"/>
    <col min="14909" max="15104" width="8.7109375" style="7"/>
    <col min="15105" max="15105" width="9.140625" style="7" customWidth="1"/>
    <col min="15106" max="15107" width="10.7109375" style="7" customWidth="1"/>
    <col min="15108" max="15108" width="10.140625" style="7" customWidth="1"/>
    <col min="15109" max="15110" width="9.140625" style="7" customWidth="1"/>
    <col min="15111" max="15112" width="10.140625" style="7" customWidth="1"/>
    <col min="15113" max="15137" width="5.7109375" style="7" customWidth="1"/>
    <col min="15138" max="15143" width="0" style="7" hidden="1" customWidth="1"/>
    <col min="15144" max="15155" width="5.7109375" style="7" customWidth="1"/>
    <col min="15156" max="15156" width="0" style="7" hidden="1" customWidth="1"/>
    <col min="15157" max="15163" width="5.7109375" style="7" customWidth="1"/>
    <col min="15164" max="15164" width="9.140625" style="7" customWidth="1"/>
    <col min="15165" max="15360" width="8.7109375" style="7"/>
    <col min="15361" max="15361" width="9.140625" style="7" customWidth="1"/>
    <col min="15362" max="15363" width="10.7109375" style="7" customWidth="1"/>
    <col min="15364" max="15364" width="10.140625" style="7" customWidth="1"/>
    <col min="15365" max="15366" width="9.140625" style="7" customWidth="1"/>
    <col min="15367" max="15368" width="10.140625" style="7" customWidth="1"/>
    <col min="15369" max="15393" width="5.7109375" style="7" customWidth="1"/>
    <col min="15394" max="15399" width="0" style="7" hidden="1" customWidth="1"/>
    <col min="15400" max="15411" width="5.7109375" style="7" customWidth="1"/>
    <col min="15412" max="15412" width="0" style="7" hidden="1" customWidth="1"/>
    <col min="15413" max="15419" width="5.7109375" style="7" customWidth="1"/>
    <col min="15420" max="15420" width="9.140625" style="7" customWidth="1"/>
    <col min="15421" max="15616" width="8.7109375" style="7"/>
    <col min="15617" max="15617" width="9.140625" style="7" customWidth="1"/>
    <col min="15618" max="15619" width="10.7109375" style="7" customWidth="1"/>
    <col min="15620" max="15620" width="10.140625" style="7" customWidth="1"/>
    <col min="15621" max="15622" width="9.140625" style="7" customWidth="1"/>
    <col min="15623" max="15624" width="10.140625" style="7" customWidth="1"/>
    <col min="15625" max="15649" width="5.7109375" style="7" customWidth="1"/>
    <col min="15650" max="15655" width="0" style="7" hidden="1" customWidth="1"/>
    <col min="15656" max="15667" width="5.7109375" style="7" customWidth="1"/>
    <col min="15668" max="15668" width="0" style="7" hidden="1" customWidth="1"/>
    <col min="15669" max="15675" width="5.7109375" style="7" customWidth="1"/>
    <col min="15676" max="15676" width="9.140625" style="7" customWidth="1"/>
    <col min="15677" max="15872" width="8.7109375" style="7"/>
    <col min="15873" max="15873" width="9.140625" style="7" customWidth="1"/>
    <col min="15874" max="15875" width="10.7109375" style="7" customWidth="1"/>
    <col min="15876" max="15876" width="10.140625" style="7" customWidth="1"/>
    <col min="15877" max="15878" width="9.140625" style="7" customWidth="1"/>
    <col min="15879" max="15880" width="10.140625" style="7" customWidth="1"/>
    <col min="15881" max="15905" width="5.7109375" style="7" customWidth="1"/>
    <col min="15906" max="15911" width="0" style="7" hidden="1" customWidth="1"/>
    <col min="15912" max="15923" width="5.7109375" style="7" customWidth="1"/>
    <col min="15924" max="15924" width="0" style="7" hidden="1" customWidth="1"/>
    <col min="15925" max="15931" width="5.7109375" style="7" customWidth="1"/>
    <col min="15932" max="15932" width="9.140625" style="7" customWidth="1"/>
    <col min="15933" max="16128" width="8.7109375" style="7"/>
    <col min="16129" max="16129" width="9.140625" style="7" customWidth="1"/>
    <col min="16130" max="16131" width="10.7109375" style="7" customWidth="1"/>
    <col min="16132" max="16132" width="10.140625" style="7" customWidth="1"/>
    <col min="16133" max="16134" width="9.140625" style="7" customWidth="1"/>
    <col min="16135" max="16136" width="10.140625" style="7" customWidth="1"/>
    <col min="16137" max="16161" width="5.7109375" style="7" customWidth="1"/>
    <col min="16162" max="16167" width="0" style="7" hidden="1" customWidth="1"/>
    <col min="16168" max="16179" width="5.7109375" style="7" customWidth="1"/>
    <col min="16180" max="16180" width="0" style="7" hidden="1" customWidth="1"/>
    <col min="16181" max="16187" width="5.7109375" style="7" customWidth="1"/>
    <col min="16188" max="16188" width="9.140625" style="7" customWidth="1"/>
    <col min="16189" max="16384" width="8.7109375" style="7"/>
  </cols>
  <sheetData>
    <row r="1" spans="1:12" ht="33" thickTop="1" thickBot="1" x14ac:dyDescent="0.3">
      <c r="A1" s="1" t="s">
        <v>12</v>
      </c>
      <c r="B1" s="2" t="s">
        <v>0</v>
      </c>
      <c r="C1" s="2" t="s">
        <v>1</v>
      </c>
      <c r="D1" s="3" t="s">
        <v>2</v>
      </c>
      <c r="E1" s="4" t="s">
        <v>3</v>
      </c>
      <c r="F1" s="5"/>
      <c r="G1" s="6" t="s">
        <v>4</v>
      </c>
      <c r="H1" s="4" t="s">
        <v>5</v>
      </c>
      <c r="K1" s="8" t="s">
        <v>6</v>
      </c>
    </row>
    <row r="2" spans="1:12" ht="15.75" thickBot="1" x14ac:dyDescent="0.3">
      <c r="A2" s="9" t="s">
        <v>7</v>
      </c>
      <c r="B2" s="10"/>
      <c r="C2" s="10"/>
      <c r="D2" s="10">
        <v>3</v>
      </c>
      <c r="E2" s="11">
        <f>SUM(B2:D2)</f>
        <v>3</v>
      </c>
      <c r="F2" s="12"/>
      <c r="G2" s="13">
        <v>8051</v>
      </c>
      <c r="H2" s="14">
        <f>SUM(E2+G2)</f>
        <v>8054</v>
      </c>
      <c r="K2" s="15">
        <f>SUM(0.15*H2)</f>
        <v>1208.0999999999999</v>
      </c>
    </row>
    <row r="3" spans="1:12" ht="15.75" thickBot="1" x14ac:dyDescent="0.3">
      <c r="A3" s="16" t="s">
        <v>8</v>
      </c>
      <c r="B3" s="10"/>
      <c r="C3" s="10"/>
      <c r="D3" s="10"/>
      <c r="E3" s="11">
        <f t="shared" ref="E3:E65" si="0">SUM(B3:D3)</f>
        <v>0</v>
      </c>
      <c r="F3" s="17"/>
      <c r="G3" s="13">
        <v>209</v>
      </c>
      <c r="H3" s="14">
        <f t="shared" ref="H3:H65" si="1">SUM(E3+G3)</f>
        <v>209</v>
      </c>
      <c r="K3" s="15">
        <f>SUM(0.15*H3)</f>
        <v>31.349999999999998</v>
      </c>
    </row>
    <row r="4" spans="1:12" ht="15.75" thickBot="1" x14ac:dyDescent="0.3">
      <c r="A4" s="16" t="s">
        <v>9</v>
      </c>
      <c r="B4" s="10"/>
      <c r="C4" s="10"/>
      <c r="D4" s="10">
        <v>3</v>
      </c>
      <c r="E4" s="11">
        <f t="shared" si="0"/>
        <v>3</v>
      </c>
      <c r="F4" s="17"/>
      <c r="G4" s="13">
        <v>1050</v>
      </c>
      <c r="H4" s="14">
        <f t="shared" si="1"/>
        <v>1053</v>
      </c>
      <c r="K4" s="15">
        <f>SUM(0.15*H4)</f>
        <v>157.94999999999999</v>
      </c>
    </row>
    <row r="5" spans="1:12" ht="15.75" thickBot="1" x14ac:dyDescent="0.3">
      <c r="A5" s="18">
        <v>46</v>
      </c>
      <c r="B5" s="10"/>
      <c r="C5" s="10">
        <v>5</v>
      </c>
      <c r="D5" s="10">
        <v>28</v>
      </c>
      <c r="E5" s="11">
        <f t="shared" si="0"/>
        <v>33</v>
      </c>
      <c r="F5" s="17"/>
      <c r="G5" s="13">
        <v>554</v>
      </c>
      <c r="H5" s="14">
        <f t="shared" si="1"/>
        <v>587</v>
      </c>
      <c r="K5" s="15">
        <f>SUM(0.64*H5)</f>
        <v>375.68</v>
      </c>
      <c r="L5" s="19"/>
    </row>
    <row r="6" spans="1:12" ht="15.75" thickBot="1" x14ac:dyDescent="0.3">
      <c r="A6" s="16" t="s">
        <v>10</v>
      </c>
      <c r="B6" s="10"/>
      <c r="C6" s="10"/>
      <c r="D6" s="10">
        <v>3</v>
      </c>
      <c r="E6" s="11">
        <f t="shared" si="0"/>
        <v>3</v>
      </c>
      <c r="F6" s="17"/>
      <c r="G6" s="13">
        <v>136</v>
      </c>
      <c r="H6" s="14">
        <f t="shared" si="1"/>
        <v>139</v>
      </c>
      <c r="K6" s="15">
        <f>SUM(0.37*H6)</f>
        <v>51.43</v>
      </c>
    </row>
    <row r="7" spans="1:12" ht="15.75" thickBot="1" x14ac:dyDescent="0.3">
      <c r="A7" s="18">
        <v>111</v>
      </c>
      <c r="B7" s="10">
        <v>37</v>
      </c>
      <c r="C7" s="10">
        <v>16</v>
      </c>
      <c r="D7" s="10">
        <v>16</v>
      </c>
      <c r="E7" s="11">
        <f t="shared" si="0"/>
        <v>69</v>
      </c>
      <c r="F7" s="17"/>
      <c r="G7" s="13"/>
      <c r="H7" s="14">
        <f t="shared" si="1"/>
        <v>69</v>
      </c>
      <c r="K7" s="15">
        <f>SUM(0.63*H7)</f>
        <v>43.47</v>
      </c>
    </row>
    <row r="8" spans="1:12" ht="15.75" thickBot="1" x14ac:dyDescent="0.3">
      <c r="A8" s="18">
        <v>140</v>
      </c>
      <c r="B8" s="10"/>
      <c r="C8" s="10"/>
      <c r="D8" s="10"/>
      <c r="E8" s="11">
        <f t="shared" si="0"/>
        <v>0</v>
      </c>
      <c r="F8" s="17"/>
      <c r="G8" s="13"/>
      <c r="H8" s="14">
        <f t="shared" si="1"/>
        <v>0</v>
      </c>
      <c r="K8" s="15">
        <f>SUM(0.15*H8)</f>
        <v>0</v>
      </c>
    </row>
    <row r="9" spans="1:12" ht="15.75" thickBot="1" x14ac:dyDescent="0.3">
      <c r="A9" s="18">
        <v>188</v>
      </c>
      <c r="B9" s="10">
        <v>4</v>
      </c>
      <c r="C9" s="10"/>
      <c r="D9" s="10"/>
      <c r="E9" s="11">
        <f t="shared" si="0"/>
        <v>4</v>
      </c>
      <c r="F9" s="17"/>
      <c r="G9" s="13"/>
      <c r="H9" s="14">
        <f t="shared" si="1"/>
        <v>4</v>
      </c>
      <c r="K9" s="15">
        <f>SUM(0.63*H9)</f>
        <v>2.52</v>
      </c>
    </row>
    <row r="10" spans="1:12" ht="15.75" thickBot="1" x14ac:dyDescent="0.3">
      <c r="A10" s="18">
        <v>191</v>
      </c>
      <c r="B10" s="10"/>
      <c r="C10" s="10">
        <v>1</v>
      </c>
      <c r="D10" s="10"/>
      <c r="E10" s="11">
        <f t="shared" si="0"/>
        <v>1</v>
      </c>
      <c r="F10" s="17"/>
      <c r="G10" s="13"/>
      <c r="H10" s="14">
        <f t="shared" si="1"/>
        <v>1</v>
      </c>
      <c r="K10" s="15">
        <f>SUM(0.64*H10)</f>
        <v>0.64</v>
      </c>
    </row>
    <row r="11" spans="1:12" ht="15.75" thickBot="1" x14ac:dyDescent="0.3">
      <c r="A11" s="18">
        <v>192</v>
      </c>
      <c r="B11" s="10"/>
      <c r="C11" s="10"/>
      <c r="D11" s="10"/>
      <c r="E11" s="11">
        <f t="shared" si="0"/>
        <v>0</v>
      </c>
      <c r="F11" s="17"/>
      <c r="G11" s="13"/>
      <c r="H11" s="14">
        <f t="shared" si="1"/>
        <v>0</v>
      </c>
      <c r="K11" s="15">
        <f>SUM(0.64*H11)</f>
        <v>0</v>
      </c>
    </row>
    <row r="12" spans="1:12" ht="15.75" thickBot="1" x14ac:dyDescent="0.3">
      <c r="A12" s="18">
        <v>193</v>
      </c>
      <c r="B12" s="10">
        <v>8</v>
      </c>
      <c r="C12" s="10">
        <v>1</v>
      </c>
      <c r="D12" s="10"/>
      <c r="E12" s="11">
        <f t="shared" si="0"/>
        <v>9</v>
      </c>
      <c r="F12" s="17"/>
      <c r="G12" s="13"/>
      <c r="H12" s="14">
        <f t="shared" si="1"/>
        <v>9</v>
      </c>
      <c r="K12" s="15">
        <f>SUM(0.37*H12)</f>
        <v>3.33</v>
      </c>
    </row>
    <row r="13" spans="1:12" ht="15.75" thickBot="1" x14ac:dyDescent="0.3">
      <c r="A13" s="18">
        <v>194</v>
      </c>
      <c r="B13" s="10">
        <v>2</v>
      </c>
      <c r="C13" s="10">
        <v>4</v>
      </c>
      <c r="D13" s="10"/>
      <c r="E13" s="11">
        <f t="shared" si="0"/>
        <v>6</v>
      </c>
      <c r="F13" s="17"/>
      <c r="G13" s="13"/>
      <c r="H13" s="14">
        <f t="shared" si="1"/>
        <v>6</v>
      </c>
      <c r="K13" s="15">
        <f>SUM(0.6*H13)</f>
        <v>3.5999999999999996</v>
      </c>
    </row>
    <row r="14" spans="1:12" ht="15.75" thickBot="1" x14ac:dyDescent="0.3">
      <c r="A14" s="18">
        <v>197</v>
      </c>
      <c r="B14" s="10"/>
      <c r="C14" s="10"/>
      <c r="D14" s="10"/>
      <c r="E14" s="11">
        <f t="shared" si="0"/>
        <v>0</v>
      </c>
      <c r="F14" s="17"/>
      <c r="G14" s="13"/>
      <c r="H14" s="14">
        <f t="shared" si="1"/>
        <v>0</v>
      </c>
      <c r="K14" s="15">
        <f>SUM(0.64*H14)</f>
        <v>0</v>
      </c>
    </row>
    <row r="15" spans="1:12" ht="15.75" thickBot="1" x14ac:dyDescent="0.3">
      <c r="A15" s="18">
        <v>199</v>
      </c>
      <c r="B15" s="10">
        <v>10</v>
      </c>
      <c r="C15" s="10">
        <v>1</v>
      </c>
      <c r="D15" s="10">
        <v>2</v>
      </c>
      <c r="E15" s="11">
        <f t="shared" si="0"/>
        <v>13</v>
      </c>
      <c r="F15" s="17"/>
      <c r="G15" s="13"/>
      <c r="H15" s="14">
        <f t="shared" si="1"/>
        <v>13</v>
      </c>
      <c r="K15" s="15">
        <f>SUM(0.64*H15)</f>
        <v>8.32</v>
      </c>
    </row>
    <row r="16" spans="1:12" ht="15.75" thickBot="1" x14ac:dyDescent="0.3">
      <c r="A16" s="18">
        <v>222</v>
      </c>
      <c r="B16" s="10">
        <v>4276</v>
      </c>
      <c r="C16" s="10">
        <v>9</v>
      </c>
      <c r="D16" s="10">
        <v>419</v>
      </c>
      <c r="E16" s="11">
        <f t="shared" si="0"/>
        <v>4704</v>
      </c>
      <c r="F16" s="17"/>
      <c r="G16" s="13">
        <v>1291</v>
      </c>
      <c r="H16" s="14">
        <f t="shared" si="1"/>
        <v>5995</v>
      </c>
      <c r="K16" s="15">
        <f>SUM(0.37*H16)</f>
        <v>2218.15</v>
      </c>
    </row>
    <row r="17" spans="1:11" ht="15.75" thickBot="1" x14ac:dyDescent="0.3">
      <c r="A17" s="18">
        <v>241</v>
      </c>
      <c r="B17" s="10">
        <v>6</v>
      </c>
      <c r="C17" s="10">
        <v>1</v>
      </c>
      <c r="D17" s="10">
        <v>2</v>
      </c>
      <c r="E17" s="11">
        <f t="shared" si="0"/>
        <v>9</v>
      </c>
      <c r="F17" s="17"/>
      <c r="G17" s="13"/>
      <c r="H17" s="14">
        <f t="shared" si="1"/>
        <v>9</v>
      </c>
      <c r="K17" s="15">
        <f>SUM(0.37*H17)</f>
        <v>3.33</v>
      </c>
    </row>
    <row r="18" spans="1:11" ht="15.75" thickBot="1" x14ac:dyDescent="0.3">
      <c r="A18" s="18">
        <v>242</v>
      </c>
      <c r="B18" s="10"/>
      <c r="C18" s="10"/>
      <c r="D18" s="10">
        <v>1</v>
      </c>
      <c r="E18" s="11">
        <f t="shared" si="0"/>
        <v>1</v>
      </c>
      <c r="F18" s="17"/>
      <c r="G18" s="13"/>
      <c r="H18" s="14">
        <f t="shared" si="1"/>
        <v>1</v>
      </c>
      <c r="K18" s="15">
        <f>SUM(0.37*H18)</f>
        <v>0.37</v>
      </c>
    </row>
    <row r="19" spans="1:11" ht="15.75" thickBot="1" x14ac:dyDescent="0.3">
      <c r="A19" s="18">
        <v>244</v>
      </c>
      <c r="B19" s="10">
        <v>14</v>
      </c>
      <c r="C19" s="10">
        <v>8</v>
      </c>
      <c r="D19" s="10">
        <v>4</v>
      </c>
      <c r="E19" s="11">
        <f t="shared" si="0"/>
        <v>26</v>
      </c>
      <c r="F19" s="17"/>
      <c r="G19" s="13"/>
      <c r="H19" s="14">
        <f t="shared" si="1"/>
        <v>26</v>
      </c>
      <c r="K19" s="15">
        <f>SUM(0.15*H19)</f>
        <v>3.9</v>
      </c>
    </row>
    <row r="20" spans="1:11" ht="15.75" thickBot="1" x14ac:dyDescent="0.3">
      <c r="A20" s="18">
        <v>248</v>
      </c>
      <c r="B20" s="10">
        <v>31</v>
      </c>
      <c r="C20" s="10">
        <v>24</v>
      </c>
      <c r="D20" s="10">
        <v>4</v>
      </c>
      <c r="E20" s="11">
        <f t="shared" si="0"/>
        <v>59</v>
      </c>
      <c r="F20" s="17"/>
      <c r="G20" s="13"/>
      <c r="H20" s="14">
        <f t="shared" si="1"/>
        <v>59</v>
      </c>
      <c r="K20" s="15">
        <f>SUM(0.37*H20)</f>
        <v>21.83</v>
      </c>
    </row>
    <row r="21" spans="1:11" ht="15.75" thickBot="1" x14ac:dyDescent="0.3">
      <c r="A21" s="18">
        <v>252</v>
      </c>
      <c r="B21" s="10">
        <v>72</v>
      </c>
      <c r="C21" s="10">
        <v>3</v>
      </c>
      <c r="D21" s="10">
        <v>25</v>
      </c>
      <c r="E21" s="11">
        <f t="shared" si="0"/>
        <v>100</v>
      </c>
      <c r="F21" s="17"/>
      <c r="G21" s="13"/>
      <c r="H21" s="14">
        <f t="shared" si="1"/>
        <v>100</v>
      </c>
      <c r="K21" s="15">
        <f>SUM(0.37*H21)</f>
        <v>37</v>
      </c>
    </row>
    <row r="22" spans="1:11" ht="15.75" thickBot="1" x14ac:dyDescent="0.3">
      <c r="A22" s="18">
        <v>255</v>
      </c>
      <c r="B22" s="10"/>
      <c r="C22" s="10">
        <v>2</v>
      </c>
      <c r="D22" s="10"/>
      <c r="E22" s="11">
        <f t="shared" si="0"/>
        <v>2</v>
      </c>
      <c r="F22" s="17"/>
      <c r="G22" s="13"/>
      <c r="H22" s="14">
        <f t="shared" si="1"/>
        <v>2</v>
      </c>
      <c r="K22" s="15">
        <f>SUM(0.64*H22)</f>
        <v>1.28</v>
      </c>
    </row>
    <row r="23" spans="1:11" ht="15.75" thickBot="1" x14ac:dyDescent="0.3">
      <c r="A23" s="18">
        <v>257</v>
      </c>
      <c r="B23" s="10">
        <v>128</v>
      </c>
      <c r="C23" s="10"/>
      <c r="D23" s="10">
        <v>5</v>
      </c>
      <c r="E23" s="11">
        <f t="shared" si="0"/>
        <v>133</v>
      </c>
      <c r="F23" s="17"/>
      <c r="G23" s="10"/>
      <c r="H23" s="14">
        <f t="shared" si="1"/>
        <v>133</v>
      </c>
      <c r="K23" s="15">
        <f>SUM(0.37*H23)</f>
        <v>49.21</v>
      </c>
    </row>
    <row r="24" spans="1:11" ht="15.75" thickBot="1" x14ac:dyDescent="0.3">
      <c r="A24" s="18">
        <v>260</v>
      </c>
      <c r="B24" s="10"/>
      <c r="C24" s="10">
        <v>1</v>
      </c>
      <c r="D24" s="10">
        <v>2</v>
      </c>
      <c r="E24" s="11">
        <f t="shared" si="0"/>
        <v>3</v>
      </c>
      <c r="F24" s="17"/>
      <c r="G24" s="10"/>
      <c r="H24" s="14">
        <f t="shared" si="1"/>
        <v>3</v>
      </c>
      <c r="K24" s="15">
        <f t="shared" ref="K24:K30" si="2">SUM(0.64*H24)</f>
        <v>1.92</v>
      </c>
    </row>
    <row r="25" spans="1:11" ht="15.75" thickBot="1" x14ac:dyDescent="0.3">
      <c r="A25" s="18">
        <v>265</v>
      </c>
      <c r="B25" s="10">
        <v>4</v>
      </c>
      <c r="C25" s="10"/>
      <c r="D25" s="10">
        <v>1</v>
      </c>
      <c r="E25" s="11">
        <f t="shared" si="0"/>
        <v>5</v>
      </c>
      <c r="F25" s="17"/>
      <c r="G25" s="10"/>
      <c r="H25" s="14">
        <f t="shared" si="1"/>
        <v>5</v>
      </c>
      <c r="K25" s="15">
        <f t="shared" si="2"/>
        <v>3.2</v>
      </c>
    </row>
    <row r="26" spans="1:11" ht="15.75" thickBot="1" x14ac:dyDescent="0.3">
      <c r="A26" s="18">
        <v>268</v>
      </c>
      <c r="B26" s="10">
        <v>4</v>
      </c>
      <c r="C26" s="10"/>
      <c r="D26" s="10"/>
      <c r="E26" s="11">
        <f t="shared" si="0"/>
        <v>4</v>
      </c>
      <c r="F26" s="17"/>
      <c r="G26" s="10"/>
      <c r="H26" s="14">
        <f t="shared" si="1"/>
        <v>4</v>
      </c>
      <c r="K26" s="15">
        <f t="shared" si="2"/>
        <v>2.56</v>
      </c>
    </row>
    <row r="27" spans="1:11" ht="15.75" thickBot="1" x14ac:dyDescent="0.3">
      <c r="A27" s="18">
        <v>270</v>
      </c>
      <c r="B27" s="10"/>
      <c r="C27" s="10"/>
      <c r="D27" s="10"/>
      <c r="E27" s="11">
        <f t="shared" si="0"/>
        <v>0</v>
      </c>
      <c r="F27" s="17"/>
      <c r="G27" s="10"/>
      <c r="H27" s="14">
        <f t="shared" si="1"/>
        <v>0</v>
      </c>
      <c r="K27" s="15">
        <f t="shared" si="2"/>
        <v>0</v>
      </c>
    </row>
    <row r="28" spans="1:11" ht="15.75" thickBot="1" x14ac:dyDescent="0.3">
      <c r="A28" s="18">
        <v>273</v>
      </c>
      <c r="B28" s="10">
        <v>1</v>
      </c>
      <c r="C28" s="10"/>
      <c r="D28" s="10"/>
      <c r="E28" s="11">
        <f t="shared" si="0"/>
        <v>1</v>
      </c>
      <c r="F28" s="17"/>
      <c r="G28" s="10"/>
      <c r="H28" s="14">
        <f t="shared" si="1"/>
        <v>1</v>
      </c>
      <c r="K28" s="15">
        <f t="shared" si="2"/>
        <v>0.64</v>
      </c>
    </row>
    <row r="29" spans="1:11" ht="15.75" thickBot="1" x14ac:dyDescent="0.3">
      <c r="A29" s="18">
        <v>274</v>
      </c>
      <c r="B29" s="10"/>
      <c r="C29" s="10"/>
      <c r="D29" s="10"/>
      <c r="E29" s="11">
        <f t="shared" si="0"/>
        <v>0</v>
      </c>
      <c r="F29" s="17"/>
      <c r="G29" s="10"/>
      <c r="H29" s="14">
        <f t="shared" si="1"/>
        <v>0</v>
      </c>
      <c r="K29" s="15">
        <f t="shared" si="2"/>
        <v>0</v>
      </c>
    </row>
    <row r="30" spans="1:11" ht="15.75" thickBot="1" x14ac:dyDescent="0.3">
      <c r="A30" s="18">
        <v>280</v>
      </c>
      <c r="B30" s="10">
        <v>5</v>
      </c>
      <c r="C30" s="10"/>
      <c r="D30" s="10"/>
      <c r="E30" s="11">
        <f t="shared" si="0"/>
        <v>5</v>
      </c>
      <c r="F30" s="17"/>
      <c r="G30" s="10"/>
      <c r="H30" s="14">
        <f t="shared" si="1"/>
        <v>5</v>
      </c>
      <c r="K30" s="15">
        <f t="shared" si="2"/>
        <v>3.2</v>
      </c>
    </row>
    <row r="31" spans="1:11" ht="15.75" thickBot="1" x14ac:dyDescent="0.3">
      <c r="A31" s="18">
        <v>282</v>
      </c>
      <c r="B31" s="10">
        <v>6</v>
      </c>
      <c r="C31" s="10"/>
      <c r="D31" s="10"/>
      <c r="E31" s="11">
        <f t="shared" si="0"/>
        <v>6</v>
      </c>
      <c r="F31" s="17"/>
      <c r="G31" s="10"/>
      <c r="H31" s="14">
        <f t="shared" si="1"/>
        <v>6</v>
      </c>
      <c r="K31" s="15">
        <f>SUM(0.37*H31)</f>
        <v>2.2199999999999998</v>
      </c>
    </row>
    <row r="32" spans="1:11" ht="15.75" thickBot="1" x14ac:dyDescent="0.3">
      <c r="A32" s="18">
        <v>283</v>
      </c>
      <c r="B32" s="10"/>
      <c r="C32" s="10"/>
      <c r="D32" s="10">
        <v>4</v>
      </c>
      <c r="E32" s="11">
        <f t="shared" si="0"/>
        <v>4</v>
      </c>
      <c r="F32" s="17"/>
      <c r="G32" s="10"/>
      <c r="H32" s="14">
        <f t="shared" si="1"/>
        <v>4</v>
      </c>
      <c r="K32" s="15">
        <f>SUM(0.64*H32)</f>
        <v>2.56</v>
      </c>
    </row>
    <row r="33" spans="1:11" ht="15.75" thickBot="1" x14ac:dyDescent="0.3">
      <c r="A33" s="18">
        <v>333</v>
      </c>
      <c r="B33" s="10">
        <v>211</v>
      </c>
      <c r="C33" s="10">
        <v>78</v>
      </c>
      <c r="D33" s="10">
        <v>9</v>
      </c>
      <c r="E33" s="11">
        <f t="shared" si="0"/>
        <v>298</v>
      </c>
      <c r="F33" s="17"/>
      <c r="G33" s="10"/>
      <c r="H33" s="14">
        <f t="shared" si="1"/>
        <v>298</v>
      </c>
      <c r="K33" s="15">
        <f>SUM(0.64*H33)</f>
        <v>190.72</v>
      </c>
    </row>
    <row r="34" spans="1:11" ht="15.75" thickBot="1" x14ac:dyDescent="0.3">
      <c r="A34" s="18">
        <v>417</v>
      </c>
      <c r="B34" s="10">
        <v>111</v>
      </c>
      <c r="C34" s="10">
        <v>2</v>
      </c>
      <c r="D34" s="10">
        <v>5</v>
      </c>
      <c r="E34" s="11">
        <f t="shared" si="0"/>
        <v>118</v>
      </c>
      <c r="F34" s="17"/>
      <c r="G34" s="10"/>
      <c r="H34" s="14">
        <f t="shared" si="1"/>
        <v>118</v>
      </c>
      <c r="K34" s="15">
        <f>SUM(0.37*H34)</f>
        <v>43.66</v>
      </c>
    </row>
    <row r="35" spans="1:11" ht="15.75" thickBot="1" x14ac:dyDescent="0.3">
      <c r="A35" s="18">
        <v>437</v>
      </c>
      <c r="B35" s="10"/>
      <c r="C35" s="10"/>
      <c r="D35" s="10"/>
      <c r="E35" s="11">
        <f t="shared" si="0"/>
        <v>0</v>
      </c>
      <c r="F35" s="17"/>
      <c r="G35" s="10"/>
      <c r="H35" s="14">
        <f t="shared" si="1"/>
        <v>0</v>
      </c>
      <c r="K35" s="15">
        <f>SUM(0.64*H35)</f>
        <v>0</v>
      </c>
    </row>
    <row r="36" spans="1:11" ht="15.75" thickBot="1" x14ac:dyDescent="0.3">
      <c r="A36" s="18">
        <v>438</v>
      </c>
      <c r="B36" s="10"/>
      <c r="C36" s="10"/>
      <c r="D36" s="10"/>
      <c r="E36" s="11">
        <f t="shared" si="0"/>
        <v>0</v>
      </c>
      <c r="F36" s="17"/>
      <c r="G36" s="10"/>
      <c r="H36" s="14">
        <f t="shared" si="1"/>
        <v>0</v>
      </c>
      <c r="K36" s="15">
        <f t="shared" ref="K36:K39" si="3">SUM(0.64*H36)</f>
        <v>0</v>
      </c>
    </row>
    <row r="37" spans="1:11" ht="15.75" thickBot="1" x14ac:dyDescent="0.3">
      <c r="A37" s="18">
        <v>440</v>
      </c>
      <c r="B37" s="10">
        <v>9</v>
      </c>
      <c r="C37" s="10"/>
      <c r="D37" s="10"/>
      <c r="E37" s="11">
        <f t="shared" si="0"/>
        <v>9</v>
      </c>
      <c r="F37" s="17"/>
      <c r="G37" s="10"/>
      <c r="H37" s="14">
        <f t="shared" si="1"/>
        <v>9</v>
      </c>
      <c r="K37" s="15">
        <f t="shared" si="3"/>
        <v>5.76</v>
      </c>
    </row>
    <row r="38" spans="1:11" ht="15.75" thickBot="1" x14ac:dyDescent="0.3">
      <c r="A38" s="18">
        <v>441</v>
      </c>
      <c r="B38" s="10"/>
      <c r="C38" s="10">
        <v>1</v>
      </c>
      <c r="D38" s="10"/>
      <c r="E38" s="11">
        <f t="shared" si="0"/>
        <v>1</v>
      </c>
      <c r="F38" s="17"/>
      <c r="G38" s="10"/>
      <c r="H38" s="14">
        <f t="shared" si="1"/>
        <v>1</v>
      </c>
      <c r="K38" s="15">
        <f t="shared" si="3"/>
        <v>0.64</v>
      </c>
    </row>
    <row r="39" spans="1:11" ht="15.75" thickBot="1" x14ac:dyDescent="0.3">
      <c r="A39" s="18">
        <v>448</v>
      </c>
      <c r="B39" s="10">
        <v>2</v>
      </c>
      <c r="C39" s="10"/>
      <c r="D39" s="10">
        <v>1</v>
      </c>
      <c r="E39" s="11">
        <f t="shared" si="0"/>
        <v>3</v>
      </c>
      <c r="F39" s="17"/>
      <c r="G39" s="10"/>
      <c r="H39" s="14">
        <f t="shared" si="1"/>
        <v>3</v>
      </c>
      <c r="K39" s="15">
        <f t="shared" si="3"/>
        <v>1.92</v>
      </c>
    </row>
    <row r="40" spans="1:11" ht="15.75" thickBot="1" x14ac:dyDescent="0.3">
      <c r="A40" s="18">
        <v>555</v>
      </c>
      <c r="B40" s="10">
        <v>109</v>
      </c>
      <c r="C40" s="10">
        <v>41</v>
      </c>
      <c r="D40" s="10">
        <v>27</v>
      </c>
      <c r="E40" s="11">
        <f t="shared" si="0"/>
        <v>177</v>
      </c>
      <c r="F40" s="17"/>
      <c r="G40" s="10"/>
      <c r="H40" s="14">
        <f t="shared" si="1"/>
        <v>177</v>
      </c>
      <c r="K40" s="15">
        <f>SUM(0.63*H40)</f>
        <v>111.51</v>
      </c>
    </row>
    <row r="41" spans="1:11" ht="15.75" thickBot="1" x14ac:dyDescent="0.3">
      <c r="A41" s="18">
        <v>629</v>
      </c>
      <c r="B41" s="10">
        <v>2</v>
      </c>
      <c r="C41" s="10"/>
      <c r="D41" s="10"/>
      <c r="E41" s="11">
        <f t="shared" si="0"/>
        <v>2</v>
      </c>
      <c r="F41" s="17"/>
      <c r="G41" s="10"/>
      <c r="H41" s="14">
        <f t="shared" si="1"/>
        <v>2</v>
      </c>
      <c r="K41" s="15">
        <f>SUM(0.37*H41)</f>
        <v>0.74</v>
      </c>
    </row>
    <row r="42" spans="1:11" ht="15.75" thickBot="1" x14ac:dyDescent="0.3">
      <c r="A42" s="18">
        <v>635</v>
      </c>
      <c r="B42" s="10">
        <v>7</v>
      </c>
      <c r="C42" s="10"/>
      <c r="D42" s="10">
        <v>1</v>
      </c>
      <c r="E42" s="11">
        <f t="shared" si="0"/>
        <v>8</v>
      </c>
      <c r="F42" s="17"/>
      <c r="G42" s="10"/>
      <c r="H42" s="14">
        <f t="shared" si="1"/>
        <v>8</v>
      </c>
      <c r="K42" s="15">
        <f>SUM(0.95*H42)</f>
        <v>7.6</v>
      </c>
    </row>
    <row r="43" spans="1:11" ht="15.75" thickBot="1" x14ac:dyDescent="0.3">
      <c r="A43" s="18">
        <v>636</v>
      </c>
      <c r="B43" s="10">
        <v>3</v>
      </c>
      <c r="C43" s="10"/>
      <c r="D43" s="10"/>
      <c r="E43" s="11">
        <f t="shared" si="0"/>
        <v>3</v>
      </c>
      <c r="F43" s="17"/>
      <c r="G43" s="10"/>
      <c r="H43" s="14">
        <f t="shared" si="1"/>
        <v>3</v>
      </c>
      <c r="K43" s="15">
        <f>SUM(0.64*H43)</f>
        <v>1.92</v>
      </c>
    </row>
    <row r="44" spans="1:11" ht="15.75" thickBot="1" x14ac:dyDescent="0.3">
      <c r="A44" s="18">
        <v>637</v>
      </c>
      <c r="B44" s="10"/>
      <c r="C44" s="10"/>
      <c r="D44" s="10"/>
      <c r="E44" s="11">
        <f t="shared" si="0"/>
        <v>0</v>
      </c>
      <c r="F44" s="17"/>
      <c r="G44" s="10"/>
      <c r="H44" s="14">
        <f t="shared" si="1"/>
        <v>0</v>
      </c>
      <c r="K44" s="15">
        <f>SUM(0.64*H44)</f>
        <v>0</v>
      </c>
    </row>
    <row r="45" spans="1:11" ht="15.75" thickBot="1" x14ac:dyDescent="0.3">
      <c r="A45" s="18">
        <v>638</v>
      </c>
      <c r="B45" s="10"/>
      <c r="C45" s="10"/>
      <c r="D45" s="10"/>
      <c r="E45" s="11">
        <f t="shared" si="0"/>
        <v>0</v>
      </c>
      <c r="F45" s="20"/>
      <c r="G45" s="10"/>
      <c r="H45" s="14">
        <f t="shared" si="1"/>
        <v>0</v>
      </c>
      <c r="K45" s="15">
        <f>SUM(0.37*H45)</f>
        <v>0</v>
      </c>
    </row>
    <row r="46" spans="1:11" ht="15.75" thickBot="1" x14ac:dyDescent="0.3">
      <c r="A46" s="18">
        <v>639</v>
      </c>
      <c r="B46" s="10">
        <v>1</v>
      </c>
      <c r="C46" s="10"/>
      <c r="D46" s="10"/>
      <c r="E46" s="11">
        <f t="shared" si="0"/>
        <v>1</v>
      </c>
      <c r="F46" s="20"/>
      <c r="G46" s="10"/>
      <c r="H46" s="14">
        <f t="shared" si="1"/>
        <v>1</v>
      </c>
      <c r="K46" s="15">
        <f>SUM(0.64*H46)</f>
        <v>0.64</v>
      </c>
    </row>
    <row r="47" spans="1:11" ht="15.75" thickBot="1" x14ac:dyDescent="0.3">
      <c r="A47" s="18">
        <v>642</v>
      </c>
      <c r="B47" s="10">
        <v>4</v>
      </c>
      <c r="C47" s="10"/>
      <c r="D47" s="10">
        <v>1</v>
      </c>
      <c r="E47" s="11">
        <f t="shared" si="0"/>
        <v>5</v>
      </c>
      <c r="F47" s="20"/>
      <c r="G47" s="10"/>
      <c r="H47" s="14">
        <f t="shared" si="1"/>
        <v>5</v>
      </c>
      <c r="K47" s="15">
        <f>SUM(0.64*H47)</f>
        <v>3.2</v>
      </c>
    </row>
    <row r="48" spans="1:11" ht="15.75" thickBot="1" x14ac:dyDescent="0.3">
      <c r="A48" s="18">
        <v>643</v>
      </c>
      <c r="B48" s="10">
        <v>32</v>
      </c>
      <c r="C48" s="10">
        <v>3</v>
      </c>
      <c r="D48" s="10">
        <v>7</v>
      </c>
      <c r="E48" s="11">
        <f t="shared" si="0"/>
        <v>42</v>
      </c>
      <c r="F48" s="20"/>
      <c r="G48" s="10"/>
      <c r="H48" s="14">
        <f t="shared" si="1"/>
        <v>42</v>
      </c>
      <c r="K48" s="15">
        <f>SUM(0.37*H48)</f>
        <v>15.54</v>
      </c>
    </row>
    <row r="49" spans="1:11" ht="15.75" thickBot="1" x14ac:dyDescent="0.3">
      <c r="A49" s="21">
        <v>644</v>
      </c>
      <c r="B49" s="10">
        <v>2</v>
      </c>
      <c r="C49" s="10">
        <v>2</v>
      </c>
      <c r="D49" s="10">
        <v>1</v>
      </c>
      <c r="E49" s="11">
        <f t="shared" si="0"/>
        <v>5</v>
      </c>
      <c r="F49" s="20"/>
      <c r="G49" s="10"/>
      <c r="H49" s="14">
        <f t="shared" si="1"/>
        <v>5</v>
      </c>
      <c r="K49" s="15">
        <f>SUM(0.64*H49)</f>
        <v>3.2</v>
      </c>
    </row>
    <row r="50" spans="1:11" ht="15.75" thickBot="1" x14ac:dyDescent="0.3">
      <c r="A50" s="22">
        <v>647</v>
      </c>
      <c r="B50" s="10"/>
      <c r="C50" s="10"/>
      <c r="D50" s="10"/>
      <c r="E50" s="11">
        <f t="shared" si="0"/>
        <v>0</v>
      </c>
      <c r="F50" s="20"/>
      <c r="G50" s="10"/>
      <c r="H50" s="14">
        <f t="shared" si="1"/>
        <v>0</v>
      </c>
      <c r="K50" s="15">
        <f t="shared" ref="K50:K57" si="4">SUM(0.37*H50)</f>
        <v>0</v>
      </c>
    </row>
    <row r="51" spans="1:11" ht="15.75" thickBot="1" x14ac:dyDescent="0.3">
      <c r="A51" s="23">
        <v>648</v>
      </c>
      <c r="B51" s="10"/>
      <c r="C51" s="10"/>
      <c r="D51" s="10"/>
      <c r="E51" s="11">
        <f t="shared" si="0"/>
        <v>0</v>
      </c>
      <c r="F51" s="20"/>
      <c r="G51" s="10"/>
      <c r="H51" s="14">
        <f t="shared" si="1"/>
        <v>0</v>
      </c>
      <c r="K51" s="15">
        <f t="shared" si="4"/>
        <v>0</v>
      </c>
    </row>
    <row r="52" spans="1:11" ht="15.75" thickBot="1" x14ac:dyDescent="0.3">
      <c r="A52" s="23">
        <v>650</v>
      </c>
      <c r="B52" s="10"/>
      <c r="C52" s="10"/>
      <c r="D52" s="10"/>
      <c r="E52" s="11">
        <f t="shared" si="0"/>
        <v>0</v>
      </c>
      <c r="F52" s="20"/>
      <c r="G52" s="13">
        <v>93</v>
      </c>
      <c r="H52" s="14">
        <f t="shared" si="1"/>
        <v>93</v>
      </c>
      <c r="K52" s="15">
        <f t="shared" si="4"/>
        <v>34.409999999999997</v>
      </c>
    </row>
    <row r="53" spans="1:11" ht="15.75" thickBot="1" x14ac:dyDescent="0.3">
      <c r="A53" s="23">
        <v>652</v>
      </c>
      <c r="B53" s="10">
        <v>47</v>
      </c>
      <c r="C53" s="10"/>
      <c r="D53" s="10"/>
      <c r="E53" s="11">
        <f t="shared" si="0"/>
        <v>47</v>
      </c>
      <c r="F53" s="20"/>
      <c r="G53" s="13"/>
      <c r="H53" s="14">
        <f t="shared" si="1"/>
        <v>47</v>
      </c>
      <c r="K53" s="15">
        <f t="shared" si="4"/>
        <v>17.39</v>
      </c>
    </row>
    <row r="54" spans="1:11" ht="15.75" thickBot="1" x14ac:dyDescent="0.3">
      <c r="A54" s="23">
        <v>653</v>
      </c>
      <c r="B54" s="10"/>
      <c r="C54" s="10">
        <v>1</v>
      </c>
      <c r="D54" s="10">
        <v>1</v>
      </c>
      <c r="E54" s="11">
        <f t="shared" si="0"/>
        <v>2</v>
      </c>
      <c r="F54" s="17"/>
      <c r="G54" s="10">
        <v>659</v>
      </c>
      <c r="H54" s="14">
        <f t="shared" si="1"/>
        <v>661</v>
      </c>
      <c r="K54" s="15">
        <f t="shared" si="4"/>
        <v>244.57</v>
      </c>
    </row>
    <row r="55" spans="1:11" ht="15.75" thickBot="1" x14ac:dyDescent="0.3">
      <c r="A55" s="23">
        <v>654</v>
      </c>
      <c r="B55" s="10"/>
      <c r="C55" s="10">
        <v>1</v>
      </c>
      <c r="D55" s="10">
        <v>1</v>
      </c>
      <c r="E55" s="11">
        <f t="shared" si="0"/>
        <v>2</v>
      </c>
      <c r="F55" s="17"/>
      <c r="G55" s="10">
        <v>36</v>
      </c>
      <c r="H55" s="14">
        <f t="shared" si="1"/>
        <v>38</v>
      </c>
      <c r="K55" s="15">
        <f t="shared" si="4"/>
        <v>14.06</v>
      </c>
    </row>
    <row r="56" spans="1:11" ht="15.75" thickBot="1" x14ac:dyDescent="0.3">
      <c r="A56" s="23">
        <v>662</v>
      </c>
      <c r="B56" s="10">
        <v>8</v>
      </c>
      <c r="C56" s="10"/>
      <c r="D56" s="10"/>
      <c r="E56" s="11">
        <f t="shared" si="0"/>
        <v>8</v>
      </c>
      <c r="F56" s="17"/>
      <c r="G56" s="10"/>
      <c r="H56" s="14">
        <f t="shared" si="1"/>
        <v>8</v>
      </c>
      <c r="K56" s="15">
        <f t="shared" si="4"/>
        <v>2.96</v>
      </c>
    </row>
    <row r="57" spans="1:11" ht="15.75" thickBot="1" x14ac:dyDescent="0.3">
      <c r="A57" s="23">
        <v>663</v>
      </c>
      <c r="B57" s="10">
        <v>114</v>
      </c>
      <c r="C57" s="10">
        <v>1</v>
      </c>
      <c r="D57" s="10">
        <v>2</v>
      </c>
      <c r="E57" s="11">
        <f t="shared" si="0"/>
        <v>117</v>
      </c>
      <c r="F57" s="17"/>
      <c r="G57" s="10"/>
      <c r="H57" s="14">
        <f t="shared" si="1"/>
        <v>117</v>
      </c>
      <c r="K57" s="15">
        <f t="shared" si="4"/>
        <v>43.29</v>
      </c>
    </row>
    <row r="58" spans="1:11" ht="15.75" thickBot="1" x14ac:dyDescent="0.3">
      <c r="A58" s="24">
        <v>664</v>
      </c>
      <c r="B58" s="10">
        <v>6</v>
      </c>
      <c r="C58" s="10">
        <v>9</v>
      </c>
      <c r="D58" s="10">
        <v>14</v>
      </c>
      <c r="E58" s="11">
        <f t="shared" si="0"/>
        <v>29</v>
      </c>
      <c r="F58" s="25"/>
      <c r="G58" s="10"/>
      <c r="H58" s="14">
        <f t="shared" si="1"/>
        <v>29</v>
      </c>
      <c r="K58" s="15">
        <f>SUM(0.63*H58)</f>
        <v>18.27</v>
      </c>
    </row>
    <row r="59" spans="1:11" ht="15.75" thickBot="1" x14ac:dyDescent="0.3">
      <c r="A59" s="24">
        <v>666</v>
      </c>
      <c r="B59" s="10">
        <v>12</v>
      </c>
      <c r="C59" s="10">
        <v>6</v>
      </c>
      <c r="D59" s="10">
        <v>4</v>
      </c>
      <c r="E59" s="11">
        <f t="shared" si="0"/>
        <v>22</v>
      </c>
      <c r="F59" s="12"/>
      <c r="G59" s="10"/>
      <c r="H59" s="14">
        <f t="shared" si="1"/>
        <v>22</v>
      </c>
      <c r="K59" s="15">
        <f>SUM(0.57*H59)</f>
        <v>12.54</v>
      </c>
    </row>
    <row r="60" spans="1:11" ht="15.75" thickBot="1" x14ac:dyDescent="0.3">
      <c r="A60" s="24">
        <v>674</v>
      </c>
      <c r="B60" s="10"/>
      <c r="C60" s="10"/>
      <c r="D60" s="10"/>
      <c r="E60" s="11">
        <f t="shared" si="0"/>
        <v>0</v>
      </c>
      <c r="F60" s="25"/>
      <c r="G60" s="10"/>
      <c r="H60" s="14">
        <f t="shared" si="1"/>
        <v>0</v>
      </c>
      <c r="K60" s="15">
        <f>SUM(0.64*H60)</f>
        <v>0</v>
      </c>
    </row>
    <row r="61" spans="1:11" ht="15.75" thickBot="1" x14ac:dyDescent="0.3">
      <c r="A61" s="24">
        <v>675</v>
      </c>
      <c r="B61" s="10"/>
      <c r="C61" s="10"/>
      <c r="D61" s="10"/>
      <c r="E61" s="11">
        <f t="shared" si="0"/>
        <v>0</v>
      </c>
      <c r="F61" s="25"/>
      <c r="G61" s="10"/>
      <c r="H61" s="14">
        <f t="shared" si="1"/>
        <v>0</v>
      </c>
      <c r="K61" s="15">
        <f>SUM(0.64*H61)</f>
        <v>0</v>
      </c>
    </row>
    <row r="62" spans="1:11" ht="15.75" thickBot="1" x14ac:dyDescent="0.3">
      <c r="A62" s="24">
        <v>888</v>
      </c>
      <c r="B62" s="10">
        <v>2</v>
      </c>
      <c r="C62" s="10">
        <v>1</v>
      </c>
      <c r="D62" s="10"/>
      <c r="E62" s="11">
        <f t="shared" si="0"/>
        <v>3</v>
      </c>
      <c r="F62" s="17"/>
      <c r="G62" s="10"/>
      <c r="H62" s="14">
        <f t="shared" si="1"/>
        <v>3</v>
      </c>
      <c r="K62" s="15">
        <f>SUM(0.63*H62)</f>
        <v>1.8900000000000001</v>
      </c>
    </row>
    <row r="63" spans="1:11" ht="15.75" thickBot="1" x14ac:dyDescent="0.3">
      <c r="A63" s="24">
        <v>900</v>
      </c>
      <c r="B63" s="10"/>
      <c r="C63" s="10"/>
      <c r="D63" s="10"/>
      <c r="E63" s="11">
        <f t="shared" si="0"/>
        <v>0</v>
      </c>
      <c r="F63" s="17"/>
      <c r="G63" s="10"/>
      <c r="H63" s="14">
        <f t="shared" si="1"/>
        <v>0</v>
      </c>
      <c r="K63" s="15">
        <f>SUM(0.64*H63)</f>
        <v>0</v>
      </c>
    </row>
    <row r="64" spans="1:11" ht="15.75" thickBot="1" x14ac:dyDescent="0.3">
      <c r="A64" s="23">
        <v>929</v>
      </c>
      <c r="B64" s="10"/>
      <c r="C64" s="10"/>
      <c r="D64" s="10"/>
      <c r="E64" s="11">
        <f t="shared" si="0"/>
        <v>0</v>
      </c>
      <c r="F64" s="17"/>
      <c r="G64" s="10">
        <v>22</v>
      </c>
      <c r="H64" s="14">
        <f t="shared" si="1"/>
        <v>22</v>
      </c>
      <c r="K64" s="15">
        <f>SUM(0.37*H64)</f>
        <v>8.14</v>
      </c>
    </row>
    <row r="65" spans="1:11" ht="15.75" thickBot="1" x14ac:dyDescent="0.3">
      <c r="A65" s="26">
        <v>999</v>
      </c>
      <c r="B65" s="10">
        <v>49</v>
      </c>
      <c r="C65" s="10"/>
      <c r="D65" s="10"/>
      <c r="E65" s="11">
        <f t="shared" si="0"/>
        <v>49</v>
      </c>
      <c r="F65" s="17"/>
      <c r="G65" s="10"/>
      <c r="H65" s="14">
        <f t="shared" si="1"/>
        <v>49</v>
      </c>
      <c r="K65" s="15">
        <f>SUM(0.37*H65)</f>
        <v>18.13</v>
      </c>
    </row>
    <row r="66" spans="1:11" ht="19.5" customHeight="1" thickBot="1" x14ac:dyDescent="0.3">
      <c r="A66" s="27" t="s">
        <v>11</v>
      </c>
      <c r="B66" s="10">
        <f>SUM(B2:B65)</f>
        <v>5339</v>
      </c>
      <c r="C66" s="10">
        <f>SUM(C2:C65)</f>
        <v>222</v>
      </c>
      <c r="D66" s="10">
        <f>SUM(D2:D65)</f>
        <v>596</v>
      </c>
      <c r="E66" s="10">
        <f>SUM(E2:E65)</f>
        <v>6157</v>
      </c>
      <c r="F66" s="17"/>
      <c r="G66" s="10">
        <f>SUM(G2:G65)</f>
        <v>12101</v>
      </c>
      <c r="H66" s="14">
        <f t="shared" ref="H66" si="5">SUM(E66:G66)</f>
        <v>18258</v>
      </c>
      <c r="K66" s="15">
        <f>SUM(K2:K65)</f>
        <v>5040.4600000000028</v>
      </c>
    </row>
    <row r="67" spans="1:11" ht="15.75" thickTop="1" x14ac:dyDescent="0.25"/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O14" sqref="O14"/>
    </sheetView>
  </sheetViews>
  <sheetFormatPr defaultColWidth="8.7109375" defaultRowHeight="15" x14ac:dyDescent="0.25"/>
  <cols>
    <col min="1" max="1" width="8" style="7" customWidth="1"/>
    <col min="2" max="3" width="10.7109375" style="7" customWidth="1"/>
    <col min="4" max="4" width="10.140625" style="7" customWidth="1"/>
    <col min="5" max="5" width="9.42578125" style="7" bestFit="1" customWidth="1"/>
    <col min="6" max="6" width="9.140625" style="7" customWidth="1"/>
    <col min="7" max="8" width="10.140625" style="7" customWidth="1"/>
    <col min="9" max="9" width="5.7109375" style="7" customWidth="1"/>
    <col min="10" max="10" width="5.7109375" style="7" hidden="1" customWidth="1"/>
    <col min="11" max="11" width="10.5703125" style="7" hidden="1" customWidth="1"/>
    <col min="12" max="12" width="5.7109375" style="7" hidden="1" customWidth="1"/>
    <col min="13" max="33" width="5.7109375" style="7" customWidth="1"/>
    <col min="34" max="39" width="0" style="7" hidden="1" customWidth="1"/>
    <col min="40" max="51" width="5.7109375" style="7" customWidth="1"/>
    <col min="52" max="52" width="0" style="7" hidden="1" customWidth="1"/>
    <col min="53" max="59" width="5.7109375" style="7" customWidth="1"/>
    <col min="60" max="60" width="9.140625" style="7" customWidth="1"/>
    <col min="61" max="256" width="8.7109375" style="7"/>
    <col min="257" max="257" width="9.140625" style="7" customWidth="1"/>
    <col min="258" max="259" width="10.7109375" style="7" customWidth="1"/>
    <col min="260" max="260" width="10.140625" style="7" customWidth="1"/>
    <col min="261" max="262" width="9.140625" style="7" customWidth="1"/>
    <col min="263" max="264" width="10.140625" style="7" customWidth="1"/>
    <col min="265" max="289" width="5.7109375" style="7" customWidth="1"/>
    <col min="290" max="295" width="0" style="7" hidden="1" customWidth="1"/>
    <col min="296" max="307" width="5.7109375" style="7" customWidth="1"/>
    <col min="308" max="308" width="0" style="7" hidden="1" customWidth="1"/>
    <col min="309" max="315" width="5.7109375" style="7" customWidth="1"/>
    <col min="316" max="316" width="9.140625" style="7" customWidth="1"/>
    <col min="317" max="512" width="8.7109375" style="7"/>
    <col min="513" max="513" width="9.140625" style="7" customWidth="1"/>
    <col min="514" max="515" width="10.7109375" style="7" customWidth="1"/>
    <col min="516" max="516" width="10.140625" style="7" customWidth="1"/>
    <col min="517" max="518" width="9.140625" style="7" customWidth="1"/>
    <col min="519" max="520" width="10.140625" style="7" customWidth="1"/>
    <col min="521" max="545" width="5.7109375" style="7" customWidth="1"/>
    <col min="546" max="551" width="0" style="7" hidden="1" customWidth="1"/>
    <col min="552" max="563" width="5.7109375" style="7" customWidth="1"/>
    <col min="564" max="564" width="0" style="7" hidden="1" customWidth="1"/>
    <col min="565" max="571" width="5.7109375" style="7" customWidth="1"/>
    <col min="572" max="572" width="9.140625" style="7" customWidth="1"/>
    <col min="573" max="768" width="8.7109375" style="7"/>
    <col min="769" max="769" width="9.140625" style="7" customWidth="1"/>
    <col min="770" max="771" width="10.7109375" style="7" customWidth="1"/>
    <col min="772" max="772" width="10.140625" style="7" customWidth="1"/>
    <col min="773" max="774" width="9.140625" style="7" customWidth="1"/>
    <col min="775" max="776" width="10.140625" style="7" customWidth="1"/>
    <col min="777" max="801" width="5.7109375" style="7" customWidth="1"/>
    <col min="802" max="807" width="0" style="7" hidden="1" customWidth="1"/>
    <col min="808" max="819" width="5.7109375" style="7" customWidth="1"/>
    <col min="820" max="820" width="0" style="7" hidden="1" customWidth="1"/>
    <col min="821" max="827" width="5.7109375" style="7" customWidth="1"/>
    <col min="828" max="828" width="9.140625" style="7" customWidth="1"/>
    <col min="829" max="1024" width="8.7109375" style="7"/>
    <col min="1025" max="1025" width="9.140625" style="7" customWidth="1"/>
    <col min="1026" max="1027" width="10.7109375" style="7" customWidth="1"/>
    <col min="1028" max="1028" width="10.140625" style="7" customWidth="1"/>
    <col min="1029" max="1030" width="9.140625" style="7" customWidth="1"/>
    <col min="1031" max="1032" width="10.140625" style="7" customWidth="1"/>
    <col min="1033" max="1057" width="5.7109375" style="7" customWidth="1"/>
    <col min="1058" max="1063" width="0" style="7" hidden="1" customWidth="1"/>
    <col min="1064" max="1075" width="5.7109375" style="7" customWidth="1"/>
    <col min="1076" max="1076" width="0" style="7" hidden="1" customWidth="1"/>
    <col min="1077" max="1083" width="5.7109375" style="7" customWidth="1"/>
    <col min="1084" max="1084" width="9.140625" style="7" customWidth="1"/>
    <col min="1085" max="1280" width="8.7109375" style="7"/>
    <col min="1281" max="1281" width="9.140625" style="7" customWidth="1"/>
    <col min="1282" max="1283" width="10.7109375" style="7" customWidth="1"/>
    <col min="1284" max="1284" width="10.140625" style="7" customWidth="1"/>
    <col min="1285" max="1286" width="9.140625" style="7" customWidth="1"/>
    <col min="1287" max="1288" width="10.140625" style="7" customWidth="1"/>
    <col min="1289" max="1313" width="5.7109375" style="7" customWidth="1"/>
    <col min="1314" max="1319" width="0" style="7" hidden="1" customWidth="1"/>
    <col min="1320" max="1331" width="5.7109375" style="7" customWidth="1"/>
    <col min="1332" max="1332" width="0" style="7" hidden="1" customWidth="1"/>
    <col min="1333" max="1339" width="5.7109375" style="7" customWidth="1"/>
    <col min="1340" max="1340" width="9.140625" style="7" customWidth="1"/>
    <col min="1341" max="1536" width="8.7109375" style="7"/>
    <col min="1537" max="1537" width="9.140625" style="7" customWidth="1"/>
    <col min="1538" max="1539" width="10.7109375" style="7" customWidth="1"/>
    <col min="1540" max="1540" width="10.140625" style="7" customWidth="1"/>
    <col min="1541" max="1542" width="9.140625" style="7" customWidth="1"/>
    <col min="1543" max="1544" width="10.140625" style="7" customWidth="1"/>
    <col min="1545" max="1569" width="5.7109375" style="7" customWidth="1"/>
    <col min="1570" max="1575" width="0" style="7" hidden="1" customWidth="1"/>
    <col min="1576" max="1587" width="5.7109375" style="7" customWidth="1"/>
    <col min="1588" max="1588" width="0" style="7" hidden="1" customWidth="1"/>
    <col min="1589" max="1595" width="5.7109375" style="7" customWidth="1"/>
    <col min="1596" max="1596" width="9.140625" style="7" customWidth="1"/>
    <col min="1597" max="1792" width="8.7109375" style="7"/>
    <col min="1793" max="1793" width="9.140625" style="7" customWidth="1"/>
    <col min="1794" max="1795" width="10.7109375" style="7" customWidth="1"/>
    <col min="1796" max="1796" width="10.140625" style="7" customWidth="1"/>
    <col min="1797" max="1798" width="9.140625" style="7" customWidth="1"/>
    <col min="1799" max="1800" width="10.140625" style="7" customWidth="1"/>
    <col min="1801" max="1825" width="5.7109375" style="7" customWidth="1"/>
    <col min="1826" max="1831" width="0" style="7" hidden="1" customWidth="1"/>
    <col min="1832" max="1843" width="5.7109375" style="7" customWidth="1"/>
    <col min="1844" max="1844" width="0" style="7" hidden="1" customWidth="1"/>
    <col min="1845" max="1851" width="5.7109375" style="7" customWidth="1"/>
    <col min="1852" max="1852" width="9.140625" style="7" customWidth="1"/>
    <col min="1853" max="2048" width="8.7109375" style="7"/>
    <col min="2049" max="2049" width="9.140625" style="7" customWidth="1"/>
    <col min="2050" max="2051" width="10.7109375" style="7" customWidth="1"/>
    <col min="2052" max="2052" width="10.140625" style="7" customWidth="1"/>
    <col min="2053" max="2054" width="9.140625" style="7" customWidth="1"/>
    <col min="2055" max="2056" width="10.140625" style="7" customWidth="1"/>
    <col min="2057" max="2081" width="5.7109375" style="7" customWidth="1"/>
    <col min="2082" max="2087" width="0" style="7" hidden="1" customWidth="1"/>
    <col min="2088" max="2099" width="5.7109375" style="7" customWidth="1"/>
    <col min="2100" max="2100" width="0" style="7" hidden="1" customWidth="1"/>
    <col min="2101" max="2107" width="5.7109375" style="7" customWidth="1"/>
    <col min="2108" max="2108" width="9.140625" style="7" customWidth="1"/>
    <col min="2109" max="2304" width="8.7109375" style="7"/>
    <col min="2305" max="2305" width="9.140625" style="7" customWidth="1"/>
    <col min="2306" max="2307" width="10.7109375" style="7" customWidth="1"/>
    <col min="2308" max="2308" width="10.140625" style="7" customWidth="1"/>
    <col min="2309" max="2310" width="9.140625" style="7" customWidth="1"/>
    <col min="2311" max="2312" width="10.140625" style="7" customWidth="1"/>
    <col min="2313" max="2337" width="5.7109375" style="7" customWidth="1"/>
    <col min="2338" max="2343" width="0" style="7" hidden="1" customWidth="1"/>
    <col min="2344" max="2355" width="5.7109375" style="7" customWidth="1"/>
    <col min="2356" max="2356" width="0" style="7" hidden="1" customWidth="1"/>
    <col min="2357" max="2363" width="5.7109375" style="7" customWidth="1"/>
    <col min="2364" max="2364" width="9.140625" style="7" customWidth="1"/>
    <col min="2365" max="2560" width="8.7109375" style="7"/>
    <col min="2561" max="2561" width="9.140625" style="7" customWidth="1"/>
    <col min="2562" max="2563" width="10.7109375" style="7" customWidth="1"/>
    <col min="2564" max="2564" width="10.140625" style="7" customWidth="1"/>
    <col min="2565" max="2566" width="9.140625" style="7" customWidth="1"/>
    <col min="2567" max="2568" width="10.140625" style="7" customWidth="1"/>
    <col min="2569" max="2593" width="5.7109375" style="7" customWidth="1"/>
    <col min="2594" max="2599" width="0" style="7" hidden="1" customWidth="1"/>
    <col min="2600" max="2611" width="5.7109375" style="7" customWidth="1"/>
    <col min="2612" max="2612" width="0" style="7" hidden="1" customWidth="1"/>
    <col min="2613" max="2619" width="5.7109375" style="7" customWidth="1"/>
    <col min="2620" max="2620" width="9.140625" style="7" customWidth="1"/>
    <col min="2621" max="2816" width="8.7109375" style="7"/>
    <col min="2817" max="2817" width="9.140625" style="7" customWidth="1"/>
    <col min="2818" max="2819" width="10.7109375" style="7" customWidth="1"/>
    <col min="2820" max="2820" width="10.140625" style="7" customWidth="1"/>
    <col min="2821" max="2822" width="9.140625" style="7" customWidth="1"/>
    <col min="2823" max="2824" width="10.140625" style="7" customWidth="1"/>
    <col min="2825" max="2849" width="5.7109375" style="7" customWidth="1"/>
    <col min="2850" max="2855" width="0" style="7" hidden="1" customWidth="1"/>
    <col min="2856" max="2867" width="5.7109375" style="7" customWidth="1"/>
    <col min="2868" max="2868" width="0" style="7" hidden="1" customWidth="1"/>
    <col min="2869" max="2875" width="5.7109375" style="7" customWidth="1"/>
    <col min="2876" max="2876" width="9.140625" style="7" customWidth="1"/>
    <col min="2877" max="3072" width="8.7109375" style="7"/>
    <col min="3073" max="3073" width="9.140625" style="7" customWidth="1"/>
    <col min="3074" max="3075" width="10.7109375" style="7" customWidth="1"/>
    <col min="3076" max="3076" width="10.140625" style="7" customWidth="1"/>
    <col min="3077" max="3078" width="9.140625" style="7" customWidth="1"/>
    <col min="3079" max="3080" width="10.140625" style="7" customWidth="1"/>
    <col min="3081" max="3105" width="5.7109375" style="7" customWidth="1"/>
    <col min="3106" max="3111" width="0" style="7" hidden="1" customWidth="1"/>
    <col min="3112" max="3123" width="5.7109375" style="7" customWidth="1"/>
    <col min="3124" max="3124" width="0" style="7" hidden="1" customWidth="1"/>
    <col min="3125" max="3131" width="5.7109375" style="7" customWidth="1"/>
    <col min="3132" max="3132" width="9.140625" style="7" customWidth="1"/>
    <col min="3133" max="3328" width="8.7109375" style="7"/>
    <col min="3329" max="3329" width="9.140625" style="7" customWidth="1"/>
    <col min="3330" max="3331" width="10.7109375" style="7" customWidth="1"/>
    <col min="3332" max="3332" width="10.140625" style="7" customWidth="1"/>
    <col min="3333" max="3334" width="9.140625" style="7" customWidth="1"/>
    <col min="3335" max="3336" width="10.140625" style="7" customWidth="1"/>
    <col min="3337" max="3361" width="5.7109375" style="7" customWidth="1"/>
    <col min="3362" max="3367" width="0" style="7" hidden="1" customWidth="1"/>
    <col min="3368" max="3379" width="5.7109375" style="7" customWidth="1"/>
    <col min="3380" max="3380" width="0" style="7" hidden="1" customWidth="1"/>
    <col min="3381" max="3387" width="5.7109375" style="7" customWidth="1"/>
    <col min="3388" max="3388" width="9.140625" style="7" customWidth="1"/>
    <col min="3389" max="3584" width="8.7109375" style="7"/>
    <col min="3585" max="3585" width="9.140625" style="7" customWidth="1"/>
    <col min="3586" max="3587" width="10.7109375" style="7" customWidth="1"/>
    <col min="3588" max="3588" width="10.140625" style="7" customWidth="1"/>
    <col min="3589" max="3590" width="9.140625" style="7" customWidth="1"/>
    <col min="3591" max="3592" width="10.140625" style="7" customWidth="1"/>
    <col min="3593" max="3617" width="5.7109375" style="7" customWidth="1"/>
    <col min="3618" max="3623" width="0" style="7" hidden="1" customWidth="1"/>
    <col min="3624" max="3635" width="5.7109375" style="7" customWidth="1"/>
    <col min="3636" max="3636" width="0" style="7" hidden="1" customWidth="1"/>
    <col min="3637" max="3643" width="5.7109375" style="7" customWidth="1"/>
    <col min="3644" max="3644" width="9.140625" style="7" customWidth="1"/>
    <col min="3645" max="3840" width="8.7109375" style="7"/>
    <col min="3841" max="3841" width="9.140625" style="7" customWidth="1"/>
    <col min="3842" max="3843" width="10.7109375" style="7" customWidth="1"/>
    <col min="3844" max="3844" width="10.140625" style="7" customWidth="1"/>
    <col min="3845" max="3846" width="9.140625" style="7" customWidth="1"/>
    <col min="3847" max="3848" width="10.140625" style="7" customWidth="1"/>
    <col min="3849" max="3873" width="5.7109375" style="7" customWidth="1"/>
    <col min="3874" max="3879" width="0" style="7" hidden="1" customWidth="1"/>
    <col min="3880" max="3891" width="5.7109375" style="7" customWidth="1"/>
    <col min="3892" max="3892" width="0" style="7" hidden="1" customWidth="1"/>
    <col min="3893" max="3899" width="5.7109375" style="7" customWidth="1"/>
    <col min="3900" max="3900" width="9.140625" style="7" customWidth="1"/>
    <col min="3901" max="4096" width="8.7109375" style="7"/>
    <col min="4097" max="4097" width="9.140625" style="7" customWidth="1"/>
    <col min="4098" max="4099" width="10.7109375" style="7" customWidth="1"/>
    <col min="4100" max="4100" width="10.140625" style="7" customWidth="1"/>
    <col min="4101" max="4102" width="9.140625" style="7" customWidth="1"/>
    <col min="4103" max="4104" width="10.140625" style="7" customWidth="1"/>
    <col min="4105" max="4129" width="5.7109375" style="7" customWidth="1"/>
    <col min="4130" max="4135" width="0" style="7" hidden="1" customWidth="1"/>
    <col min="4136" max="4147" width="5.7109375" style="7" customWidth="1"/>
    <col min="4148" max="4148" width="0" style="7" hidden="1" customWidth="1"/>
    <col min="4149" max="4155" width="5.7109375" style="7" customWidth="1"/>
    <col min="4156" max="4156" width="9.140625" style="7" customWidth="1"/>
    <col min="4157" max="4352" width="8.7109375" style="7"/>
    <col min="4353" max="4353" width="9.140625" style="7" customWidth="1"/>
    <col min="4354" max="4355" width="10.7109375" style="7" customWidth="1"/>
    <col min="4356" max="4356" width="10.140625" style="7" customWidth="1"/>
    <col min="4357" max="4358" width="9.140625" style="7" customWidth="1"/>
    <col min="4359" max="4360" width="10.140625" style="7" customWidth="1"/>
    <col min="4361" max="4385" width="5.7109375" style="7" customWidth="1"/>
    <col min="4386" max="4391" width="0" style="7" hidden="1" customWidth="1"/>
    <col min="4392" max="4403" width="5.7109375" style="7" customWidth="1"/>
    <col min="4404" max="4404" width="0" style="7" hidden="1" customWidth="1"/>
    <col min="4405" max="4411" width="5.7109375" style="7" customWidth="1"/>
    <col min="4412" max="4412" width="9.140625" style="7" customWidth="1"/>
    <col min="4413" max="4608" width="8.7109375" style="7"/>
    <col min="4609" max="4609" width="9.140625" style="7" customWidth="1"/>
    <col min="4610" max="4611" width="10.7109375" style="7" customWidth="1"/>
    <col min="4612" max="4612" width="10.140625" style="7" customWidth="1"/>
    <col min="4613" max="4614" width="9.140625" style="7" customWidth="1"/>
    <col min="4615" max="4616" width="10.140625" style="7" customWidth="1"/>
    <col min="4617" max="4641" width="5.7109375" style="7" customWidth="1"/>
    <col min="4642" max="4647" width="0" style="7" hidden="1" customWidth="1"/>
    <col min="4648" max="4659" width="5.7109375" style="7" customWidth="1"/>
    <col min="4660" max="4660" width="0" style="7" hidden="1" customWidth="1"/>
    <col min="4661" max="4667" width="5.7109375" style="7" customWidth="1"/>
    <col min="4668" max="4668" width="9.140625" style="7" customWidth="1"/>
    <col min="4669" max="4864" width="8.7109375" style="7"/>
    <col min="4865" max="4865" width="9.140625" style="7" customWidth="1"/>
    <col min="4866" max="4867" width="10.7109375" style="7" customWidth="1"/>
    <col min="4868" max="4868" width="10.140625" style="7" customWidth="1"/>
    <col min="4869" max="4870" width="9.140625" style="7" customWidth="1"/>
    <col min="4871" max="4872" width="10.140625" style="7" customWidth="1"/>
    <col min="4873" max="4897" width="5.7109375" style="7" customWidth="1"/>
    <col min="4898" max="4903" width="0" style="7" hidden="1" customWidth="1"/>
    <col min="4904" max="4915" width="5.7109375" style="7" customWidth="1"/>
    <col min="4916" max="4916" width="0" style="7" hidden="1" customWidth="1"/>
    <col min="4917" max="4923" width="5.7109375" style="7" customWidth="1"/>
    <col min="4924" max="4924" width="9.140625" style="7" customWidth="1"/>
    <col min="4925" max="5120" width="8.7109375" style="7"/>
    <col min="5121" max="5121" width="9.140625" style="7" customWidth="1"/>
    <col min="5122" max="5123" width="10.7109375" style="7" customWidth="1"/>
    <col min="5124" max="5124" width="10.140625" style="7" customWidth="1"/>
    <col min="5125" max="5126" width="9.140625" style="7" customWidth="1"/>
    <col min="5127" max="5128" width="10.140625" style="7" customWidth="1"/>
    <col min="5129" max="5153" width="5.7109375" style="7" customWidth="1"/>
    <col min="5154" max="5159" width="0" style="7" hidden="1" customWidth="1"/>
    <col min="5160" max="5171" width="5.7109375" style="7" customWidth="1"/>
    <col min="5172" max="5172" width="0" style="7" hidden="1" customWidth="1"/>
    <col min="5173" max="5179" width="5.7109375" style="7" customWidth="1"/>
    <col min="5180" max="5180" width="9.140625" style="7" customWidth="1"/>
    <col min="5181" max="5376" width="8.7109375" style="7"/>
    <col min="5377" max="5377" width="9.140625" style="7" customWidth="1"/>
    <col min="5378" max="5379" width="10.7109375" style="7" customWidth="1"/>
    <col min="5380" max="5380" width="10.140625" style="7" customWidth="1"/>
    <col min="5381" max="5382" width="9.140625" style="7" customWidth="1"/>
    <col min="5383" max="5384" width="10.140625" style="7" customWidth="1"/>
    <col min="5385" max="5409" width="5.7109375" style="7" customWidth="1"/>
    <col min="5410" max="5415" width="0" style="7" hidden="1" customWidth="1"/>
    <col min="5416" max="5427" width="5.7109375" style="7" customWidth="1"/>
    <col min="5428" max="5428" width="0" style="7" hidden="1" customWidth="1"/>
    <col min="5429" max="5435" width="5.7109375" style="7" customWidth="1"/>
    <col min="5436" max="5436" width="9.140625" style="7" customWidth="1"/>
    <col min="5437" max="5632" width="8.7109375" style="7"/>
    <col min="5633" max="5633" width="9.140625" style="7" customWidth="1"/>
    <col min="5634" max="5635" width="10.7109375" style="7" customWidth="1"/>
    <col min="5636" max="5636" width="10.140625" style="7" customWidth="1"/>
    <col min="5637" max="5638" width="9.140625" style="7" customWidth="1"/>
    <col min="5639" max="5640" width="10.140625" style="7" customWidth="1"/>
    <col min="5641" max="5665" width="5.7109375" style="7" customWidth="1"/>
    <col min="5666" max="5671" width="0" style="7" hidden="1" customWidth="1"/>
    <col min="5672" max="5683" width="5.7109375" style="7" customWidth="1"/>
    <col min="5684" max="5684" width="0" style="7" hidden="1" customWidth="1"/>
    <col min="5685" max="5691" width="5.7109375" style="7" customWidth="1"/>
    <col min="5692" max="5692" width="9.140625" style="7" customWidth="1"/>
    <col min="5693" max="5888" width="8.7109375" style="7"/>
    <col min="5889" max="5889" width="9.140625" style="7" customWidth="1"/>
    <col min="5890" max="5891" width="10.7109375" style="7" customWidth="1"/>
    <col min="5892" max="5892" width="10.140625" style="7" customWidth="1"/>
    <col min="5893" max="5894" width="9.140625" style="7" customWidth="1"/>
    <col min="5895" max="5896" width="10.140625" style="7" customWidth="1"/>
    <col min="5897" max="5921" width="5.7109375" style="7" customWidth="1"/>
    <col min="5922" max="5927" width="0" style="7" hidden="1" customWidth="1"/>
    <col min="5928" max="5939" width="5.7109375" style="7" customWidth="1"/>
    <col min="5940" max="5940" width="0" style="7" hidden="1" customWidth="1"/>
    <col min="5941" max="5947" width="5.7109375" style="7" customWidth="1"/>
    <col min="5948" max="5948" width="9.140625" style="7" customWidth="1"/>
    <col min="5949" max="6144" width="8.7109375" style="7"/>
    <col min="6145" max="6145" width="9.140625" style="7" customWidth="1"/>
    <col min="6146" max="6147" width="10.7109375" style="7" customWidth="1"/>
    <col min="6148" max="6148" width="10.140625" style="7" customWidth="1"/>
    <col min="6149" max="6150" width="9.140625" style="7" customWidth="1"/>
    <col min="6151" max="6152" width="10.140625" style="7" customWidth="1"/>
    <col min="6153" max="6177" width="5.7109375" style="7" customWidth="1"/>
    <col min="6178" max="6183" width="0" style="7" hidden="1" customWidth="1"/>
    <col min="6184" max="6195" width="5.7109375" style="7" customWidth="1"/>
    <col min="6196" max="6196" width="0" style="7" hidden="1" customWidth="1"/>
    <col min="6197" max="6203" width="5.7109375" style="7" customWidth="1"/>
    <col min="6204" max="6204" width="9.140625" style="7" customWidth="1"/>
    <col min="6205" max="6400" width="8.7109375" style="7"/>
    <col min="6401" max="6401" width="9.140625" style="7" customWidth="1"/>
    <col min="6402" max="6403" width="10.7109375" style="7" customWidth="1"/>
    <col min="6404" max="6404" width="10.140625" style="7" customWidth="1"/>
    <col min="6405" max="6406" width="9.140625" style="7" customWidth="1"/>
    <col min="6407" max="6408" width="10.140625" style="7" customWidth="1"/>
    <col min="6409" max="6433" width="5.7109375" style="7" customWidth="1"/>
    <col min="6434" max="6439" width="0" style="7" hidden="1" customWidth="1"/>
    <col min="6440" max="6451" width="5.7109375" style="7" customWidth="1"/>
    <col min="6452" max="6452" width="0" style="7" hidden="1" customWidth="1"/>
    <col min="6453" max="6459" width="5.7109375" style="7" customWidth="1"/>
    <col min="6460" max="6460" width="9.140625" style="7" customWidth="1"/>
    <col min="6461" max="6656" width="8.7109375" style="7"/>
    <col min="6657" max="6657" width="9.140625" style="7" customWidth="1"/>
    <col min="6658" max="6659" width="10.7109375" style="7" customWidth="1"/>
    <col min="6660" max="6660" width="10.140625" style="7" customWidth="1"/>
    <col min="6661" max="6662" width="9.140625" style="7" customWidth="1"/>
    <col min="6663" max="6664" width="10.140625" style="7" customWidth="1"/>
    <col min="6665" max="6689" width="5.7109375" style="7" customWidth="1"/>
    <col min="6690" max="6695" width="0" style="7" hidden="1" customWidth="1"/>
    <col min="6696" max="6707" width="5.7109375" style="7" customWidth="1"/>
    <col min="6708" max="6708" width="0" style="7" hidden="1" customWidth="1"/>
    <col min="6709" max="6715" width="5.7109375" style="7" customWidth="1"/>
    <col min="6716" max="6716" width="9.140625" style="7" customWidth="1"/>
    <col min="6717" max="6912" width="8.7109375" style="7"/>
    <col min="6913" max="6913" width="9.140625" style="7" customWidth="1"/>
    <col min="6914" max="6915" width="10.7109375" style="7" customWidth="1"/>
    <col min="6916" max="6916" width="10.140625" style="7" customWidth="1"/>
    <col min="6917" max="6918" width="9.140625" style="7" customWidth="1"/>
    <col min="6919" max="6920" width="10.140625" style="7" customWidth="1"/>
    <col min="6921" max="6945" width="5.7109375" style="7" customWidth="1"/>
    <col min="6946" max="6951" width="0" style="7" hidden="1" customWidth="1"/>
    <col min="6952" max="6963" width="5.7109375" style="7" customWidth="1"/>
    <col min="6964" max="6964" width="0" style="7" hidden="1" customWidth="1"/>
    <col min="6965" max="6971" width="5.7109375" style="7" customWidth="1"/>
    <col min="6972" max="6972" width="9.140625" style="7" customWidth="1"/>
    <col min="6973" max="7168" width="8.7109375" style="7"/>
    <col min="7169" max="7169" width="9.140625" style="7" customWidth="1"/>
    <col min="7170" max="7171" width="10.7109375" style="7" customWidth="1"/>
    <col min="7172" max="7172" width="10.140625" style="7" customWidth="1"/>
    <col min="7173" max="7174" width="9.140625" style="7" customWidth="1"/>
    <col min="7175" max="7176" width="10.140625" style="7" customWidth="1"/>
    <col min="7177" max="7201" width="5.7109375" style="7" customWidth="1"/>
    <col min="7202" max="7207" width="0" style="7" hidden="1" customWidth="1"/>
    <col min="7208" max="7219" width="5.7109375" style="7" customWidth="1"/>
    <col min="7220" max="7220" width="0" style="7" hidden="1" customWidth="1"/>
    <col min="7221" max="7227" width="5.7109375" style="7" customWidth="1"/>
    <col min="7228" max="7228" width="9.140625" style="7" customWidth="1"/>
    <col min="7229" max="7424" width="8.7109375" style="7"/>
    <col min="7425" max="7425" width="9.140625" style="7" customWidth="1"/>
    <col min="7426" max="7427" width="10.7109375" style="7" customWidth="1"/>
    <col min="7428" max="7428" width="10.140625" style="7" customWidth="1"/>
    <col min="7429" max="7430" width="9.140625" style="7" customWidth="1"/>
    <col min="7431" max="7432" width="10.140625" style="7" customWidth="1"/>
    <col min="7433" max="7457" width="5.7109375" style="7" customWidth="1"/>
    <col min="7458" max="7463" width="0" style="7" hidden="1" customWidth="1"/>
    <col min="7464" max="7475" width="5.7109375" style="7" customWidth="1"/>
    <col min="7476" max="7476" width="0" style="7" hidden="1" customWidth="1"/>
    <col min="7477" max="7483" width="5.7109375" style="7" customWidth="1"/>
    <col min="7484" max="7484" width="9.140625" style="7" customWidth="1"/>
    <col min="7485" max="7680" width="8.7109375" style="7"/>
    <col min="7681" max="7681" width="9.140625" style="7" customWidth="1"/>
    <col min="7682" max="7683" width="10.7109375" style="7" customWidth="1"/>
    <col min="7684" max="7684" width="10.140625" style="7" customWidth="1"/>
    <col min="7685" max="7686" width="9.140625" style="7" customWidth="1"/>
    <col min="7687" max="7688" width="10.140625" style="7" customWidth="1"/>
    <col min="7689" max="7713" width="5.7109375" style="7" customWidth="1"/>
    <col min="7714" max="7719" width="0" style="7" hidden="1" customWidth="1"/>
    <col min="7720" max="7731" width="5.7109375" style="7" customWidth="1"/>
    <col min="7732" max="7732" width="0" style="7" hidden="1" customWidth="1"/>
    <col min="7733" max="7739" width="5.7109375" style="7" customWidth="1"/>
    <col min="7740" max="7740" width="9.140625" style="7" customWidth="1"/>
    <col min="7741" max="7936" width="8.7109375" style="7"/>
    <col min="7937" max="7937" width="9.140625" style="7" customWidth="1"/>
    <col min="7938" max="7939" width="10.7109375" style="7" customWidth="1"/>
    <col min="7940" max="7940" width="10.140625" style="7" customWidth="1"/>
    <col min="7941" max="7942" width="9.140625" style="7" customWidth="1"/>
    <col min="7943" max="7944" width="10.140625" style="7" customWidth="1"/>
    <col min="7945" max="7969" width="5.7109375" style="7" customWidth="1"/>
    <col min="7970" max="7975" width="0" style="7" hidden="1" customWidth="1"/>
    <col min="7976" max="7987" width="5.7109375" style="7" customWidth="1"/>
    <col min="7988" max="7988" width="0" style="7" hidden="1" customWidth="1"/>
    <col min="7989" max="7995" width="5.7109375" style="7" customWidth="1"/>
    <col min="7996" max="7996" width="9.140625" style="7" customWidth="1"/>
    <col min="7997" max="8192" width="8.7109375" style="7"/>
    <col min="8193" max="8193" width="9.140625" style="7" customWidth="1"/>
    <col min="8194" max="8195" width="10.7109375" style="7" customWidth="1"/>
    <col min="8196" max="8196" width="10.140625" style="7" customWidth="1"/>
    <col min="8197" max="8198" width="9.140625" style="7" customWidth="1"/>
    <col min="8199" max="8200" width="10.140625" style="7" customWidth="1"/>
    <col min="8201" max="8225" width="5.7109375" style="7" customWidth="1"/>
    <col min="8226" max="8231" width="0" style="7" hidden="1" customWidth="1"/>
    <col min="8232" max="8243" width="5.7109375" style="7" customWidth="1"/>
    <col min="8244" max="8244" width="0" style="7" hidden="1" customWidth="1"/>
    <col min="8245" max="8251" width="5.7109375" style="7" customWidth="1"/>
    <col min="8252" max="8252" width="9.140625" style="7" customWidth="1"/>
    <col min="8253" max="8448" width="8.7109375" style="7"/>
    <col min="8449" max="8449" width="9.140625" style="7" customWidth="1"/>
    <col min="8450" max="8451" width="10.7109375" style="7" customWidth="1"/>
    <col min="8452" max="8452" width="10.140625" style="7" customWidth="1"/>
    <col min="8453" max="8454" width="9.140625" style="7" customWidth="1"/>
    <col min="8455" max="8456" width="10.140625" style="7" customWidth="1"/>
    <col min="8457" max="8481" width="5.7109375" style="7" customWidth="1"/>
    <col min="8482" max="8487" width="0" style="7" hidden="1" customWidth="1"/>
    <col min="8488" max="8499" width="5.7109375" style="7" customWidth="1"/>
    <col min="8500" max="8500" width="0" style="7" hidden="1" customWidth="1"/>
    <col min="8501" max="8507" width="5.7109375" style="7" customWidth="1"/>
    <col min="8508" max="8508" width="9.140625" style="7" customWidth="1"/>
    <col min="8509" max="8704" width="8.7109375" style="7"/>
    <col min="8705" max="8705" width="9.140625" style="7" customWidth="1"/>
    <col min="8706" max="8707" width="10.7109375" style="7" customWidth="1"/>
    <col min="8708" max="8708" width="10.140625" style="7" customWidth="1"/>
    <col min="8709" max="8710" width="9.140625" style="7" customWidth="1"/>
    <col min="8711" max="8712" width="10.140625" style="7" customWidth="1"/>
    <col min="8713" max="8737" width="5.7109375" style="7" customWidth="1"/>
    <col min="8738" max="8743" width="0" style="7" hidden="1" customWidth="1"/>
    <col min="8744" max="8755" width="5.7109375" style="7" customWidth="1"/>
    <col min="8756" max="8756" width="0" style="7" hidden="1" customWidth="1"/>
    <col min="8757" max="8763" width="5.7109375" style="7" customWidth="1"/>
    <col min="8764" max="8764" width="9.140625" style="7" customWidth="1"/>
    <col min="8765" max="8960" width="8.7109375" style="7"/>
    <col min="8961" max="8961" width="9.140625" style="7" customWidth="1"/>
    <col min="8962" max="8963" width="10.7109375" style="7" customWidth="1"/>
    <col min="8964" max="8964" width="10.140625" style="7" customWidth="1"/>
    <col min="8965" max="8966" width="9.140625" style="7" customWidth="1"/>
    <col min="8967" max="8968" width="10.140625" style="7" customWidth="1"/>
    <col min="8969" max="8993" width="5.7109375" style="7" customWidth="1"/>
    <col min="8994" max="8999" width="0" style="7" hidden="1" customWidth="1"/>
    <col min="9000" max="9011" width="5.7109375" style="7" customWidth="1"/>
    <col min="9012" max="9012" width="0" style="7" hidden="1" customWidth="1"/>
    <col min="9013" max="9019" width="5.7109375" style="7" customWidth="1"/>
    <col min="9020" max="9020" width="9.140625" style="7" customWidth="1"/>
    <col min="9021" max="9216" width="8.7109375" style="7"/>
    <col min="9217" max="9217" width="9.140625" style="7" customWidth="1"/>
    <col min="9218" max="9219" width="10.7109375" style="7" customWidth="1"/>
    <col min="9220" max="9220" width="10.140625" style="7" customWidth="1"/>
    <col min="9221" max="9222" width="9.140625" style="7" customWidth="1"/>
    <col min="9223" max="9224" width="10.140625" style="7" customWidth="1"/>
    <col min="9225" max="9249" width="5.7109375" style="7" customWidth="1"/>
    <col min="9250" max="9255" width="0" style="7" hidden="1" customWidth="1"/>
    <col min="9256" max="9267" width="5.7109375" style="7" customWidth="1"/>
    <col min="9268" max="9268" width="0" style="7" hidden="1" customWidth="1"/>
    <col min="9269" max="9275" width="5.7109375" style="7" customWidth="1"/>
    <col min="9276" max="9276" width="9.140625" style="7" customWidth="1"/>
    <col min="9277" max="9472" width="8.7109375" style="7"/>
    <col min="9473" max="9473" width="9.140625" style="7" customWidth="1"/>
    <col min="9474" max="9475" width="10.7109375" style="7" customWidth="1"/>
    <col min="9476" max="9476" width="10.140625" style="7" customWidth="1"/>
    <col min="9477" max="9478" width="9.140625" style="7" customWidth="1"/>
    <col min="9479" max="9480" width="10.140625" style="7" customWidth="1"/>
    <col min="9481" max="9505" width="5.7109375" style="7" customWidth="1"/>
    <col min="9506" max="9511" width="0" style="7" hidden="1" customWidth="1"/>
    <col min="9512" max="9523" width="5.7109375" style="7" customWidth="1"/>
    <col min="9524" max="9524" width="0" style="7" hidden="1" customWidth="1"/>
    <col min="9525" max="9531" width="5.7109375" style="7" customWidth="1"/>
    <col min="9532" max="9532" width="9.140625" style="7" customWidth="1"/>
    <col min="9533" max="9728" width="8.7109375" style="7"/>
    <col min="9729" max="9729" width="9.140625" style="7" customWidth="1"/>
    <col min="9730" max="9731" width="10.7109375" style="7" customWidth="1"/>
    <col min="9732" max="9732" width="10.140625" style="7" customWidth="1"/>
    <col min="9733" max="9734" width="9.140625" style="7" customWidth="1"/>
    <col min="9735" max="9736" width="10.140625" style="7" customWidth="1"/>
    <col min="9737" max="9761" width="5.7109375" style="7" customWidth="1"/>
    <col min="9762" max="9767" width="0" style="7" hidden="1" customWidth="1"/>
    <col min="9768" max="9779" width="5.7109375" style="7" customWidth="1"/>
    <col min="9780" max="9780" width="0" style="7" hidden="1" customWidth="1"/>
    <col min="9781" max="9787" width="5.7109375" style="7" customWidth="1"/>
    <col min="9788" max="9788" width="9.140625" style="7" customWidth="1"/>
    <col min="9789" max="9984" width="8.7109375" style="7"/>
    <col min="9985" max="9985" width="9.140625" style="7" customWidth="1"/>
    <col min="9986" max="9987" width="10.7109375" style="7" customWidth="1"/>
    <col min="9988" max="9988" width="10.140625" style="7" customWidth="1"/>
    <col min="9989" max="9990" width="9.140625" style="7" customWidth="1"/>
    <col min="9991" max="9992" width="10.140625" style="7" customWidth="1"/>
    <col min="9993" max="10017" width="5.7109375" style="7" customWidth="1"/>
    <col min="10018" max="10023" width="0" style="7" hidden="1" customWidth="1"/>
    <col min="10024" max="10035" width="5.7109375" style="7" customWidth="1"/>
    <col min="10036" max="10036" width="0" style="7" hidden="1" customWidth="1"/>
    <col min="10037" max="10043" width="5.7109375" style="7" customWidth="1"/>
    <col min="10044" max="10044" width="9.140625" style="7" customWidth="1"/>
    <col min="10045" max="10240" width="8.7109375" style="7"/>
    <col min="10241" max="10241" width="9.140625" style="7" customWidth="1"/>
    <col min="10242" max="10243" width="10.7109375" style="7" customWidth="1"/>
    <col min="10244" max="10244" width="10.140625" style="7" customWidth="1"/>
    <col min="10245" max="10246" width="9.140625" style="7" customWidth="1"/>
    <col min="10247" max="10248" width="10.140625" style="7" customWidth="1"/>
    <col min="10249" max="10273" width="5.7109375" style="7" customWidth="1"/>
    <col min="10274" max="10279" width="0" style="7" hidden="1" customWidth="1"/>
    <col min="10280" max="10291" width="5.7109375" style="7" customWidth="1"/>
    <col min="10292" max="10292" width="0" style="7" hidden="1" customWidth="1"/>
    <col min="10293" max="10299" width="5.7109375" style="7" customWidth="1"/>
    <col min="10300" max="10300" width="9.140625" style="7" customWidth="1"/>
    <col min="10301" max="10496" width="8.7109375" style="7"/>
    <col min="10497" max="10497" width="9.140625" style="7" customWidth="1"/>
    <col min="10498" max="10499" width="10.7109375" style="7" customWidth="1"/>
    <col min="10500" max="10500" width="10.140625" style="7" customWidth="1"/>
    <col min="10501" max="10502" width="9.140625" style="7" customWidth="1"/>
    <col min="10503" max="10504" width="10.140625" style="7" customWidth="1"/>
    <col min="10505" max="10529" width="5.7109375" style="7" customWidth="1"/>
    <col min="10530" max="10535" width="0" style="7" hidden="1" customWidth="1"/>
    <col min="10536" max="10547" width="5.7109375" style="7" customWidth="1"/>
    <col min="10548" max="10548" width="0" style="7" hidden="1" customWidth="1"/>
    <col min="10549" max="10555" width="5.7109375" style="7" customWidth="1"/>
    <col min="10556" max="10556" width="9.140625" style="7" customWidth="1"/>
    <col min="10557" max="10752" width="8.7109375" style="7"/>
    <col min="10753" max="10753" width="9.140625" style="7" customWidth="1"/>
    <col min="10754" max="10755" width="10.7109375" style="7" customWidth="1"/>
    <col min="10756" max="10756" width="10.140625" style="7" customWidth="1"/>
    <col min="10757" max="10758" width="9.140625" style="7" customWidth="1"/>
    <col min="10759" max="10760" width="10.140625" style="7" customWidth="1"/>
    <col min="10761" max="10785" width="5.7109375" style="7" customWidth="1"/>
    <col min="10786" max="10791" width="0" style="7" hidden="1" customWidth="1"/>
    <col min="10792" max="10803" width="5.7109375" style="7" customWidth="1"/>
    <col min="10804" max="10804" width="0" style="7" hidden="1" customWidth="1"/>
    <col min="10805" max="10811" width="5.7109375" style="7" customWidth="1"/>
    <col min="10812" max="10812" width="9.140625" style="7" customWidth="1"/>
    <col min="10813" max="11008" width="8.7109375" style="7"/>
    <col min="11009" max="11009" width="9.140625" style="7" customWidth="1"/>
    <col min="11010" max="11011" width="10.7109375" style="7" customWidth="1"/>
    <col min="11012" max="11012" width="10.140625" style="7" customWidth="1"/>
    <col min="11013" max="11014" width="9.140625" style="7" customWidth="1"/>
    <col min="11015" max="11016" width="10.140625" style="7" customWidth="1"/>
    <col min="11017" max="11041" width="5.7109375" style="7" customWidth="1"/>
    <col min="11042" max="11047" width="0" style="7" hidden="1" customWidth="1"/>
    <col min="11048" max="11059" width="5.7109375" style="7" customWidth="1"/>
    <col min="11060" max="11060" width="0" style="7" hidden="1" customWidth="1"/>
    <col min="11061" max="11067" width="5.7109375" style="7" customWidth="1"/>
    <col min="11068" max="11068" width="9.140625" style="7" customWidth="1"/>
    <col min="11069" max="11264" width="8.7109375" style="7"/>
    <col min="11265" max="11265" width="9.140625" style="7" customWidth="1"/>
    <col min="11266" max="11267" width="10.7109375" style="7" customWidth="1"/>
    <col min="11268" max="11268" width="10.140625" style="7" customWidth="1"/>
    <col min="11269" max="11270" width="9.140625" style="7" customWidth="1"/>
    <col min="11271" max="11272" width="10.140625" style="7" customWidth="1"/>
    <col min="11273" max="11297" width="5.7109375" style="7" customWidth="1"/>
    <col min="11298" max="11303" width="0" style="7" hidden="1" customWidth="1"/>
    <col min="11304" max="11315" width="5.7109375" style="7" customWidth="1"/>
    <col min="11316" max="11316" width="0" style="7" hidden="1" customWidth="1"/>
    <col min="11317" max="11323" width="5.7109375" style="7" customWidth="1"/>
    <col min="11324" max="11324" width="9.140625" style="7" customWidth="1"/>
    <col min="11325" max="11520" width="8.7109375" style="7"/>
    <col min="11521" max="11521" width="9.140625" style="7" customWidth="1"/>
    <col min="11522" max="11523" width="10.7109375" style="7" customWidth="1"/>
    <col min="11524" max="11524" width="10.140625" style="7" customWidth="1"/>
    <col min="11525" max="11526" width="9.140625" style="7" customWidth="1"/>
    <col min="11527" max="11528" width="10.140625" style="7" customWidth="1"/>
    <col min="11529" max="11553" width="5.7109375" style="7" customWidth="1"/>
    <col min="11554" max="11559" width="0" style="7" hidden="1" customWidth="1"/>
    <col min="11560" max="11571" width="5.7109375" style="7" customWidth="1"/>
    <col min="11572" max="11572" width="0" style="7" hidden="1" customWidth="1"/>
    <col min="11573" max="11579" width="5.7109375" style="7" customWidth="1"/>
    <col min="11580" max="11580" width="9.140625" style="7" customWidth="1"/>
    <col min="11581" max="11776" width="8.7109375" style="7"/>
    <col min="11777" max="11777" width="9.140625" style="7" customWidth="1"/>
    <col min="11778" max="11779" width="10.7109375" style="7" customWidth="1"/>
    <col min="11780" max="11780" width="10.140625" style="7" customWidth="1"/>
    <col min="11781" max="11782" width="9.140625" style="7" customWidth="1"/>
    <col min="11783" max="11784" width="10.140625" style="7" customWidth="1"/>
    <col min="11785" max="11809" width="5.7109375" style="7" customWidth="1"/>
    <col min="11810" max="11815" width="0" style="7" hidden="1" customWidth="1"/>
    <col min="11816" max="11827" width="5.7109375" style="7" customWidth="1"/>
    <col min="11828" max="11828" width="0" style="7" hidden="1" customWidth="1"/>
    <col min="11829" max="11835" width="5.7109375" style="7" customWidth="1"/>
    <col min="11836" max="11836" width="9.140625" style="7" customWidth="1"/>
    <col min="11837" max="12032" width="8.7109375" style="7"/>
    <col min="12033" max="12033" width="9.140625" style="7" customWidth="1"/>
    <col min="12034" max="12035" width="10.7109375" style="7" customWidth="1"/>
    <col min="12036" max="12036" width="10.140625" style="7" customWidth="1"/>
    <col min="12037" max="12038" width="9.140625" style="7" customWidth="1"/>
    <col min="12039" max="12040" width="10.140625" style="7" customWidth="1"/>
    <col min="12041" max="12065" width="5.7109375" style="7" customWidth="1"/>
    <col min="12066" max="12071" width="0" style="7" hidden="1" customWidth="1"/>
    <col min="12072" max="12083" width="5.7109375" style="7" customWidth="1"/>
    <col min="12084" max="12084" width="0" style="7" hidden="1" customWidth="1"/>
    <col min="12085" max="12091" width="5.7109375" style="7" customWidth="1"/>
    <col min="12092" max="12092" width="9.140625" style="7" customWidth="1"/>
    <col min="12093" max="12288" width="8.7109375" style="7"/>
    <col min="12289" max="12289" width="9.140625" style="7" customWidth="1"/>
    <col min="12290" max="12291" width="10.7109375" style="7" customWidth="1"/>
    <col min="12292" max="12292" width="10.140625" style="7" customWidth="1"/>
    <col min="12293" max="12294" width="9.140625" style="7" customWidth="1"/>
    <col min="12295" max="12296" width="10.140625" style="7" customWidth="1"/>
    <col min="12297" max="12321" width="5.7109375" style="7" customWidth="1"/>
    <col min="12322" max="12327" width="0" style="7" hidden="1" customWidth="1"/>
    <col min="12328" max="12339" width="5.7109375" style="7" customWidth="1"/>
    <col min="12340" max="12340" width="0" style="7" hidden="1" customWidth="1"/>
    <col min="12341" max="12347" width="5.7109375" style="7" customWidth="1"/>
    <col min="12348" max="12348" width="9.140625" style="7" customWidth="1"/>
    <col min="12349" max="12544" width="8.7109375" style="7"/>
    <col min="12545" max="12545" width="9.140625" style="7" customWidth="1"/>
    <col min="12546" max="12547" width="10.7109375" style="7" customWidth="1"/>
    <col min="12548" max="12548" width="10.140625" style="7" customWidth="1"/>
    <col min="12549" max="12550" width="9.140625" style="7" customWidth="1"/>
    <col min="12551" max="12552" width="10.140625" style="7" customWidth="1"/>
    <col min="12553" max="12577" width="5.7109375" style="7" customWidth="1"/>
    <col min="12578" max="12583" width="0" style="7" hidden="1" customWidth="1"/>
    <col min="12584" max="12595" width="5.7109375" style="7" customWidth="1"/>
    <col min="12596" max="12596" width="0" style="7" hidden="1" customWidth="1"/>
    <col min="12597" max="12603" width="5.7109375" style="7" customWidth="1"/>
    <col min="12604" max="12604" width="9.140625" style="7" customWidth="1"/>
    <col min="12605" max="12800" width="8.7109375" style="7"/>
    <col min="12801" max="12801" width="9.140625" style="7" customWidth="1"/>
    <col min="12802" max="12803" width="10.7109375" style="7" customWidth="1"/>
    <col min="12804" max="12804" width="10.140625" style="7" customWidth="1"/>
    <col min="12805" max="12806" width="9.140625" style="7" customWidth="1"/>
    <col min="12807" max="12808" width="10.140625" style="7" customWidth="1"/>
    <col min="12809" max="12833" width="5.7109375" style="7" customWidth="1"/>
    <col min="12834" max="12839" width="0" style="7" hidden="1" customWidth="1"/>
    <col min="12840" max="12851" width="5.7109375" style="7" customWidth="1"/>
    <col min="12852" max="12852" width="0" style="7" hidden="1" customWidth="1"/>
    <col min="12853" max="12859" width="5.7109375" style="7" customWidth="1"/>
    <col min="12860" max="12860" width="9.140625" style="7" customWidth="1"/>
    <col min="12861" max="13056" width="8.7109375" style="7"/>
    <col min="13057" max="13057" width="9.140625" style="7" customWidth="1"/>
    <col min="13058" max="13059" width="10.7109375" style="7" customWidth="1"/>
    <col min="13060" max="13060" width="10.140625" style="7" customWidth="1"/>
    <col min="13061" max="13062" width="9.140625" style="7" customWidth="1"/>
    <col min="13063" max="13064" width="10.140625" style="7" customWidth="1"/>
    <col min="13065" max="13089" width="5.7109375" style="7" customWidth="1"/>
    <col min="13090" max="13095" width="0" style="7" hidden="1" customWidth="1"/>
    <col min="13096" max="13107" width="5.7109375" style="7" customWidth="1"/>
    <col min="13108" max="13108" width="0" style="7" hidden="1" customWidth="1"/>
    <col min="13109" max="13115" width="5.7109375" style="7" customWidth="1"/>
    <col min="13116" max="13116" width="9.140625" style="7" customWidth="1"/>
    <col min="13117" max="13312" width="8.7109375" style="7"/>
    <col min="13313" max="13313" width="9.140625" style="7" customWidth="1"/>
    <col min="13314" max="13315" width="10.7109375" style="7" customWidth="1"/>
    <col min="13316" max="13316" width="10.140625" style="7" customWidth="1"/>
    <col min="13317" max="13318" width="9.140625" style="7" customWidth="1"/>
    <col min="13319" max="13320" width="10.140625" style="7" customWidth="1"/>
    <col min="13321" max="13345" width="5.7109375" style="7" customWidth="1"/>
    <col min="13346" max="13351" width="0" style="7" hidden="1" customWidth="1"/>
    <col min="13352" max="13363" width="5.7109375" style="7" customWidth="1"/>
    <col min="13364" max="13364" width="0" style="7" hidden="1" customWidth="1"/>
    <col min="13365" max="13371" width="5.7109375" style="7" customWidth="1"/>
    <col min="13372" max="13372" width="9.140625" style="7" customWidth="1"/>
    <col min="13373" max="13568" width="8.7109375" style="7"/>
    <col min="13569" max="13569" width="9.140625" style="7" customWidth="1"/>
    <col min="13570" max="13571" width="10.7109375" style="7" customWidth="1"/>
    <col min="13572" max="13572" width="10.140625" style="7" customWidth="1"/>
    <col min="13573" max="13574" width="9.140625" style="7" customWidth="1"/>
    <col min="13575" max="13576" width="10.140625" style="7" customWidth="1"/>
    <col min="13577" max="13601" width="5.7109375" style="7" customWidth="1"/>
    <col min="13602" max="13607" width="0" style="7" hidden="1" customWidth="1"/>
    <col min="13608" max="13619" width="5.7109375" style="7" customWidth="1"/>
    <col min="13620" max="13620" width="0" style="7" hidden="1" customWidth="1"/>
    <col min="13621" max="13627" width="5.7109375" style="7" customWidth="1"/>
    <col min="13628" max="13628" width="9.140625" style="7" customWidth="1"/>
    <col min="13629" max="13824" width="8.7109375" style="7"/>
    <col min="13825" max="13825" width="9.140625" style="7" customWidth="1"/>
    <col min="13826" max="13827" width="10.7109375" style="7" customWidth="1"/>
    <col min="13828" max="13828" width="10.140625" style="7" customWidth="1"/>
    <col min="13829" max="13830" width="9.140625" style="7" customWidth="1"/>
    <col min="13831" max="13832" width="10.140625" style="7" customWidth="1"/>
    <col min="13833" max="13857" width="5.7109375" style="7" customWidth="1"/>
    <col min="13858" max="13863" width="0" style="7" hidden="1" customWidth="1"/>
    <col min="13864" max="13875" width="5.7109375" style="7" customWidth="1"/>
    <col min="13876" max="13876" width="0" style="7" hidden="1" customWidth="1"/>
    <col min="13877" max="13883" width="5.7109375" style="7" customWidth="1"/>
    <col min="13884" max="13884" width="9.140625" style="7" customWidth="1"/>
    <col min="13885" max="14080" width="8.7109375" style="7"/>
    <col min="14081" max="14081" width="9.140625" style="7" customWidth="1"/>
    <col min="14082" max="14083" width="10.7109375" style="7" customWidth="1"/>
    <col min="14084" max="14084" width="10.140625" style="7" customWidth="1"/>
    <col min="14085" max="14086" width="9.140625" style="7" customWidth="1"/>
    <col min="14087" max="14088" width="10.140625" style="7" customWidth="1"/>
    <col min="14089" max="14113" width="5.7109375" style="7" customWidth="1"/>
    <col min="14114" max="14119" width="0" style="7" hidden="1" customWidth="1"/>
    <col min="14120" max="14131" width="5.7109375" style="7" customWidth="1"/>
    <col min="14132" max="14132" width="0" style="7" hidden="1" customWidth="1"/>
    <col min="14133" max="14139" width="5.7109375" style="7" customWidth="1"/>
    <col min="14140" max="14140" width="9.140625" style="7" customWidth="1"/>
    <col min="14141" max="14336" width="8.7109375" style="7"/>
    <col min="14337" max="14337" width="9.140625" style="7" customWidth="1"/>
    <col min="14338" max="14339" width="10.7109375" style="7" customWidth="1"/>
    <col min="14340" max="14340" width="10.140625" style="7" customWidth="1"/>
    <col min="14341" max="14342" width="9.140625" style="7" customWidth="1"/>
    <col min="14343" max="14344" width="10.140625" style="7" customWidth="1"/>
    <col min="14345" max="14369" width="5.7109375" style="7" customWidth="1"/>
    <col min="14370" max="14375" width="0" style="7" hidden="1" customWidth="1"/>
    <col min="14376" max="14387" width="5.7109375" style="7" customWidth="1"/>
    <col min="14388" max="14388" width="0" style="7" hidden="1" customWidth="1"/>
    <col min="14389" max="14395" width="5.7109375" style="7" customWidth="1"/>
    <col min="14396" max="14396" width="9.140625" style="7" customWidth="1"/>
    <col min="14397" max="14592" width="8.7109375" style="7"/>
    <col min="14593" max="14593" width="9.140625" style="7" customWidth="1"/>
    <col min="14594" max="14595" width="10.7109375" style="7" customWidth="1"/>
    <col min="14596" max="14596" width="10.140625" style="7" customWidth="1"/>
    <col min="14597" max="14598" width="9.140625" style="7" customWidth="1"/>
    <col min="14599" max="14600" width="10.140625" style="7" customWidth="1"/>
    <col min="14601" max="14625" width="5.7109375" style="7" customWidth="1"/>
    <col min="14626" max="14631" width="0" style="7" hidden="1" customWidth="1"/>
    <col min="14632" max="14643" width="5.7109375" style="7" customWidth="1"/>
    <col min="14644" max="14644" width="0" style="7" hidden="1" customWidth="1"/>
    <col min="14645" max="14651" width="5.7109375" style="7" customWidth="1"/>
    <col min="14652" max="14652" width="9.140625" style="7" customWidth="1"/>
    <col min="14653" max="14848" width="8.7109375" style="7"/>
    <col min="14849" max="14849" width="9.140625" style="7" customWidth="1"/>
    <col min="14850" max="14851" width="10.7109375" style="7" customWidth="1"/>
    <col min="14852" max="14852" width="10.140625" style="7" customWidth="1"/>
    <col min="14853" max="14854" width="9.140625" style="7" customWidth="1"/>
    <col min="14855" max="14856" width="10.140625" style="7" customWidth="1"/>
    <col min="14857" max="14881" width="5.7109375" style="7" customWidth="1"/>
    <col min="14882" max="14887" width="0" style="7" hidden="1" customWidth="1"/>
    <col min="14888" max="14899" width="5.7109375" style="7" customWidth="1"/>
    <col min="14900" max="14900" width="0" style="7" hidden="1" customWidth="1"/>
    <col min="14901" max="14907" width="5.7109375" style="7" customWidth="1"/>
    <col min="14908" max="14908" width="9.140625" style="7" customWidth="1"/>
    <col min="14909" max="15104" width="8.7109375" style="7"/>
    <col min="15105" max="15105" width="9.140625" style="7" customWidth="1"/>
    <col min="15106" max="15107" width="10.7109375" style="7" customWidth="1"/>
    <col min="15108" max="15108" width="10.140625" style="7" customWidth="1"/>
    <col min="15109" max="15110" width="9.140625" style="7" customWidth="1"/>
    <col min="15111" max="15112" width="10.140625" style="7" customWidth="1"/>
    <col min="15113" max="15137" width="5.7109375" style="7" customWidth="1"/>
    <col min="15138" max="15143" width="0" style="7" hidden="1" customWidth="1"/>
    <col min="15144" max="15155" width="5.7109375" style="7" customWidth="1"/>
    <col min="15156" max="15156" width="0" style="7" hidden="1" customWidth="1"/>
    <col min="15157" max="15163" width="5.7109375" style="7" customWidth="1"/>
    <col min="15164" max="15164" width="9.140625" style="7" customWidth="1"/>
    <col min="15165" max="15360" width="8.7109375" style="7"/>
    <col min="15361" max="15361" width="9.140625" style="7" customWidth="1"/>
    <col min="15362" max="15363" width="10.7109375" style="7" customWidth="1"/>
    <col min="15364" max="15364" width="10.140625" style="7" customWidth="1"/>
    <col min="15365" max="15366" width="9.140625" style="7" customWidth="1"/>
    <col min="15367" max="15368" width="10.140625" style="7" customWidth="1"/>
    <col min="15369" max="15393" width="5.7109375" style="7" customWidth="1"/>
    <col min="15394" max="15399" width="0" style="7" hidden="1" customWidth="1"/>
    <col min="15400" max="15411" width="5.7109375" style="7" customWidth="1"/>
    <col min="15412" max="15412" width="0" style="7" hidden="1" customWidth="1"/>
    <col min="15413" max="15419" width="5.7109375" style="7" customWidth="1"/>
    <col min="15420" max="15420" width="9.140625" style="7" customWidth="1"/>
    <col min="15421" max="15616" width="8.7109375" style="7"/>
    <col min="15617" max="15617" width="9.140625" style="7" customWidth="1"/>
    <col min="15618" max="15619" width="10.7109375" style="7" customWidth="1"/>
    <col min="15620" max="15620" width="10.140625" style="7" customWidth="1"/>
    <col min="15621" max="15622" width="9.140625" style="7" customWidth="1"/>
    <col min="15623" max="15624" width="10.140625" style="7" customWidth="1"/>
    <col min="15625" max="15649" width="5.7109375" style="7" customWidth="1"/>
    <col min="15650" max="15655" width="0" style="7" hidden="1" customWidth="1"/>
    <col min="15656" max="15667" width="5.7109375" style="7" customWidth="1"/>
    <col min="15668" max="15668" width="0" style="7" hidden="1" customWidth="1"/>
    <col min="15669" max="15675" width="5.7109375" style="7" customWidth="1"/>
    <col min="15676" max="15676" width="9.140625" style="7" customWidth="1"/>
    <col min="15677" max="15872" width="8.7109375" style="7"/>
    <col min="15873" max="15873" width="9.140625" style="7" customWidth="1"/>
    <col min="15874" max="15875" width="10.7109375" style="7" customWidth="1"/>
    <col min="15876" max="15876" width="10.140625" style="7" customWidth="1"/>
    <col min="15877" max="15878" width="9.140625" style="7" customWidth="1"/>
    <col min="15879" max="15880" width="10.140625" style="7" customWidth="1"/>
    <col min="15881" max="15905" width="5.7109375" style="7" customWidth="1"/>
    <col min="15906" max="15911" width="0" style="7" hidden="1" customWidth="1"/>
    <col min="15912" max="15923" width="5.7109375" style="7" customWidth="1"/>
    <col min="15924" max="15924" width="0" style="7" hidden="1" customWidth="1"/>
    <col min="15925" max="15931" width="5.7109375" style="7" customWidth="1"/>
    <col min="15932" max="15932" width="9.140625" style="7" customWidth="1"/>
    <col min="15933" max="16128" width="8.7109375" style="7"/>
    <col min="16129" max="16129" width="9.140625" style="7" customWidth="1"/>
    <col min="16130" max="16131" width="10.7109375" style="7" customWidth="1"/>
    <col min="16132" max="16132" width="10.140625" style="7" customWidth="1"/>
    <col min="16133" max="16134" width="9.140625" style="7" customWidth="1"/>
    <col min="16135" max="16136" width="10.140625" style="7" customWidth="1"/>
    <col min="16137" max="16161" width="5.7109375" style="7" customWidth="1"/>
    <col min="16162" max="16167" width="0" style="7" hidden="1" customWidth="1"/>
    <col min="16168" max="16179" width="5.7109375" style="7" customWidth="1"/>
    <col min="16180" max="16180" width="0" style="7" hidden="1" customWidth="1"/>
    <col min="16181" max="16187" width="5.7109375" style="7" customWidth="1"/>
    <col min="16188" max="16188" width="9.140625" style="7" customWidth="1"/>
    <col min="16189" max="16384" width="8.7109375" style="7"/>
  </cols>
  <sheetData>
    <row r="1" spans="1:12" ht="33" thickTop="1" thickBot="1" x14ac:dyDescent="0.3">
      <c r="A1" s="1" t="s">
        <v>12</v>
      </c>
      <c r="B1" s="2" t="s">
        <v>0</v>
      </c>
      <c r="C1" s="2" t="s">
        <v>1</v>
      </c>
      <c r="D1" s="3" t="s">
        <v>2</v>
      </c>
      <c r="E1" s="4" t="s">
        <v>3</v>
      </c>
      <c r="F1" s="5"/>
      <c r="G1" s="6" t="s">
        <v>4</v>
      </c>
      <c r="H1" s="4" t="s">
        <v>5</v>
      </c>
      <c r="K1" s="8" t="s">
        <v>6</v>
      </c>
    </row>
    <row r="2" spans="1:12" ht="15.75" thickBot="1" x14ac:dyDescent="0.3">
      <c r="A2" s="9" t="s">
        <v>7</v>
      </c>
      <c r="B2" s="10"/>
      <c r="C2" s="10"/>
      <c r="D2" s="10">
        <v>3</v>
      </c>
      <c r="E2" s="11">
        <f>SUM(B2:D2)</f>
        <v>3</v>
      </c>
      <c r="F2" s="12"/>
      <c r="G2" s="13">
        <v>5132</v>
      </c>
      <c r="H2" s="14">
        <f>SUM(E2+G2)</f>
        <v>5135</v>
      </c>
      <c r="K2" s="15">
        <f>SUM(0.15*H2)</f>
        <v>770.25</v>
      </c>
    </row>
    <row r="3" spans="1:12" ht="15.75" thickBot="1" x14ac:dyDescent="0.3">
      <c r="A3" s="16" t="s">
        <v>8</v>
      </c>
      <c r="B3" s="10"/>
      <c r="C3" s="10"/>
      <c r="D3" s="10"/>
      <c r="E3" s="11">
        <f t="shared" ref="E3:E65" si="0">SUM(B3:D3)</f>
        <v>0</v>
      </c>
      <c r="F3" s="17"/>
      <c r="G3" s="13">
        <v>144</v>
      </c>
      <c r="H3" s="14">
        <f t="shared" ref="H3:H65" si="1">SUM(E3+G3)</f>
        <v>144</v>
      </c>
      <c r="K3" s="15">
        <f>SUM(0.15*H3)</f>
        <v>21.599999999999998</v>
      </c>
    </row>
    <row r="4" spans="1:12" ht="15.75" thickBot="1" x14ac:dyDescent="0.3">
      <c r="A4" s="16" t="s">
        <v>9</v>
      </c>
      <c r="B4" s="10"/>
      <c r="C4" s="10"/>
      <c r="D4" s="10">
        <v>3</v>
      </c>
      <c r="E4" s="11">
        <f t="shared" si="0"/>
        <v>3</v>
      </c>
      <c r="F4" s="17"/>
      <c r="G4" s="13">
        <v>745</v>
      </c>
      <c r="H4" s="14">
        <f t="shared" si="1"/>
        <v>748</v>
      </c>
      <c r="K4" s="15">
        <f>SUM(0.15*H4)</f>
        <v>112.2</v>
      </c>
    </row>
    <row r="5" spans="1:12" ht="15.75" thickBot="1" x14ac:dyDescent="0.3">
      <c r="A5" s="18">
        <v>46</v>
      </c>
      <c r="B5" s="10"/>
      <c r="C5" s="10">
        <v>2</v>
      </c>
      <c r="D5" s="10">
        <v>28</v>
      </c>
      <c r="E5" s="11">
        <f t="shared" si="0"/>
        <v>30</v>
      </c>
      <c r="F5" s="17"/>
      <c r="G5" s="13">
        <v>472</v>
      </c>
      <c r="H5" s="14">
        <f t="shared" si="1"/>
        <v>502</v>
      </c>
      <c r="K5" s="15">
        <f>SUM(0.64*H5)</f>
        <v>321.28000000000003</v>
      </c>
      <c r="L5" s="19"/>
    </row>
    <row r="6" spans="1:12" ht="15.75" thickBot="1" x14ac:dyDescent="0.3">
      <c r="A6" s="16" t="s">
        <v>10</v>
      </c>
      <c r="B6" s="10"/>
      <c r="C6" s="10"/>
      <c r="D6" s="10">
        <v>2</v>
      </c>
      <c r="E6" s="11">
        <f t="shared" si="0"/>
        <v>2</v>
      </c>
      <c r="F6" s="17"/>
      <c r="G6" s="13">
        <v>133</v>
      </c>
      <c r="H6" s="14">
        <f t="shared" si="1"/>
        <v>135</v>
      </c>
      <c r="K6" s="15">
        <f>SUM(0.37*H6)</f>
        <v>49.95</v>
      </c>
    </row>
    <row r="7" spans="1:12" ht="15.75" thickBot="1" x14ac:dyDescent="0.3">
      <c r="A7" s="18">
        <v>111</v>
      </c>
      <c r="B7" s="10">
        <v>31</v>
      </c>
      <c r="C7" s="10">
        <v>20</v>
      </c>
      <c r="D7" s="10">
        <v>10</v>
      </c>
      <c r="E7" s="11">
        <f t="shared" si="0"/>
        <v>61</v>
      </c>
      <c r="F7" s="17"/>
      <c r="G7" s="13"/>
      <c r="H7" s="14">
        <f t="shared" si="1"/>
        <v>61</v>
      </c>
      <c r="K7" s="15">
        <f>SUM(0.63*H7)</f>
        <v>38.43</v>
      </c>
    </row>
    <row r="8" spans="1:12" ht="15.75" thickBot="1" x14ac:dyDescent="0.3">
      <c r="A8" s="18">
        <v>140</v>
      </c>
      <c r="B8" s="10">
        <v>40</v>
      </c>
      <c r="C8" s="10"/>
      <c r="D8" s="10"/>
      <c r="E8" s="11">
        <f t="shared" si="0"/>
        <v>40</v>
      </c>
      <c r="F8" s="17"/>
      <c r="G8" s="13"/>
      <c r="H8" s="14">
        <f t="shared" si="1"/>
        <v>40</v>
      </c>
      <c r="K8" s="15">
        <f>SUM(0.15*H8)</f>
        <v>6</v>
      </c>
    </row>
    <row r="9" spans="1:12" ht="15.75" thickBot="1" x14ac:dyDescent="0.3">
      <c r="A9" s="18">
        <v>188</v>
      </c>
      <c r="B9" s="10">
        <v>4</v>
      </c>
      <c r="C9" s="10">
        <v>1</v>
      </c>
      <c r="D9" s="10"/>
      <c r="E9" s="11">
        <f t="shared" si="0"/>
        <v>5</v>
      </c>
      <c r="F9" s="17"/>
      <c r="G9" s="13"/>
      <c r="H9" s="14">
        <f t="shared" si="1"/>
        <v>5</v>
      </c>
      <c r="K9" s="15">
        <f>SUM(0.63*H9)</f>
        <v>3.15</v>
      </c>
    </row>
    <row r="10" spans="1:12" ht="15.75" thickBot="1" x14ac:dyDescent="0.3">
      <c r="A10" s="18">
        <v>191</v>
      </c>
      <c r="B10" s="10">
        <v>2</v>
      </c>
      <c r="C10" s="10"/>
      <c r="D10" s="10"/>
      <c r="E10" s="11">
        <f t="shared" si="0"/>
        <v>2</v>
      </c>
      <c r="F10" s="17"/>
      <c r="G10" s="13"/>
      <c r="H10" s="14">
        <f t="shared" si="1"/>
        <v>2</v>
      </c>
      <c r="K10" s="15">
        <f>SUM(0.64*H10)</f>
        <v>1.28</v>
      </c>
    </row>
    <row r="11" spans="1:12" ht="15.75" thickBot="1" x14ac:dyDescent="0.3">
      <c r="A11" s="18">
        <v>192</v>
      </c>
      <c r="B11" s="10">
        <v>2</v>
      </c>
      <c r="C11" s="10"/>
      <c r="D11" s="10"/>
      <c r="E11" s="11">
        <f t="shared" si="0"/>
        <v>2</v>
      </c>
      <c r="F11" s="17"/>
      <c r="G11" s="13"/>
      <c r="H11" s="14">
        <f t="shared" si="1"/>
        <v>2</v>
      </c>
      <c r="K11" s="15">
        <f>SUM(0.64*H11)</f>
        <v>1.28</v>
      </c>
    </row>
    <row r="12" spans="1:12" ht="15.75" thickBot="1" x14ac:dyDescent="0.3">
      <c r="A12" s="18">
        <v>193</v>
      </c>
      <c r="B12" s="10">
        <v>13</v>
      </c>
      <c r="C12" s="10"/>
      <c r="D12" s="10">
        <v>1</v>
      </c>
      <c r="E12" s="11">
        <f t="shared" si="0"/>
        <v>14</v>
      </c>
      <c r="F12" s="17"/>
      <c r="G12" s="13"/>
      <c r="H12" s="14">
        <f t="shared" si="1"/>
        <v>14</v>
      </c>
      <c r="K12" s="15">
        <f>SUM(0.37*H12)</f>
        <v>5.18</v>
      </c>
    </row>
    <row r="13" spans="1:12" ht="15.75" thickBot="1" x14ac:dyDescent="0.3">
      <c r="A13" s="18">
        <v>194</v>
      </c>
      <c r="B13" s="10">
        <v>4</v>
      </c>
      <c r="C13" s="10">
        <v>5</v>
      </c>
      <c r="D13" s="10">
        <v>5</v>
      </c>
      <c r="E13" s="11">
        <f t="shared" si="0"/>
        <v>14</v>
      </c>
      <c r="F13" s="17"/>
      <c r="G13" s="13"/>
      <c r="H13" s="14">
        <f t="shared" si="1"/>
        <v>14</v>
      </c>
      <c r="K13" s="15">
        <f>SUM(0.6*H13)</f>
        <v>8.4</v>
      </c>
    </row>
    <row r="14" spans="1:12" ht="15.75" thickBot="1" x14ac:dyDescent="0.3">
      <c r="A14" s="18">
        <v>197</v>
      </c>
      <c r="B14" s="10"/>
      <c r="C14" s="10"/>
      <c r="D14" s="10"/>
      <c r="E14" s="11">
        <f t="shared" si="0"/>
        <v>0</v>
      </c>
      <c r="F14" s="17"/>
      <c r="G14" s="13"/>
      <c r="H14" s="14">
        <f t="shared" si="1"/>
        <v>0</v>
      </c>
      <c r="K14" s="15">
        <f>SUM(0.64*H14)</f>
        <v>0</v>
      </c>
    </row>
    <row r="15" spans="1:12" ht="15.75" thickBot="1" x14ac:dyDescent="0.3">
      <c r="A15" s="18">
        <v>199</v>
      </c>
      <c r="B15" s="10"/>
      <c r="C15" s="10">
        <v>2</v>
      </c>
      <c r="D15" s="10">
        <v>1</v>
      </c>
      <c r="E15" s="11">
        <f t="shared" si="0"/>
        <v>3</v>
      </c>
      <c r="F15" s="17"/>
      <c r="G15" s="13"/>
      <c r="H15" s="14">
        <f t="shared" si="1"/>
        <v>3</v>
      </c>
      <c r="K15" s="15">
        <f>SUM(0.64*H15)</f>
        <v>1.92</v>
      </c>
    </row>
    <row r="16" spans="1:12" ht="15.75" thickBot="1" x14ac:dyDescent="0.3">
      <c r="A16" s="18">
        <v>222</v>
      </c>
      <c r="B16" s="10">
        <v>3732</v>
      </c>
      <c r="C16" s="10">
        <v>7</v>
      </c>
      <c r="D16" s="10">
        <v>363</v>
      </c>
      <c r="E16" s="11">
        <f t="shared" si="0"/>
        <v>4102</v>
      </c>
      <c r="F16" s="17"/>
      <c r="G16" s="13">
        <v>886</v>
      </c>
      <c r="H16" s="14">
        <f t="shared" si="1"/>
        <v>4988</v>
      </c>
      <c r="K16" s="15">
        <f>SUM(0.37*H16)</f>
        <v>1845.56</v>
      </c>
    </row>
    <row r="17" spans="1:11" ht="15.75" thickBot="1" x14ac:dyDescent="0.3">
      <c r="A17" s="18">
        <v>241</v>
      </c>
      <c r="B17" s="10">
        <v>11</v>
      </c>
      <c r="C17" s="10">
        <v>3</v>
      </c>
      <c r="D17" s="10">
        <v>3</v>
      </c>
      <c r="E17" s="11">
        <f t="shared" si="0"/>
        <v>17</v>
      </c>
      <c r="F17" s="17"/>
      <c r="G17" s="13"/>
      <c r="H17" s="14">
        <f t="shared" si="1"/>
        <v>17</v>
      </c>
      <c r="K17" s="15">
        <f>SUM(0.37*H17)</f>
        <v>6.29</v>
      </c>
    </row>
    <row r="18" spans="1:11" ht="15.75" thickBot="1" x14ac:dyDescent="0.3">
      <c r="A18" s="18">
        <v>242</v>
      </c>
      <c r="B18" s="10">
        <v>8</v>
      </c>
      <c r="C18" s="10"/>
      <c r="D18" s="10">
        <v>1</v>
      </c>
      <c r="E18" s="11">
        <f t="shared" si="0"/>
        <v>9</v>
      </c>
      <c r="F18" s="17"/>
      <c r="G18" s="13"/>
      <c r="H18" s="14">
        <f t="shared" si="1"/>
        <v>9</v>
      </c>
      <c r="K18" s="15">
        <f>SUM(0.37*H18)</f>
        <v>3.33</v>
      </c>
    </row>
    <row r="19" spans="1:11" ht="15.75" thickBot="1" x14ac:dyDescent="0.3">
      <c r="A19" s="18">
        <v>244</v>
      </c>
      <c r="B19" s="10">
        <v>10</v>
      </c>
      <c r="C19" s="10">
        <v>12</v>
      </c>
      <c r="D19" s="10">
        <v>15</v>
      </c>
      <c r="E19" s="11">
        <f t="shared" si="0"/>
        <v>37</v>
      </c>
      <c r="F19" s="17"/>
      <c r="G19" s="13"/>
      <c r="H19" s="14">
        <f t="shared" si="1"/>
        <v>37</v>
      </c>
      <c r="K19" s="15">
        <f>SUM(0.15*H19)</f>
        <v>5.55</v>
      </c>
    </row>
    <row r="20" spans="1:11" ht="15.75" thickBot="1" x14ac:dyDescent="0.3">
      <c r="A20" s="18">
        <v>248</v>
      </c>
      <c r="B20" s="10">
        <v>60</v>
      </c>
      <c r="C20" s="10">
        <v>31</v>
      </c>
      <c r="D20" s="10">
        <v>5</v>
      </c>
      <c r="E20" s="11">
        <f t="shared" si="0"/>
        <v>96</v>
      </c>
      <c r="F20" s="17"/>
      <c r="G20" s="13"/>
      <c r="H20" s="14">
        <f t="shared" si="1"/>
        <v>96</v>
      </c>
      <c r="K20" s="15">
        <f>SUM(0.37*H20)</f>
        <v>35.519999999999996</v>
      </c>
    </row>
    <row r="21" spans="1:11" ht="15.75" thickBot="1" x14ac:dyDescent="0.3">
      <c r="A21" s="18">
        <v>252</v>
      </c>
      <c r="B21" s="10">
        <v>66</v>
      </c>
      <c r="C21" s="10">
        <v>6</v>
      </c>
      <c r="D21" s="10">
        <v>16</v>
      </c>
      <c r="E21" s="11">
        <f t="shared" si="0"/>
        <v>88</v>
      </c>
      <c r="F21" s="17"/>
      <c r="G21" s="13"/>
      <c r="H21" s="14">
        <f t="shared" si="1"/>
        <v>88</v>
      </c>
      <c r="K21" s="15">
        <f>SUM(0.37*H21)</f>
        <v>32.56</v>
      </c>
    </row>
    <row r="22" spans="1:11" ht="15.75" thickBot="1" x14ac:dyDescent="0.3">
      <c r="A22" s="18">
        <v>255</v>
      </c>
      <c r="B22" s="10">
        <v>133</v>
      </c>
      <c r="C22" s="10">
        <v>7</v>
      </c>
      <c r="D22" s="10">
        <v>10</v>
      </c>
      <c r="E22" s="11">
        <f t="shared" si="0"/>
        <v>150</v>
      </c>
      <c r="F22" s="17"/>
      <c r="G22" s="13"/>
      <c r="H22" s="14">
        <f t="shared" si="1"/>
        <v>150</v>
      </c>
      <c r="K22" s="15">
        <f>SUM(0.64*H22)</f>
        <v>96</v>
      </c>
    </row>
    <row r="23" spans="1:11" ht="15.75" thickBot="1" x14ac:dyDescent="0.3">
      <c r="A23" s="18">
        <v>257</v>
      </c>
      <c r="B23" s="10">
        <v>164</v>
      </c>
      <c r="C23" s="10">
        <v>1</v>
      </c>
      <c r="D23" s="10">
        <v>9</v>
      </c>
      <c r="E23" s="11">
        <f t="shared" si="0"/>
        <v>174</v>
      </c>
      <c r="F23" s="17"/>
      <c r="G23" s="10"/>
      <c r="H23" s="14">
        <f t="shared" si="1"/>
        <v>174</v>
      </c>
      <c r="K23" s="15">
        <f>SUM(0.37*H23)</f>
        <v>64.38</v>
      </c>
    </row>
    <row r="24" spans="1:11" ht="15.75" thickBot="1" x14ac:dyDescent="0.3">
      <c r="A24" s="18">
        <v>260</v>
      </c>
      <c r="B24" s="10">
        <v>10</v>
      </c>
      <c r="C24" s="10">
        <v>3</v>
      </c>
      <c r="D24" s="10">
        <v>1</v>
      </c>
      <c r="E24" s="11">
        <f t="shared" si="0"/>
        <v>14</v>
      </c>
      <c r="F24" s="17"/>
      <c r="G24" s="10"/>
      <c r="H24" s="14">
        <f t="shared" si="1"/>
        <v>14</v>
      </c>
      <c r="K24" s="15">
        <f t="shared" ref="K24:K30" si="2">SUM(0.64*H24)</f>
        <v>8.9600000000000009</v>
      </c>
    </row>
    <row r="25" spans="1:11" ht="15.75" thickBot="1" x14ac:dyDescent="0.3">
      <c r="A25" s="18">
        <v>265</v>
      </c>
      <c r="B25" s="10">
        <v>3</v>
      </c>
      <c r="C25" s="10"/>
      <c r="D25" s="10">
        <v>2</v>
      </c>
      <c r="E25" s="11">
        <f t="shared" si="0"/>
        <v>5</v>
      </c>
      <c r="F25" s="17"/>
      <c r="G25" s="10"/>
      <c r="H25" s="14">
        <f t="shared" si="1"/>
        <v>5</v>
      </c>
      <c r="K25" s="15">
        <f t="shared" si="2"/>
        <v>3.2</v>
      </c>
    </row>
    <row r="26" spans="1:11" ht="15.75" thickBot="1" x14ac:dyDescent="0.3">
      <c r="A26" s="18">
        <v>268</v>
      </c>
      <c r="B26" s="10">
        <v>9</v>
      </c>
      <c r="C26" s="10"/>
      <c r="D26" s="10">
        <v>2</v>
      </c>
      <c r="E26" s="11">
        <f t="shared" si="0"/>
        <v>11</v>
      </c>
      <c r="F26" s="17"/>
      <c r="G26" s="10"/>
      <c r="H26" s="14">
        <f t="shared" si="1"/>
        <v>11</v>
      </c>
      <c r="K26" s="15">
        <f t="shared" si="2"/>
        <v>7.04</v>
      </c>
    </row>
    <row r="27" spans="1:11" ht="15.75" thickBot="1" x14ac:dyDescent="0.3">
      <c r="A27" s="18">
        <v>270</v>
      </c>
      <c r="B27" s="10"/>
      <c r="C27" s="10"/>
      <c r="D27" s="10"/>
      <c r="E27" s="11">
        <f t="shared" si="0"/>
        <v>0</v>
      </c>
      <c r="F27" s="17"/>
      <c r="G27" s="10"/>
      <c r="H27" s="14">
        <f t="shared" si="1"/>
        <v>0</v>
      </c>
      <c r="K27" s="15">
        <f t="shared" si="2"/>
        <v>0</v>
      </c>
    </row>
    <row r="28" spans="1:11" ht="15.75" thickBot="1" x14ac:dyDescent="0.3">
      <c r="A28" s="18">
        <v>273</v>
      </c>
      <c r="B28" s="10"/>
      <c r="C28" s="10">
        <v>1</v>
      </c>
      <c r="D28" s="10"/>
      <c r="E28" s="11">
        <f t="shared" si="0"/>
        <v>1</v>
      </c>
      <c r="F28" s="17"/>
      <c r="G28" s="10"/>
      <c r="H28" s="14">
        <f t="shared" si="1"/>
        <v>1</v>
      </c>
      <c r="K28" s="15">
        <f t="shared" si="2"/>
        <v>0.64</v>
      </c>
    </row>
    <row r="29" spans="1:11" ht="15.75" thickBot="1" x14ac:dyDescent="0.3">
      <c r="A29" s="18">
        <v>274</v>
      </c>
      <c r="B29" s="10"/>
      <c r="C29" s="10"/>
      <c r="D29" s="10"/>
      <c r="E29" s="11">
        <f t="shared" si="0"/>
        <v>0</v>
      </c>
      <c r="F29" s="17"/>
      <c r="G29" s="10"/>
      <c r="H29" s="14">
        <f t="shared" si="1"/>
        <v>0</v>
      </c>
      <c r="K29" s="15">
        <f t="shared" si="2"/>
        <v>0</v>
      </c>
    </row>
    <row r="30" spans="1:11" ht="15.75" thickBot="1" x14ac:dyDescent="0.3">
      <c r="A30" s="18">
        <v>280</v>
      </c>
      <c r="B30" s="10">
        <v>16</v>
      </c>
      <c r="C30" s="10"/>
      <c r="D30" s="10"/>
      <c r="E30" s="11">
        <f t="shared" si="0"/>
        <v>16</v>
      </c>
      <c r="F30" s="17"/>
      <c r="G30" s="10"/>
      <c r="H30" s="14">
        <f t="shared" si="1"/>
        <v>16</v>
      </c>
      <c r="K30" s="15">
        <f t="shared" si="2"/>
        <v>10.24</v>
      </c>
    </row>
    <row r="31" spans="1:11" ht="15.75" thickBot="1" x14ac:dyDescent="0.3">
      <c r="A31" s="18">
        <v>282</v>
      </c>
      <c r="B31" s="10">
        <v>3</v>
      </c>
      <c r="C31" s="10"/>
      <c r="D31" s="10"/>
      <c r="E31" s="11">
        <f t="shared" si="0"/>
        <v>3</v>
      </c>
      <c r="F31" s="17"/>
      <c r="G31" s="10"/>
      <c r="H31" s="14">
        <f t="shared" si="1"/>
        <v>3</v>
      </c>
      <c r="K31" s="15">
        <f>SUM(0.37*H31)</f>
        <v>1.1099999999999999</v>
      </c>
    </row>
    <row r="32" spans="1:11" ht="15.75" thickBot="1" x14ac:dyDescent="0.3">
      <c r="A32" s="18">
        <v>283</v>
      </c>
      <c r="B32" s="10">
        <v>6</v>
      </c>
      <c r="C32" s="10"/>
      <c r="D32" s="10">
        <v>3</v>
      </c>
      <c r="E32" s="11">
        <f t="shared" si="0"/>
        <v>9</v>
      </c>
      <c r="F32" s="17"/>
      <c r="G32" s="10"/>
      <c r="H32" s="14">
        <f t="shared" si="1"/>
        <v>9</v>
      </c>
      <c r="K32" s="15">
        <f>SUM(0.64*H32)</f>
        <v>5.76</v>
      </c>
    </row>
    <row r="33" spans="1:11" ht="15.75" thickBot="1" x14ac:dyDescent="0.3">
      <c r="A33" s="18">
        <v>333</v>
      </c>
      <c r="B33" s="10">
        <v>269</v>
      </c>
      <c r="C33" s="10">
        <v>62</v>
      </c>
      <c r="D33" s="10">
        <v>5</v>
      </c>
      <c r="E33" s="11">
        <f t="shared" si="0"/>
        <v>336</v>
      </c>
      <c r="F33" s="17"/>
      <c r="G33" s="10"/>
      <c r="H33" s="14">
        <f t="shared" si="1"/>
        <v>336</v>
      </c>
      <c r="K33" s="15">
        <f>SUM(0.64*H33)</f>
        <v>215.04</v>
      </c>
    </row>
    <row r="34" spans="1:11" ht="15.75" thickBot="1" x14ac:dyDescent="0.3">
      <c r="A34" s="18">
        <v>417</v>
      </c>
      <c r="B34" s="10">
        <v>97</v>
      </c>
      <c r="C34" s="10">
        <v>2</v>
      </c>
      <c r="D34" s="10">
        <v>13</v>
      </c>
      <c r="E34" s="11">
        <f t="shared" si="0"/>
        <v>112</v>
      </c>
      <c r="F34" s="17"/>
      <c r="G34" s="10"/>
      <c r="H34" s="14">
        <f t="shared" si="1"/>
        <v>112</v>
      </c>
      <c r="K34" s="15">
        <f>SUM(0.37*H34)</f>
        <v>41.44</v>
      </c>
    </row>
    <row r="35" spans="1:11" ht="15.75" thickBot="1" x14ac:dyDescent="0.3">
      <c r="A35" s="18">
        <v>437</v>
      </c>
      <c r="B35" s="10">
        <v>3</v>
      </c>
      <c r="C35" s="10">
        <v>1</v>
      </c>
      <c r="D35" s="10">
        <v>1</v>
      </c>
      <c r="E35" s="11">
        <f t="shared" si="0"/>
        <v>5</v>
      </c>
      <c r="F35" s="17"/>
      <c r="G35" s="10"/>
      <c r="H35" s="14">
        <f t="shared" si="1"/>
        <v>5</v>
      </c>
      <c r="K35" s="15">
        <f>SUM(0.64*H35)</f>
        <v>3.2</v>
      </c>
    </row>
    <row r="36" spans="1:11" ht="15.75" thickBot="1" x14ac:dyDescent="0.3">
      <c r="A36" s="18">
        <v>438</v>
      </c>
      <c r="B36" s="10"/>
      <c r="C36" s="10">
        <v>1</v>
      </c>
      <c r="D36" s="10">
        <v>2</v>
      </c>
      <c r="E36" s="11">
        <f t="shared" si="0"/>
        <v>3</v>
      </c>
      <c r="F36" s="17"/>
      <c r="G36" s="10"/>
      <c r="H36" s="14">
        <f t="shared" si="1"/>
        <v>3</v>
      </c>
      <c r="K36" s="15">
        <f t="shared" ref="K36:K39" si="3">SUM(0.64*H36)</f>
        <v>1.92</v>
      </c>
    </row>
    <row r="37" spans="1:11" ht="15.75" thickBot="1" x14ac:dyDescent="0.3">
      <c r="A37" s="18">
        <v>440</v>
      </c>
      <c r="B37" s="10">
        <v>28</v>
      </c>
      <c r="C37" s="10"/>
      <c r="D37" s="10">
        <v>3</v>
      </c>
      <c r="E37" s="11">
        <f t="shared" si="0"/>
        <v>31</v>
      </c>
      <c r="F37" s="17"/>
      <c r="G37" s="10"/>
      <c r="H37" s="14">
        <f t="shared" si="1"/>
        <v>31</v>
      </c>
      <c r="K37" s="15">
        <f t="shared" si="3"/>
        <v>19.84</v>
      </c>
    </row>
    <row r="38" spans="1:11" ht="15.75" thickBot="1" x14ac:dyDescent="0.3">
      <c r="A38" s="18">
        <v>441</v>
      </c>
      <c r="B38" s="10">
        <v>6</v>
      </c>
      <c r="C38" s="10"/>
      <c r="D38" s="10">
        <v>3</v>
      </c>
      <c r="E38" s="11">
        <f t="shared" si="0"/>
        <v>9</v>
      </c>
      <c r="F38" s="17"/>
      <c r="G38" s="10"/>
      <c r="H38" s="14">
        <f t="shared" si="1"/>
        <v>9</v>
      </c>
      <c r="K38" s="15">
        <f t="shared" si="3"/>
        <v>5.76</v>
      </c>
    </row>
    <row r="39" spans="1:11" ht="15.75" thickBot="1" x14ac:dyDescent="0.3">
      <c r="A39" s="18">
        <v>448</v>
      </c>
      <c r="B39" s="10">
        <v>7</v>
      </c>
      <c r="C39" s="10">
        <v>2</v>
      </c>
      <c r="D39" s="10"/>
      <c r="E39" s="11">
        <f t="shared" si="0"/>
        <v>9</v>
      </c>
      <c r="F39" s="17"/>
      <c r="G39" s="10"/>
      <c r="H39" s="14">
        <f t="shared" si="1"/>
        <v>9</v>
      </c>
      <c r="K39" s="15">
        <f t="shared" si="3"/>
        <v>5.76</v>
      </c>
    </row>
    <row r="40" spans="1:11" ht="15.75" thickBot="1" x14ac:dyDescent="0.3">
      <c r="A40" s="18">
        <v>555</v>
      </c>
      <c r="B40" s="10">
        <v>105</v>
      </c>
      <c r="C40" s="10">
        <v>50</v>
      </c>
      <c r="D40" s="10">
        <v>37</v>
      </c>
      <c r="E40" s="11">
        <f t="shared" si="0"/>
        <v>192</v>
      </c>
      <c r="F40" s="17"/>
      <c r="G40" s="10"/>
      <c r="H40" s="14">
        <f t="shared" si="1"/>
        <v>192</v>
      </c>
      <c r="K40" s="15">
        <f>SUM(0.63*H40)</f>
        <v>120.96000000000001</v>
      </c>
    </row>
    <row r="41" spans="1:11" ht="15.75" thickBot="1" x14ac:dyDescent="0.3">
      <c r="A41" s="18">
        <v>629</v>
      </c>
      <c r="B41" s="10">
        <v>1</v>
      </c>
      <c r="C41" s="10"/>
      <c r="D41" s="10"/>
      <c r="E41" s="11">
        <f t="shared" si="0"/>
        <v>1</v>
      </c>
      <c r="F41" s="17"/>
      <c r="G41" s="10"/>
      <c r="H41" s="14">
        <f t="shared" si="1"/>
        <v>1</v>
      </c>
      <c r="K41" s="15">
        <f>SUM(0.37*H41)</f>
        <v>0.37</v>
      </c>
    </row>
    <row r="42" spans="1:11" ht="15.75" thickBot="1" x14ac:dyDescent="0.3">
      <c r="A42" s="18">
        <v>635</v>
      </c>
      <c r="B42" s="10">
        <v>8</v>
      </c>
      <c r="C42" s="10"/>
      <c r="D42" s="10">
        <v>1</v>
      </c>
      <c r="E42" s="11">
        <f t="shared" si="0"/>
        <v>9</v>
      </c>
      <c r="F42" s="17"/>
      <c r="G42" s="10"/>
      <c r="H42" s="14">
        <f t="shared" si="1"/>
        <v>9</v>
      </c>
      <c r="K42" s="15">
        <f>SUM(0.95*H42)</f>
        <v>8.5499999999999989</v>
      </c>
    </row>
    <row r="43" spans="1:11" ht="15.75" thickBot="1" x14ac:dyDescent="0.3">
      <c r="A43" s="18">
        <v>636</v>
      </c>
      <c r="B43" s="10">
        <v>15</v>
      </c>
      <c r="C43" s="10"/>
      <c r="D43" s="10"/>
      <c r="E43" s="11">
        <f t="shared" si="0"/>
        <v>15</v>
      </c>
      <c r="F43" s="17"/>
      <c r="G43" s="10"/>
      <c r="H43" s="14">
        <f t="shared" si="1"/>
        <v>15</v>
      </c>
      <c r="K43" s="15">
        <f>SUM(0.64*H43)</f>
        <v>9.6</v>
      </c>
    </row>
    <row r="44" spans="1:11" ht="15.75" thickBot="1" x14ac:dyDescent="0.3">
      <c r="A44" s="18">
        <v>637</v>
      </c>
      <c r="B44" s="10">
        <v>1</v>
      </c>
      <c r="C44" s="10">
        <v>3</v>
      </c>
      <c r="D44" s="10">
        <v>48</v>
      </c>
      <c r="E44" s="11">
        <f t="shared" si="0"/>
        <v>52</v>
      </c>
      <c r="F44" s="17"/>
      <c r="G44" s="10"/>
      <c r="H44" s="14">
        <f t="shared" si="1"/>
        <v>52</v>
      </c>
      <c r="K44" s="15">
        <f>SUM(0.64*H44)</f>
        <v>33.28</v>
      </c>
    </row>
    <row r="45" spans="1:11" ht="15.75" thickBot="1" x14ac:dyDescent="0.3">
      <c r="A45" s="18">
        <v>638</v>
      </c>
      <c r="B45" s="10">
        <v>5</v>
      </c>
      <c r="C45" s="10"/>
      <c r="D45" s="10"/>
      <c r="E45" s="11">
        <f t="shared" si="0"/>
        <v>5</v>
      </c>
      <c r="F45" s="20"/>
      <c r="G45" s="10"/>
      <c r="H45" s="14">
        <f t="shared" si="1"/>
        <v>5</v>
      </c>
      <c r="K45" s="15">
        <f>SUM(0.37*H45)</f>
        <v>1.85</v>
      </c>
    </row>
    <row r="46" spans="1:11" ht="15.75" thickBot="1" x14ac:dyDescent="0.3">
      <c r="A46" s="18">
        <v>639</v>
      </c>
      <c r="B46" s="10">
        <v>2</v>
      </c>
      <c r="C46" s="10"/>
      <c r="D46" s="10">
        <v>2</v>
      </c>
      <c r="E46" s="11">
        <f t="shared" si="0"/>
        <v>4</v>
      </c>
      <c r="F46" s="20"/>
      <c r="G46" s="10"/>
      <c r="H46" s="14">
        <f t="shared" si="1"/>
        <v>4</v>
      </c>
      <c r="K46" s="15">
        <f>SUM(0.64*H46)</f>
        <v>2.56</v>
      </c>
    </row>
    <row r="47" spans="1:11" ht="15.75" thickBot="1" x14ac:dyDescent="0.3">
      <c r="A47" s="18">
        <v>642</v>
      </c>
      <c r="B47" s="10">
        <v>8</v>
      </c>
      <c r="C47" s="10">
        <v>2</v>
      </c>
      <c r="D47" s="10">
        <v>1</v>
      </c>
      <c r="E47" s="11">
        <f t="shared" si="0"/>
        <v>11</v>
      </c>
      <c r="F47" s="20"/>
      <c r="G47" s="10"/>
      <c r="H47" s="14">
        <f t="shared" si="1"/>
        <v>11</v>
      </c>
      <c r="K47" s="15">
        <f>SUM(0.64*H47)</f>
        <v>7.04</v>
      </c>
    </row>
    <row r="48" spans="1:11" ht="15.75" thickBot="1" x14ac:dyDescent="0.3">
      <c r="A48" s="18">
        <v>643</v>
      </c>
      <c r="B48" s="10">
        <v>45</v>
      </c>
      <c r="C48" s="10">
        <v>2</v>
      </c>
      <c r="D48" s="10">
        <v>6</v>
      </c>
      <c r="E48" s="11">
        <f t="shared" si="0"/>
        <v>53</v>
      </c>
      <c r="F48" s="20"/>
      <c r="G48" s="10"/>
      <c r="H48" s="14">
        <f t="shared" si="1"/>
        <v>53</v>
      </c>
      <c r="K48" s="15">
        <f>SUM(0.37*H48)</f>
        <v>19.61</v>
      </c>
    </row>
    <row r="49" spans="1:11" ht="15.75" thickBot="1" x14ac:dyDescent="0.3">
      <c r="A49" s="21">
        <v>644</v>
      </c>
      <c r="B49" s="10"/>
      <c r="C49" s="10">
        <v>6</v>
      </c>
      <c r="D49" s="10">
        <v>5</v>
      </c>
      <c r="E49" s="11">
        <f t="shared" si="0"/>
        <v>11</v>
      </c>
      <c r="F49" s="20"/>
      <c r="G49" s="10"/>
      <c r="H49" s="14">
        <f t="shared" si="1"/>
        <v>11</v>
      </c>
      <c r="K49" s="15">
        <f>SUM(0.64*H49)</f>
        <v>7.04</v>
      </c>
    </row>
    <row r="50" spans="1:11" ht="15.75" thickBot="1" x14ac:dyDescent="0.3">
      <c r="A50" s="22">
        <v>647</v>
      </c>
      <c r="B50" s="10"/>
      <c r="C50" s="10"/>
      <c r="D50" s="10"/>
      <c r="E50" s="11">
        <f t="shared" si="0"/>
        <v>0</v>
      </c>
      <c r="F50" s="20"/>
      <c r="G50" s="10"/>
      <c r="H50" s="14">
        <f t="shared" si="1"/>
        <v>0</v>
      </c>
      <c r="K50" s="15">
        <f t="shared" ref="K50:K57" si="4">SUM(0.37*H50)</f>
        <v>0</v>
      </c>
    </row>
    <row r="51" spans="1:11" ht="15.75" thickBot="1" x14ac:dyDescent="0.3">
      <c r="A51" s="23">
        <v>648</v>
      </c>
      <c r="B51" s="10"/>
      <c r="C51" s="10"/>
      <c r="D51" s="10"/>
      <c r="E51" s="11">
        <f t="shared" si="0"/>
        <v>0</v>
      </c>
      <c r="F51" s="20"/>
      <c r="G51" s="10"/>
      <c r="H51" s="14">
        <f t="shared" si="1"/>
        <v>0</v>
      </c>
      <c r="K51" s="15">
        <f t="shared" si="4"/>
        <v>0</v>
      </c>
    </row>
    <row r="52" spans="1:11" ht="15.75" thickBot="1" x14ac:dyDescent="0.3">
      <c r="A52" s="23">
        <v>650</v>
      </c>
      <c r="B52" s="10"/>
      <c r="C52" s="10"/>
      <c r="D52" s="10"/>
      <c r="E52" s="11">
        <f t="shared" si="0"/>
        <v>0</v>
      </c>
      <c r="F52" s="20"/>
      <c r="G52" s="13">
        <v>81</v>
      </c>
      <c r="H52" s="14">
        <f t="shared" si="1"/>
        <v>81</v>
      </c>
      <c r="K52" s="15">
        <f t="shared" si="4"/>
        <v>29.97</v>
      </c>
    </row>
    <row r="53" spans="1:11" ht="15.75" thickBot="1" x14ac:dyDescent="0.3">
      <c r="A53" s="23">
        <v>652</v>
      </c>
      <c r="B53" s="10">
        <v>35</v>
      </c>
      <c r="C53" s="10"/>
      <c r="D53" s="10">
        <v>1</v>
      </c>
      <c r="E53" s="11">
        <f t="shared" si="0"/>
        <v>36</v>
      </c>
      <c r="F53" s="20"/>
      <c r="G53" s="13"/>
      <c r="H53" s="14">
        <f t="shared" si="1"/>
        <v>36</v>
      </c>
      <c r="K53" s="15">
        <f t="shared" si="4"/>
        <v>13.32</v>
      </c>
    </row>
    <row r="54" spans="1:11" ht="15.75" thickBot="1" x14ac:dyDescent="0.3">
      <c r="A54" s="23">
        <v>653</v>
      </c>
      <c r="B54" s="10"/>
      <c r="C54" s="10"/>
      <c r="D54" s="10">
        <v>2</v>
      </c>
      <c r="E54" s="11">
        <f t="shared" si="0"/>
        <v>2</v>
      </c>
      <c r="F54" s="17"/>
      <c r="G54" s="10">
        <v>563</v>
      </c>
      <c r="H54" s="14">
        <f t="shared" si="1"/>
        <v>565</v>
      </c>
      <c r="K54" s="15">
        <f t="shared" si="4"/>
        <v>209.05</v>
      </c>
    </row>
    <row r="55" spans="1:11" ht="15.75" thickBot="1" x14ac:dyDescent="0.3">
      <c r="A55" s="23">
        <v>654</v>
      </c>
      <c r="B55" s="10"/>
      <c r="C55" s="10"/>
      <c r="D55" s="10">
        <v>1</v>
      </c>
      <c r="E55" s="11">
        <f t="shared" si="0"/>
        <v>1</v>
      </c>
      <c r="F55" s="17"/>
      <c r="G55" s="10">
        <v>30</v>
      </c>
      <c r="H55" s="14">
        <f t="shared" si="1"/>
        <v>31</v>
      </c>
      <c r="K55" s="15">
        <f t="shared" si="4"/>
        <v>11.47</v>
      </c>
    </row>
    <row r="56" spans="1:11" ht="15.75" thickBot="1" x14ac:dyDescent="0.3">
      <c r="A56" s="23">
        <v>662</v>
      </c>
      <c r="B56" s="10">
        <v>37</v>
      </c>
      <c r="C56" s="10"/>
      <c r="D56" s="10">
        <v>2</v>
      </c>
      <c r="E56" s="11">
        <f t="shared" si="0"/>
        <v>39</v>
      </c>
      <c r="F56" s="17"/>
      <c r="G56" s="10"/>
      <c r="H56" s="14">
        <f t="shared" si="1"/>
        <v>39</v>
      </c>
      <c r="K56" s="15">
        <f t="shared" si="4"/>
        <v>14.43</v>
      </c>
    </row>
    <row r="57" spans="1:11" ht="15.75" thickBot="1" x14ac:dyDescent="0.3">
      <c r="A57" s="23">
        <v>663</v>
      </c>
      <c r="B57" s="10">
        <v>126</v>
      </c>
      <c r="C57" s="10">
        <v>1</v>
      </c>
      <c r="D57" s="10">
        <v>1</v>
      </c>
      <c r="E57" s="11">
        <f t="shared" si="0"/>
        <v>128</v>
      </c>
      <c r="F57" s="17"/>
      <c r="G57" s="10"/>
      <c r="H57" s="14">
        <f t="shared" si="1"/>
        <v>128</v>
      </c>
      <c r="K57" s="15">
        <f t="shared" si="4"/>
        <v>47.36</v>
      </c>
    </row>
    <row r="58" spans="1:11" ht="15.75" thickBot="1" x14ac:dyDescent="0.3">
      <c r="A58" s="24">
        <v>664</v>
      </c>
      <c r="B58" s="10">
        <v>26</v>
      </c>
      <c r="C58" s="10">
        <v>13</v>
      </c>
      <c r="D58" s="10">
        <v>13</v>
      </c>
      <c r="E58" s="11">
        <f t="shared" si="0"/>
        <v>52</v>
      </c>
      <c r="F58" s="25"/>
      <c r="G58" s="10"/>
      <c r="H58" s="14">
        <f t="shared" si="1"/>
        <v>52</v>
      </c>
      <c r="K58" s="15">
        <f>SUM(0.63*H58)</f>
        <v>32.76</v>
      </c>
    </row>
    <row r="59" spans="1:11" ht="15.75" thickBot="1" x14ac:dyDescent="0.3">
      <c r="A59" s="24">
        <v>666</v>
      </c>
      <c r="B59" s="10">
        <v>4</v>
      </c>
      <c r="C59" s="10">
        <v>6</v>
      </c>
      <c r="D59" s="10">
        <v>3</v>
      </c>
      <c r="E59" s="11">
        <f t="shared" si="0"/>
        <v>13</v>
      </c>
      <c r="F59" s="12"/>
      <c r="G59" s="10"/>
      <c r="H59" s="14">
        <f t="shared" si="1"/>
        <v>13</v>
      </c>
      <c r="K59" s="15">
        <f>SUM(0.57*H59)</f>
        <v>7.4099999999999993</v>
      </c>
    </row>
    <row r="60" spans="1:11" ht="15.75" thickBot="1" x14ac:dyDescent="0.3">
      <c r="A60" s="24">
        <v>674</v>
      </c>
      <c r="B60" s="10"/>
      <c r="C60" s="10">
        <v>1</v>
      </c>
      <c r="D60" s="10">
        <v>85</v>
      </c>
      <c r="E60" s="11">
        <f t="shared" si="0"/>
        <v>86</v>
      </c>
      <c r="F60" s="25"/>
      <c r="G60" s="10"/>
      <c r="H60" s="14">
        <f t="shared" si="1"/>
        <v>86</v>
      </c>
      <c r="K60" s="15">
        <f>SUM(0.64*H60)</f>
        <v>55.04</v>
      </c>
    </row>
    <row r="61" spans="1:11" ht="15.75" thickBot="1" x14ac:dyDescent="0.3">
      <c r="A61" s="24">
        <v>675</v>
      </c>
      <c r="B61" s="10"/>
      <c r="C61" s="10"/>
      <c r="D61" s="10"/>
      <c r="E61" s="11">
        <f t="shared" si="0"/>
        <v>0</v>
      </c>
      <c r="F61" s="25"/>
      <c r="G61" s="10"/>
      <c r="H61" s="14">
        <f t="shared" si="1"/>
        <v>0</v>
      </c>
      <c r="K61" s="15">
        <f>SUM(0.64*H61)</f>
        <v>0</v>
      </c>
    </row>
    <row r="62" spans="1:11" ht="15.75" thickBot="1" x14ac:dyDescent="0.3">
      <c r="A62" s="24">
        <v>888</v>
      </c>
      <c r="B62" s="10">
        <v>8</v>
      </c>
      <c r="C62" s="10">
        <v>2</v>
      </c>
      <c r="D62" s="10">
        <v>3</v>
      </c>
      <c r="E62" s="11">
        <f t="shared" si="0"/>
        <v>13</v>
      </c>
      <c r="F62" s="17"/>
      <c r="G62" s="10"/>
      <c r="H62" s="14">
        <f t="shared" si="1"/>
        <v>13</v>
      </c>
      <c r="K62" s="15">
        <f>SUM(0.63*H62)</f>
        <v>8.19</v>
      </c>
    </row>
    <row r="63" spans="1:11" ht="15.75" thickBot="1" x14ac:dyDescent="0.3">
      <c r="A63" s="24">
        <v>900</v>
      </c>
      <c r="B63" s="10">
        <v>2</v>
      </c>
      <c r="C63" s="10"/>
      <c r="D63" s="10">
        <v>3</v>
      </c>
      <c r="E63" s="11">
        <f t="shared" si="0"/>
        <v>5</v>
      </c>
      <c r="F63" s="17"/>
      <c r="G63" s="10"/>
      <c r="H63" s="14">
        <f t="shared" si="1"/>
        <v>5</v>
      </c>
      <c r="K63" s="15">
        <f>SUM(0.64*H63)</f>
        <v>3.2</v>
      </c>
    </row>
    <row r="64" spans="1:11" ht="15.75" thickBot="1" x14ac:dyDescent="0.3">
      <c r="A64" s="23">
        <v>929</v>
      </c>
      <c r="B64" s="10"/>
      <c r="C64" s="10"/>
      <c r="D64" s="10"/>
      <c r="E64" s="11">
        <f t="shared" si="0"/>
        <v>0</v>
      </c>
      <c r="F64" s="17"/>
      <c r="G64" s="10">
        <v>28</v>
      </c>
      <c r="H64" s="14">
        <f t="shared" si="1"/>
        <v>28</v>
      </c>
      <c r="K64" s="15">
        <f>SUM(0.37*H64)</f>
        <v>10.36</v>
      </c>
    </row>
    <row r="65" spans="1:11" ht="15.75" thickBot="1" x14ac:dyDescent="0.3">
      <c r="A65" s="26">
        <v>999</v>
      </c>
      <c r="B65" s="10">
        <v>28</v>
      </c>
      <c r="C65" s="10">
        <v>1</v>
      </c>
      <c r="D65" s="10"/>
      <c r="E65" s="11">
        <f t="shared" si="0"/>
        <v>29</v>
      </c>
      <c r="F65" s="17"/>
      <c r="G65" s="10"/>
      <c r="H65" s="14">
        <f t="shared" si="1"/>
        <v>29</v>
      </c>
      <c r="K65" s="15">
        <f>SUM(0.37*H65)</f>
        <v>10.73</v>
      </c>
    </row>
    <row r="66" spans="1:11" ht="19.5" customHeight="1" thickBot="1" x14ac:dyDescent="0.3">
      <c r="A66" s="27" t="s">
        <v>11</v>
      </c>
      <c r="B66" s="10">
        <f>SUM(B2:B65)</f>
        <v>5193</v>
      </c>
      <c r="C66" s="10">
        <f>SUM(C2:C65)</f>
        <v>256</v>
      </c>
      <c r="D66" s="10">
        <f>SUM(D2:D65)</f>
        <v>724</v>
      </c>
      <c r="E66" s="10">
        <f>SUM(E2:E65)</f>
        <v>6173</v>
      </c>
      <c r="F66" s="17"/>
      <c r="G66" s="10">
        <f>SUM(G2:G65)</f>
        <v>8214</v>
      </c>
      <c r="H66" s="14">
        <f t="shared" ref="H66" si="5">SUM(E66:G66)</f>
        <v>14387</v>
      </c>
      <c r="K66" s="15">
        <f>SUM(K2:K65)</f>
        <v>4424.17</v>
      </c>
    </row>
    <row r="67" spans="1:11" ht="15.75" thickTop="1" x14ac:dyDescent="0.25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G65" sqref="G65"/>
    </sheetView>
  </sheetViews>
  <sheetFormatPr defaultColWidth="8.7109375" defaultRowHeight="15" x14ac:dyDescent="0.25"/>
  <cols>
    <col min="1" max="1" width="8" style="7" customWidth="1"/>
    <col min="2" max="3" width="10.7109375" style="7" customWidth="1"/>
    <col min="4" max="4" width="10.140625" style="7" customWidth="1"/>
    <col min="5" max="5" width="9.42578125" style="7" bestFit="1" customWidth="1"/>
    <col min="6" max="6" width="9.140625" style="7" customWidth="1"/>
    <col min="7" max="8" width="10.140625" style="7" customWidth="1"/>
    <col min="9" max="9" width="5.7109375" style="7" customWidth="1"/>
    <col min="10" max="10" width="5.7109375" style="7" hidden="1" customWidth="1"/>
    <col min="11" max="11" width="10.5703125" style="7" hidden="1" customWidth="1"/>
    <col min="12" max="12" width="5.7109375" style="7" hidden="1" customWidth="1"/>
    <col min="13" max="33" width="5.7109375" style="7" customWidth="1"/>
    <col min="34" max="39" width="0" style="7" hidden="1" customWidth="1"/>
    <col min="40" max="51" width="5.7109375" style="7" customWidth="1"/>
    <col min="52" max="52" width="0" style="7" hidden="1" customWidth="1"/>
    <col min="53" max="59" width="5.7109375" style="7" customWidth="1"/>
    <col min="60" max="60" width="9.140625" style="7" customWidth="1"/>
    <col min="61" max="256" width="8.7109375" style="7"/>
    <col min="257" max="257" width="9.140625" style="7" customWidth="1"/>
    <col min="258" max="259" width="10.7109375" style="7" customWidth="1"/>
    <col min="260" max="260" width="10.140625" style="7" customWidth="1"/>
    <col min="261" max="262" width="9.140625" style="7" customWidth="1"/>
    <col min="263" max="264" width="10.140625" style="7" customWidth="1"/>
    <col min="265" max="289" width="5.7109375" style="7" customWidth="1"/>
    <col min="290" max="295" width="0" style="7" hidden="1" customWidth="1"/>
    <col min="296" max="307" width="5.7109375" style="7" customWidth="1"/>
    <col min="308" max="308" width="0" style="7" hidden="1" customWidth="1"/>
    <col min="309" max="315" width="5.7109375" style="7" customWidth="1"/>
    <col min="316" max="316" width="9.140625" style="7" customWidth="1"/>
    <col min="317" max="512" width="8.7109375" style="7"/>
    <col min="513" max="513" width="9.140625" style="7" customWidth="1"/>
    <col min="514" max="515" width="10.7109375" style="7" customWidth="1"/>
    <col min="516" max="516" width="10.140625" style="7" customWidth="1"/>
    <col min="517" max="518" width="9.140625" style="7" customWidth="1"/>
    <col min="519" max="520" width="10.140625" style="7" customWidth="1"/>
    <col min="521" max="545" width="5.7109375" style="7" customWidth="1"/>
    <col min="546" max="551" width="0" style="7" hidden="1" customWidth="1"/>
    <col min="552" max="563" width="5.7109375" style="7" customWidth="1"/>
    <col min="564" max="564" width="0" style="7" hidden="1" customWidth="1"/>
    <col min="565" max="571" width="5.7109375" style="7" customWidth="1"/>
    <col min="572" max="572" width="9.140625" style="7" customWidth="1"/>
    <col min="573" max="768" width="8.7109375" style="7"/>
    <col min="769" max="769" width="9.140625" style="7" customWidth="1"/>
    <col min="770" max="771" width="10.7109375" style="7" customWidth="1"/>
    <col min="772" max="772" width="10.140625" style="7" customWidth="1"/>
    <col min="773" max="774" width="9.140625" style="7" customWidth="1"/>
    <col min="775" max="776" width="10.140625" style="7" customWidth="1"/>
    <col min="777" max="801" width="5.7109375" style="7" customWidth="1"/>
    <col min="802" max="807" width="0" style="7" hidden="1" customWidth="1"/>
    <col min="808" max="819" width="5.7109375" style="7" customWidth="1"/>
    <col min="820" max="820" width="0" style="7" hidden="1" customWidth="1"/>
    <col min="821" max="827" width="5.7109375" style="7" customWidth="1"/>
    <col min="828" max="828" width="9.140625" style="7" customWidth="1"/>
    <col min="829" max="1024" width="8.7109375" style="7"/>
    <col min="1025" max="1025" width="9.140625" style="7" customWidth="1"/>
    <col min="1026" max="1027" width="10.7109375" style="7" customWidth="1"/>
    <col min="1028" max="1028" width="10.140625" style="7" customWidth="1"/>
    <col min="1029" max="1030" width="9.140625" style="7" customWidth="1"/>
    <col min="1031" max="1032" width="10.140625" style="7" customWidth="1"/>
    <col min="1033" max="1057" width="5.7109375" style="7" customWidth="1"/>
    <col min="1058" max="1063" width="0" style="7" hidden="1" customWidth="1"/>
    <col min="1064" max="1075" width="5.7109375" style="7" customWidth="1"/>
    <col min="1076" max="1076" width="0" style="7" hidden="1" customWidth="1"/>
    <col min="1077" max="1083" width="5.7109375" style="7" customWidth="1"/>
    <col min="1084" max="1084" width="9.140625" style="7" customWidth="1"/>
    <col min="1085" max="1280" width="8.7109375" style="7"/>
    <col min="1281" max="1281" width="9.140625" style="7" customWidth="1"/>
    <col min="1282" max="1283" width="10.7109375" style="7" customWidth="1"/>
    <col min="1284" max="1284" width="10.140625" style="7" customWidth="1"/>
    <col min="1285" max="1286" width="9.140625" style="7" customWidth="1"/>
    <col min="1287" max="1288" width="10.140625" style="7" customWidth="1"/>
    <col min="1289" max="1313" width="5.7109375" style="7" customWidth="1"/>
    <col min="1314" max="1319" width="0" style="7" hidden="1" customWidth="1"/>
    <col min="1320" max="1331" width="5.7109375" style="7" customWidth="1"/>
    <col min="1332" max="1332" width="0" style="7" hidden="1" customWidth="1"/>
    <col min="1333" max="1339" width="5.7109375" style="7" customWidth="1"/>
    <col min="1340" max="1340" width="9.140625" style="7" customWidth="1"/>
    <col min="1341" max="1536" width="8.7109375" style="7"/>
    <col min="1537" max="1537" width="9.140625" style="7" customWidth="1"/>
    <col min="1538" max="1539" width="10.7109375" style="7" customWidth="1"/>
    <col min="1540" max="1540" width="10.140625" style="7" customWidth="1"/>
    <col min="1541" max="1542" width="9.140625" style="7" customWidth="1"/>
    <col min="1543" max="1544" width="10.140625" style="7" customWidth="1"/>
    <col min="1545" max="1569" width="5.7109375" style="7" customWidth="1"/>
    <col min="1570" max="1575" width="0" style="7" hidden="1" customWidth="1"/>
    <col min="1576" max="1587" width="5.7109375" style="7" customWidth="1"/>
    <col min="1588" max="1588" width="0" style="7" hidden="1" customWidth="1"/>
    <col min="1589" max="1595" width="5.7109375" style="7" customWidth="1"/>
    <col min="1596" max="1596" width="9.140625" style="7" customWidth="1"/>
    <col min="1597" max="1792" width="8.7109375" style="7"/>
    <col min="1793" max="1793" width="9.140625" style="7" customWidth="1"/>
    <col min="1794" max="1795" width="10.7109375" style="7" customWidth="1"/>
    <col min="1796" max="1796" width="10.140625" style="7" customWidth="1"/>
    <col min="1797" max="1798" width="9.140625" style="7" customWidth="1"/>
    <col min="1799" max="1800" width="10.140625" style="7" customWidth="1"/>
    <col min="1801" max="1825" width="5.7109375" style="7" customWidth="1"/>
    <col min="1826" max="1831" width="0" style="7" hidden="1" customWidth="1"/>
    <col min="1832" max="1843" width="5.7109375" style="7" customWidth="1"/>
    <col min="1844" max="1844" width="0" style="7" hidden="1" customWidth="1"/>
    <col min="1845" max="1851" width="5.7109375" style="7" customWidth="1"/>
    <col min="1852" max="1852" width="9.140625" style="7" customWidth="1"/>
    <col min="1853" max="2048" width="8.7109375" style="7"/>
    <col min="2049" max="2049" width="9.140625" style="7" customWidth="1"/>
    <col min="2050" max="2051" width="10.7109375" style="7" customWidth="1"/>
    <col min="2052" max="2052" width="10.140625" style="7" customWidth="1"/>
    <col min="2053" max="2054" width="9.140625" style="7" customWidth="1"/>
    <col min="2055" max="2056" width="10.140625" style="7" customWidth="1"/>
    <col min="2057" max="2081" width="5.7109375" style="7" customWidth="1"/>
    <col min="2082" max="2087" width="0" style="7" hidden="1" customWidth="1"/>
    <col min="2088" max="2099" width="5.7109375" style="7" customWidth="1"/>
    <col min="2100" max="2100" width="0" style="7" hidden="1" customWidth="1"/>
    <col min="2101" max="2107" width="5.7109375" style="7" customWidth="1"/>
    <col min="2108" max="2108" width="9.140625" style="7" customWidth="1"/>
    <col min="2109" max="2304" width="8.7109375" style="7"/>
    <col min="2305" max="2305" width="9.140625" style="7" customWidth="1"/>
    <col min="2306" max="2307" width="10.7109375" style="7" customWidth="1"/>
    <col min="2308" max="2308" width="10.140625" style="7" customWidth="1"/>
    <col min="2309" max="2310" width="9.140625" style="7" customWidth="1"/>
    <col min="2311" max="2312" width="10.140625" style="7" customWidth="1"/>
    <col min="2313" max="2337" width="5.7109375" style="7" customWidth="1"/>
    <col min="2338" max="2343" width="0" style="7" hidden="1" customWidth="1"/>
    <col min="2344" max="2355" width="5.7109375" style="7" customWidth="1"/>
    <col min="2356" max="2356" width="0" style="7" hidden="1" customWidth="1"/>
    <col min="2357" max="2363" width="5.7109375" style="7" customWidth="1"/>
    <col min="2364" max="2364" width="9.140625" style="7" customWidth="1"/>
    <col min="2365" max="2560" width="8.7109375" style="7"/>
    <col min="2561" max="2561" width="9.140625" style="7" customWidth="1"/>
    <col min="2562" max="2563" width="10.7109375" style="7" customWidth="1"/>
    <col min="2564" max="2564" width="10.140625" style="7" customWidth="1"/>
    <col min="2565" max="2566" width="9.140625" style="7" customWidth="1"/>
    <col min="2567" max="2568" width="10.140625" style="7" customWidth="1"/>
    <col min="2569" max="2593" width="5.7109375" style="7" customWidth="1"/>
    <col min="2594" max="2599" width="0" style="7" hidden="1" customWidth="1"/>
    <col min="2600" max="2611" width="5.7109375" style="7" customWidth="1"/>
    <col min="2612" max="2612" width="0" style="7" hidden="1" customWidth="1"/>
    <col min="2613" max="2619" width="5.7109375" style="7" customWidth="1"/>
    <col min="2620" max="2620" width="9.140625" style="7" customWidth="1"/>
    <col min="2621" max="2816" width="8.7109375" style="7"/>
    <col min="2817" max="2817" width="9.140625" style="7" customWidth="1"/>
    <col min="2818" max="2819" width="10.7109375" style="7" customWidth="1"/>
    <col min="2820" max="2820" width="10.140625" style="7" customWidth="1"/>
    <col min="2821" max="2822" width="9.140625" style="7" customWidth="1"/>
    <col min="2823" max="2824" width="10.140625" style="7" customWidth="1"/>
    <col min="2825" max="2849" width="5.7109375" style="7" customWidth="1"/>
    <col min="2850" max="2855" width="0" style="7" hidden="1" customWidth="1"/>
    <col min="2856" max="2867" width="5.7109375" style="7" customWidth="1"/>
    <col min="2868" max="2868" width="0" style="7" hidden="1" customWidth="1"/>
    <col min="2869" max="2875" width="5.7109375" style="7" customWidth="1"/>
    <col min="2876" max="2876" width="9.140625" style="7" customWidth="1"/>
    <col min="2877" max="3072" width="8.7109375" style="7"/>
    <col min="3073" max="3073" width="9.140625" style="7" customWidth="1"/>
    <col min="3074" max="3075" width="10.7109375" style="7" customWidth="1"/>
    <col min="3076" max="3076" width="10.140625" style="7" customWidth="1"/>
    <col min="3077" max="3078" width="9.140625" style="7" customWidth="1"/>
    <col min="3079" max="3080" width="10.140625" style="7" customWidth="1"/>
    <col min="3081" max="3105" width="5.7109375" style="7" customWidth="1"/>
    <col min="3106" max="3111" width="0" style="7" hidden="1" customWidth="1"/>
    <col min="3112" max="3123" width="5.7109375" style="7" customWidth="1"/>
    <col min="3124" max="3124" width="0" style="7" hidden="1" customWidth="1"/>
    <col min="3125" max="3131" width="5.7109375" style="7" customWidth="1"/>
    <col min="3132" max="3132" width="9.140625" style="7" customWidth="1"/>
    <col min="3133" max="3328" width="8.7109375" style="7"/>
    <col min="3329" max="3329" width="9.140625" style="7" customWidth="1"/>
    <col min="3330" max="3331" width="10.7109375" style="7" customWidth="1"/>
    <col min="3332" max="3332" width="10.140625" style="7" customWidth="1"/>
    <col min="3333" max="3334" width="9.140625" style="7" customWidth="1"/>
    <col min="3335" max="3336" width="10.140625" style="7" customWidth="1"/>
    <col min="3337" max="3361" width="5.7109375" style="7" customWidth="1"/>
    <col min="3362" max="3367" width="0" style="7" hidden="1" customWidth="1"/>
    <col min="3368" max="3379" width="5.7109375" style="7" customWidth="1"/>
    <col min="3380" max="3380" width="0" style="7" hidden="1" customWidth="1"/>
    <col min="3381" max="3387" width="5.7109375" style="7" customWidth="1"/>
    <col min="3388" max="3388" width="9.140625" style="7" customWidth="1"/>
    <col min="3389" max="3584" width="8.7109375" style="7"/>
    <col min="3585" max="3585" width="9.140625" style="7" customWidth="1"/>
    <col min="3586" max="3587" width="10.7109375" style="7" customWidth="1"/>
    <col min="3588" max="3588" width="10.140625" style="7" customWidth="1"/>
    <col min="3589" max="3590" width="9.140625" style="7" customWidth="1"/>
    <col min="3591" max="3592" width="10.140625" style="7" customWidth="1"/>
    <col min="3593" max="3617" width="5.7109375" style="7" customWidth="1"/>
    <col min="3618" max="3623" width="0" style="7" hidden="1" customWidth="1"/>
    <col min="3624" max="3635" width="5.7109375" style="7" customWidth="1"/>
    <col min="3636" max="3636" width="0" style="7" hidden="1" customWidth="1"/>
    <col min="3637" max="3643" width="5.7109375" style="7" customWidth="1"/>
    <col min="3644" max="3644" width="9.140625" style="7" customWidth="1"/>
    <col min="3645" max="3840" width="8.7109375" style="7"/>
    <col min="3841" max="3841" width="9.140625" style="7" customWidth="1"/>
    <col min="3842" max="3843" width="10.7109375" style="7" customWidth="1"/>
    <col min="3844" max="3844" width="10.140625" style="7" customWidth="1"/>
    <col min="3845" max="3846" width="9.140625" style="7" customWidth="1"/>
    <col min="3847" max="3848" width="10.140625" style="7" customWidth="1"/>
    <col min="3849" max="3873" width="5.7109375" style="7" customWidth="1"/>
    <col min="3874" max="3879" width="0" style="7" hidden="1" customWidth="1"/>
    <col min="3880" max="3891" width="5.7109375" style="7" customWidth="1"/>
    <col min="3892" max="3892" width="0" style="7" hidden="1" customWidth="1"/>
    <col min="3893" max="3899" width="5.7109375" style="7" customWidth="1"/>
    <col min="3900" max="3900" width="9.140625" style="7" customWidth="1"/>
    <col min="3901" max="4096" width="8.7109375" style="7"/>
    <col min="4097" max="4097" width="9.140625" style="7" customWidth="1"/>
    <col min="4098" max="4099" width="10.7109375" style="7" customWidth="1"/>
    <col min="4100" max="4100" width="10.140625" style="7" customWidth="1"/>
    <col min="4101" max="4102" width="9.140625" style="7" customWidth="1"/>
    <col min="4103" max="4104" width="10.140625" style="7" customWidth="1"/>
    <col min="4105" max="4129" width="5.7109375" style="7" customWidth="1"/>
    <col min="4130" max="4135" width="0" style="7" hidden="1" customWidth="1"/>
    <col min="4136" max="4147" width="5.7109375" style="7" customWidth="1"/>
    <col min="4148" max="4148" width="0" style="7" hidden="1" customWidth="1"/>
    <col min="4149" max="4155" width="5.7109375" style="7" customWidth="1"/>
    <col min="4156" max="4156" width="9.140625" style="7" customWidth="1"/>
    <col min="4157" max="4352" width="8.7109375" style="7"/>
    <col min="4353" max="4353" width="9.140625" style="7" customWidth="1"/>
    <col min="4354" max="4355" width="10.7109375" style="7" customWidth="1"/>
    <col min="4356" max="4356" width="10.140625" style="7" customWidth="1"/>
    <col min="4357" max="4358" width="9.140625" style="7" customWidth="1"/>
    <col min="4359" max="4360" width="10.140625" style="7" customWidth="1"/>
    <col min="4361" max="4385" width="5.7109375" style="7" customWidth="1"/>
    <col min="4386" max="4391" width="0" style="7" hidden="1" customWidth="1"/>
    <col min="4392" max="4403" width="5.7109375" style="7" customWidth="1"/>
    <col min="4404" max="4404" width="0" style="7" hidden="1" customWidth="1"/>
    <col min="4405" max="4411" width="5.7109375" style="7" customWidth="1"/>
    <col min="4412" max="4412" width="9.140625" style="7" customWidth="1"/>
    <col min="4413" max="4608" width="8.7109375" style="7"/>
    <col min="4609" max="4609" width="9.140625" style="7" customWidth="1"/>
    <col min="4610" max="4611" width="10.7109375" style="7" customWidth="1"/>
    <col min="4612" max="4612" width="10.140625" style="7" customWidth="1"/>
    <col min="4613" max="4614" width="9.140625" style="7" customWidth="1"/>
    <col min="4615" max="4616" width="10.140625" style="7" customWidth="1"/>
    <col min="4617" max="4641" width="5.7109375" style="7" customWidth="1"/>
    <col min="4642" max="4647" width="0" style="7" hidden="1" customWidth="1"/>
    <col min="4648" max="4659" width="5.7109375" style="7" customWidth="1"/>
    <col min="4660" max="4660" width="0" style="7" hidden="1" customWidth="1"/>
    <col min="4661" max="4667" width="5.7109375" style="7" customWidth="1"/>
    <col min="4668" max="4668" width="9.140625" style="7" customWidth="1"/>
    <col min="4669" max="4864" width="8.7109375" style="7"/>
    <col min="4865" max="4865" width="9.140625" style="7" customWidth="1"/>
    <col min="4866" max="4867" width="10.7109375" style="7" customWidth="1"/>
    <col min="4868" max="4868" width="10.140625" style="7" customWidth="1"/>
    <col min="4869" max="4870" width="9.140625" style="7" customWidth="1"/>
    <col min="4871" max="4872" width="10.140625" style="7" customWidth="1"/>
    <col min="4873" max="4897" width="5.7109375" style="7" customWidth="1"/>
    <col min="4898" max="4903" width="0" style="7" hidden="1" customWidth="1"/>
    <col min="4904" max="4915" width="5.7109375" style="7" customWidth="1"/>
    <col min="4916" max="4916" width="0" style="7" hidden="1" customWidth="1"/>
    <col min="4917" max="4923" width="5.7109375" style="7" customWidth="1"/>
    <col min="4924" max="4924" width="9.140625" style="7" customWidth="1"/>
    <col min="4925" max="5120" width="8.7109375" style="7"/>
    <col min="5121" max="5121" width="9.140625" style="7" customWidth="1"/>
    <col min="5122" max="5123" width="10.7109375" style="7" customWidth="1"/>
    <col min="5124" max="5124" width="10.140625" style="7" customWidth="1"/>
    <col min="5125" max="5126" width="9.140625" style="7" customWidth="1"/>
    <col min="5127" max="5128" width="10.140625" style="7" customWidth="1"/>
    <col min="5129" max="5153" width="5.7109375" style="7" customWidth="1"/>
    <col min="5154" max="5159" width="0" style="7" hidden="1" customWidth="1"/>
    <col min="5160" max="5171" width="5.7109375" style="7" customWidth="1"/>
    <col min="5172" max="5172" width="0" style="7" hidden="1" customWidth="1"/>
    <col min="5173" max="5179" width="5.7109375" style="7" customWidth="1"/>
    <col min="5180" max="5180" width="9.140625" style="7" customWidth="1"/>
    <col min="5181" max="5376" width="8.7109375" style="7"/>
    <col min="5377" max="5377" width="9.140625" style="7" customWidth="1"/>
    <col min="5378" max="5379" width="10.7109375" style="7" customWidth="1"/>
    <col min="5380" max="5380" width="10.140625" style="7" customWidth="1"/>
    <col min="5381" max="5382" width="9.140625" style="7" customWidth="1"/>
    <col min="5383" max="5384" width="10.140625" style="7" customWidth="1"/>
    <col min="5385" max="5409" width="5.7109375" style="7" customWidth="1"/>
    <col min="5410" max="5415" width="0" style="7" hidden="1" customWidth="1"/>
    <col min="5416" max="5427" width="5.7109375" style="7" customWidth="1"/>
    <col min="5428" max="5428" width="0" style="7" hidden="1" customWidth="1"/>
    <col min="5429" max="5435" width="5.7109375" style="7" customWidth="1"/>
    <col min="5436" max="5436" width="9.140625" style="7" customWidth="1"/>
    <col min="5437" max="5632" width="8.7109375" style="7"/>
    <col min="5633" max="5633" width="9.140625" style="7" customWidth="1"/>
    <col min="5634" max="5635" width="10.7109375" style="7" customWidth="1"/>
    <col min="5636" max="5636" width="10.140625" style="7" customWidth="1"/>
    <col min="5637" max="5638" width="9.140625" style="7" customWidth="1"/>
    <col min="5639" max="5640" width="10.140625" style="7" customWidth="1"/>
    <col min="5641" max="5665" width="5.7109375" style="7" customWidth="1"/>
    <col min="5666" max="5671" width="0" style="7" hidden="1" customWidth="1"/>
    <col min="5672" max="5683" width="5.7109375" style="7" customWidth="1"/>
    <col min="5684" max="5684" width="0" style="7" hidden="1" customWidth="1"/>
    <col min="5685" max="5691" width="5.7109375" style="7" customWidth="1"/>
    <col min="5692" max="5692" width="9.140625" style="7" customWidth="1"/>
    <col min="5693" max="5888" width="8.7109375" style="7"/>
    <col min="5889" max="5889" width="9.140625" style="7" customWidth="1"/>
    <col min="5890" max="5891" width="10.7109375" style="7" customWidth="1"/>
    <col min="5892" max="5892" width="10.140625" style="7" customWidth="1"/>
    <col min="5893" max="5894" width="9.140625" style="7" customWidth="1"/>
    <col min="5895" max="5896" width="10.140625" style="7" customWidth="1"/>
    <col min="5897" max="5921" width="5.7109375" style="7" customWidth="1"/>
    <col min="5922" max="5927" width="0" style="7" hidden="1" customWidth="1"/>
    <col min="5928" max="5939" width="5.7109375" style="7" customWidth="1"/>
    <col min="5940" max="5940" width="0" style="7" hidden="1" customWidth="1"/>
    <col min="5941" max="5947" width="5.7109375" style="7" customWidth="1"/>
    <col min="5948" max="5948" width="9.140625" style="7" customWidth="1"/>
    <col min="5949" max="6144" width="8.7109375" style="7"/>
    <col min="6145" max="6145" width="9.140625" style="7" customWidth="1"/>
    <col min="6146" max="6147" width="10.7109375" style="7" customWidth="1"/>
    <col min="6148" max="6148" width="10.140625" style="7" customWidth="1"/>
    <col min="6149" max="6150" width="9.140625" style="7" customWidth="1"/>
    <col min="6151" max="6152" width="10.140625" style="7" customWidth="1"/>
    <col min="6153" max="6177" width="5.7109375" style="7" customWidth="1"/>
    <col min="6178" max="6183" width="0" style="7" hidden="1" customWidth="1"/>
    <col min="6184" max="6195" width="5.7109375" style="7" customWidth="1"/>
    <col min="6196" max="6196" width="0" style="7" hidden="1" customWidth="1"/>
    <col min="6197" max="6203" width="5.7109375" style="7" customWidth="1"/>
    <col min="6204" max="6204" width="9.140625" style="7" customWidth="1"/>
    <col min="6205" max="6400" width="8.7109375" style="7"/>
    <col min="6401" max="6401" width="9.140625" style="7" customWidth="1"/>
    <col min="6402" max="6403" width="10.7109375" style="7" customWidth="1"/>
    <col min="6404" max="6404" width="10.140625" style="7" customWidth="1"/>
    <col min="6405" max="6406" width="9.140625" style="7" customWidth="1"/>
    <col min="6407" max="6408" width="10.140625" style="7" customWidth="1"/>
    <col min="6409" max="6433" width="5.7109375" style="7" customWidth="1"/>
    <col min="6434" max="6439" width="0" style="7" hidden="1" customWidth="1"/>
    <col min="6440" max="6451" width="5.7109375" style="7" customWidth="1"/>
    <col min="6452" max="6452" width="0" style="7" hidden="1" customWidth="1"/>
    <col min="6453" max="6459" width="5.7109375" style="7" customWidth="1"/>
    <col min="6460" max="6460" width="9.140625" style="7" customWidth="1"/>
    <col min="6461" max="6656" width="8.7109375" style="7"/>
    <col min="6657" max="6657" width="9.140625" style="7" customWidth="1"/>
    <col min="6658" max="6659" width="10.7109375" style="7" customWidth="1"/>
    <col min="6660" max="6660" width="10.140625" style="7" customWidth="1"/>
    <col min="6661" max="6662" width="9.140625" style="7" customWidth="1"/>
    <col min="6663" max="6664" width="10.140625" style="7" customWidth="1"/>
    <col min="6665" max="6689" width="5.7109375" style="7" customWidth="1"/>
    <col min="6690" max="6695" width="0" style="7" hidden="1" customWidth="1"/>
    <col min="6696" max="6707" width="5.7109375" style="7" customWidth="1"/>
    <col min="6708" max="6708" width="0" style="7" hidden="1" customWidth="1"/>
    <col min="6709" max="6715" width="5.7109375" style="7" customWidth="1"/>
    <col min="6716" max="6716" width="9.140625" style="7" customWidth="1"/>
    <col min="6717" max="6912" width="8.7109375" style="7"/>
    <col min="6913" max="6913" width="9.140625" style="7" customWidth="1"/>
    <col min="6914" max="6915" width="10.7109375" style="7" customWidth="1"/>
    <col min="6916" max="6916" width="10.140625" style="7" customWidth="1"/>
    <col min="6917" max="6918" width="9.140625" style="7" customWidth="1"/>
    <col min="6919" max="6920" width="10.140625" style="7" customWidth="1"/>
    <col min="6921" max="6945" width="5.7109375" style="7" customWidth="1"/>
    <col min="6946" max="6951" width="0" style="7" hidden="1" customWidth="1"/>
    <col min="6952" max="6963" width="5.7109375" style="7" customWidth="1"/>
    <col min="6964" max="6964" width="0" style="7" hidden="1" customWidth="1"/>
    <col min="6965" max="6971" width="5.7109375" style="7" customWidth="1"/>
    <col min="6972" max="6972" width="9.140625" style="7" customWidth="1"/>
    <col min="6973" max="7168" width="8.7109375" style="7"/>
    <col min="7169" max="7169" width="9.140625" style="7" customWidth="1"/>
    <col min="7170" max="7171" width="10.7109375" style="7" customWidth="1"/>
    <col min="7172" max="7172" width="10.140625" style="7" customWidth="1"/>
    <col min="7173" max="7174" width="9.140625" style="7" customWidth="1"/>
    <col min="7175" max="7176" width="10.140625" style="7" customWidth="1"/>
    <col min="7177" max="7201" width="5.7109375" style="7" customWidth="1"/>
    <col min="7202" max="7207" width="0" style="7" hidden="1" customWidth="1"/>
    <col min="7208" max="7219" width="5.7109375" style="7" customWidth="1"/>
    <col min="7220" max="7220" width="0" style="7" hidden="1" customWidth="1"/>
    <col min="7221" max="7227" width="5.7109375" style="7" customWidth="1"/>
    <col min="7228" max="7228" width="9.140625" style="7" customWidth="1"/>
    <col min="7229" max="7424" width="8.7109375" style="7"/>
    <col min="7425" max="7425" width="9.140625" style="7" customWidth="1"/>
    <col min="7426" max="7427" width="10.7109375" style="7" customWidth="1"/>
    <col min="7428" max="7428" width="10.140625" style="7" customWidth="1"/>
    <col min="7429" max="7430" width="9.140625" style="7" customWidth="1"/>
    <col min="7431" max="7432" width="10.140625" style="7" customWidth="1"/>
    <col min="7433" max="7457" width="5.7109375" style="7" customWidth="1"/>
    <col min="7458" max="7463" width="0" style="7" hidden="1" customWidth="1"/>
    <col min="7464" max="7475" width="5.7109375" style="7" customWidth="1"/>
    <col min="7476" max="7476" width="0" style="7" hidden="1" customWidth="1"/>
    <col min="7477" max="7483" width="5.7109375" style="7" customWidth="1"/>
    <col min="7484" max="7484" width="9.140625" style="7" customWidth="1"/>
    <col min="7485" max="7680" width="8.7109375" style="7"/>
    <col min="7681" max="7681" width="9.140625" style="7" customWidth="1"/>
    <col min="7682" max="7683" width="10.7109375" style="7" customWidth="1"/>
    <col min="7684" max="7684" width="10.140625" style="7" customWidth="1"/>
    <col min="7685" max="7686" width="9.140625" style="7" customWidth="1"/>
    <col min="7687" max="7688" width="10.140625" style="7" customWidth="1"/>
    <col min="7689" max="7713" width="5.7109375" style="7" customWidth="1"/>
    <col min="7714" max="7719" width="0" style="7" hidden="1" customWidth="1"/>
    <col min="7720" max="7731" width="5.7109375" style="7" customWidth="1"/>
    <col min="7732" max="7732" width="0" style="7" hidden="1" customWidth="1"/>
    <col min="7733" max="7739" width="5.7109375" style="7" customWidth="1"/>
    <col min="7740" max="7740" width="9.140625" style="7" customWidth="1"/>
    <col min="7741" max="7936" width="8.7109375" style="7"/>
    <col min="7937" max="7937" width="9.140625" style="7" customWidth="1"/>
    <col min="7938" max="7939" width="10.7109375" style="7" customWidth="1"/>
    <col min="7940" max="7940" width="10.140625" style="7" customWidth="1"/>
    <col min="7941" max="7942" width="9.140625" style="7" customWidth="1"/>
    <col min="7943" max="7944" width="10.140625" style="7" customWidth="1"/>
    <col min="7945" max="7969" width="5.7109375" style="7" customWidth="1"/>
    <col min="7970" max="7975" width="0" style="7" hidden="1" customWidth="1"/>
    <col min="7976" max="7987" width="5.7109375" style="7" customWidth="1"/>
    <col min="7988" max="7988" width="0" style="7" hidden="1" customWidth="1"/>
    <col min="7989" max="7995" width="5.7109375" style="7" customWidth="1"/>
    <col min="7996" max="7996" width="9.140625" style="7" customWidth="1"/>
    <col min="7997" max="8192" width="8.7109375" style="7"/>
    <col min="8193" max="8193" width="9.140625" style="7" customWidth="1"/>
    <col min="8194" max="8195" width="10.7109375" style="7" customWidth="1"/>
    <col min="8196" max="8196" width="10.140625" style="7" customWidth="1"/>
    <col min="8197" max="8198" width="9.140625" style="7" customWidth="1"/>
    <col min="8199" max="8200" width="10.140625" style="7" customWidth="1"/>
    <col min="8201" max="8225" width="5.7109375" style="7" customWidth="1"/>
    <col min="8226" max="8231" width="0" style="7" hidden="1" customWidth="1"/>
    <col min="8232" max="8243" width="5.7109375" style="7" customWidth="1"/>
    <col min="8244" max="8244" width="0" style="7" hidden="1" customWidth="1"/>
    <col min="8245" max="8251" width="5.7109375" style="7" customWidth="1"/>
    <col min="8252" max="8252" width="9.140625" style="7" customWidth="1"/>
    <col min="8253" max="8448" width="8.7109375" style="7"/>
    <col min="8449" max="8449" width="9.140625" style="7" customWidth="1"/>
    <col min="8450" max="8451" width="10.7109375" style="7" customWidth="1"/>
    <col min="8452" max="8452" width="10.140625" style="7" customWidth="1"/>
    <col min="8453" max="8454" width="9.140625" style="7" customWidth="1"/>
    <col min="8455" max="8456" width="10.140625" style="7" customWidth="1"/>
    <col min="8457" max="8481" width="5.7109375" style="7" customWidth="1"/>
    <col min="8482" max="8487" width="0" style="7" hidden="1" customWidth="1"/>
    <col min="8488" max="8499" width="5.7109375" style="7" customWidth="1"/>
    <col min="8500" max="8500" width="0" style="7" hidden="1" customWidth="1"/>
    <col min="8501" max="8507" width="5.7109375" style="7" customWidth="1"/>
    <col min="8508" max="8508" width="9.140625" style="7" customWidth="1"/>
    <col min="8509" max="8704" width="8.7109375" style="7"/>
    <col min="8705" max="8705" width="9.140625" style="7" customWidth="1"/>
    <col min="8706" max="8707" width="10.7109375" style="7" customWidth="1"/>
    <col min="8708" max="8708" width="10.140625" style="7" customWidth="1"/>
    <col min="8709" max="8710" width="9.140625" style="7" customWidth="1"/>
    <col min="8711" max="8712" width="10.140625" style="7" customWidth="1"/>
    <col min="8713" max="8737" width="5.7109375" style="7" customWidth="1"/>
    <col min="8738" max="8743" width="0" style="7" hidden="1" customWidth="1"/>
    <col min="8744" max="8755" width="5.7109375" style="7" customWidth="1"/>
    <col min="8756" max="8756" width="0" style="7" hidden="1" customWidth="1"/>
    <col min="8757" max="8763" width="5.7109375" style="7" customWidth="1"/>
    <col min="8764" max="8764" width="9.140625" style="7" customWidth="1"/>
    <col min="8765" max="8960" width="8.7109375" style="7"/>
    <col min="8961" max="8961" width="9.140625" style="7" customWidth="1"/>
    <col min="8962" max="8963" width="10.7109375" style="7" customWidth="1"/>
    <col min="8964" max="8964" width="10.140625" style="7" customWidth="1"/>
    <col min="8965" max="8966" width="9.140625" style="7" customWidth="1"/>
    <col min="8967" max="8968" width="10.140625" style="7" customWidth="1"/>
    <col min="8969" max="8993" width="5.7109375" style="7" customWidth="1"/>
    <col min="8994" max="8999" width="0" style="7" hidden="1" customWidth="1"/>
    <col min="9000" max="9011" width="5.7109375" style="7" customWidth="1"/>
    <col min="9012" max="9012" width="0" style="7" hidden="1" customWidth="1"/>
    <col min="9013" max="9019" width="5.7109375" style="7" customWidth="1"/>
    <col min="9020" max="9020" width="9.140625" style="7" customWidth="1"/>
    <col min="9021" max="9216" width="8.7109375" style="7"/>
    <col min="9217" max="9217" width="9.140625" style="7" customWidth="1"/>
    <col min="9218" max="9219" width="10.7109375" style="7" customWidth="1"/>
    <col min="9220" max="9220" width="10.140625" style="7" customWidth="1"/>
    <col min="9221" max="9222" width="9.140625" style="7" customWidth="1"/>
    <col min="9223" max="9224" width="10.140625" style="7" customWidth="1"/>
    <col min="9225" max="9249" width="5.7109375" style="7" customWidth="1"/>
    <col min="9250" max="9255" width="0" style="7" hidden="1" customWidth="1"/>
    <col min="9256" max="9267" width="5.7109375" style="7" customWidth="1"/>
    <col min="9268" max="9268" width="0" style="7" hidden="1" customWidth="1"/>
    <col min="9269" max="9275" width="5.7109375" style="7" customWidth="1"/>
    <col min="9276" max="9276" width="9.140625" style="7" customWidth="1"/>
    <col min="9277" max="9472" width="8.7109375" style="7"/>
    <col min="9473" max="9473" width="9.140625" style="7" customWidth="1"/>
    <col min="9474" max="9475" width="10.7109375" style="7" customWidth="1"/>
    <col min="9476" max="9476" width="10.140625" style="7" customWidth="1"/>
    <col min="9477" max="9478" width="9.140625" style="7" customWidth="1"/>
    <col min="9479" max="9480" width="10.140625" style="7" customWidth="1"/>
    <col min="9481" max="9505" width="5.7109375" style="7" customWidth="1"/>
    <col min="9506" max="9511" width="0" style="7" hidden="1" customWidth="1"/>
    <col min="9512" max="9523" width="5.7109375" style="7" customWidth="1"/>
    <col min="9524" max="9524" width="0" style="7" hidden="1" customWidth="1"/>
    <col min="9525" max="9531" width="5.7109375" style="7" customWidth="1"/>
    <col min="9532" max="9532" width="9.140625" style="7" customWidth="1"/>
    <col min="9533" max="9728" width="8.7109375" style="7"/>
    <col min="9729" max="9729" width="9.140625" style="7" customWidth="1"/>
    <col min="9730" max="9731" width="10.7109375" style="7" customWidth="1"/>
    <col min="9732" max="9732" width="10.140625" style="7" customWidth="1"/>
    <col min="9733" max="9734" width="9.140625" style="7" customWidth="1"/>
    <col min="9735" max="9736" width="10.140625" style="7" customWidth="1"/>
    <col min="9737" max="9761" width="5.7109375" style="7" customWidth="1"/>
    <col min="9762" max="9767" width="0" style="7" hidden="1" customWidth="1"/>
    <col min="9768" max="9779" width="5.7109375" style="7" customWidth="1"/>
    <col min="9780" max="9780" width="0" style="7" hidden="1" customWidth="1"/>
    <col min="9781" max="9787" width="5.7109375" style="7" customWidth="1"/>
    <col min="9788" max="9788" width="9.140625" style="7" customWidth="1"/>
    <col min="9789" max="9984" width="8.7109375" style="7"/>
    <col min="9985" max="9985" width="9.140625" style="7" customWidth="1"/>
    <col min="9986" max="9987" width="10.7109375" style="7" customWidth="1"/>
    <col min="9988" max="9988" width="10.140625" style="7" customWidth="1"/>
    <col min="9989" max="9990" width="9.140625" style="7" customWidth="1"/>
    <col min="9991" max="9992" width="10.140625" style="7" customWidth="1"/>
    <col min="9993" max="10017" width="5.7109375" style="7" customWidth="1"/>
    <col min="10018" max="10023" width="0" style="7" hidden="1" customWidth="1"/>
    <col min="10024" max="10035" width="5.7109375" style="7" customWidth="1"/>
    <col min="10036" max="10036" width="0" style="7" hidden="1" customWidth="1"/>
    <col min="10037" max="10043" width="5.7109375" style="7" customWidth="1"/>
    <col min="10044" max="10044" width="9.140625" style="7" customWidth="1"/>
    <col min="10045" max="10240" width="8.7109375" style="7"/>
    <col min="10241" max="10241" width="9.140625" style="7" customWidth="1"/>
    <col min="10242" max="10243" width="10.7109375" style="7" customWidth="1"/>
    <col min="10244" max="10244" width="10.140625" style="7" customWidth="1"/>
    <col min="10245" max="10246" width="9.140625" style="7" customWidth="1"/>
    <col min="10247" max="10248" width="10.140625" style="7" customWidth="1"/>
    <col min="10249" max="10273" width="5.7109375" style="7" customWidth="1"/>
    <col min="10274" max="10279" width="0" style="7" hidden="1" customWidth="1"/>
    <col min="10280" max="10291" width="5.7109375" style="7" customWidth="1"/>
    <col min="10292" max="10292" width="0" style="7" hidden="1" customWidth="1"/>
    <col min="10293" max="10299" width="5.7109375" style="7" customWidth="1"/>
    <col min="10300" max="10300" width="9.140625" style="7" customWidth="1"/>
    <col min="10301" max="10496" width="8.7109375" style="7"/>
    <col min="10497" max="10497" width="9.140625" style="7" customWidth="1"/>
    <col min="10498" max="10499" width="10.7109375" style="7" customWidth="1"/>
    <col min="10500" max="10500" width="10.140625" style="7" customWidth="1"/>
    <col min="10501" max="10502" width="9.140625" style="7" customWidth="1"/>
    <col min="10503" max="10504" width="10.140625" style="7" customWidth="1"/>
    <col min="10505" max="10529" width="5.7109375" style="7" customWidth="1"/>
    <col min="10530" max="10535" width="0" style="7" hidden="1" customWidth="1"/>
    <col min="10536" max="10547" width="5.7109375" style="7" customWidth="1"/>
    <col min="10548" max="10548" width="0" style="7" hidden="1" customWidth="1"/>
    <col min="10549" max="10555" width="5.7109375" style="7" customWidth="1"/>
    <col min="10556" max="10556" width="9.140625" style="7" customWidth="1"/>
    <col min="10557" max="10752" width="8.7109375" style="7"/>
    <col min="10753" max="10753" width="9.140625" style="7" customWidth="1"/>
    <col min="10754" max="10755" width="10.7109375" style="7" customWidth="1"/>
    <col min="10756" max="10756" width="10.140625" style="7" customWidth="1"/>
    <col min="10757" max="10758" width="9.140625" style="7" customWidth="1"/>
    <col min="10759" max="10760" width="10.140625" style="7" customWidth="1"/>
    <col min="10761" max="10785" width="5.7109375" style="7" customWidth="1"/>
    <col min="10786" max="10791" width="0" style="7" hidden="1" customWidth="1"/>
    <col min="10792" max="10803" width="5.7109375" style="7" customWidth="1"/>
    <col min="10804" max="10804" width="0" style="7" hidden="1" customWidth="1"/>
    <col min="10805" max="10811" width="5.7109375" style="7" customWidth="1"/>
    <col min="10812" max="10812" width="9.140625" style="7" customWidth="1"/>
    <col min="10813" max="11008" width="8.7109375" style="7"/>
    <col min="11009" max="11009" width="9.140625" style="7" customWidth="1"/>
    <col min="11010" max="11011" width="10.7109375" style="7" customWidth="1"/>
    <col min="11012" max="11012" width="10.140625" style="7" customWidth="1"/>
    <col min="11013" max="11014" width="9.140625" style="7" customWidth="1"/>
    <col min="11015" max="11016" width="10.140625" style="7" customWidth="1"/>
    <col min="11017" max="11041" width="5.7109375" style="7" customWidth="1"/>
    <col min="11042" max="11047" width="0" style="7" hidden="1" customWidth="1"/>
    <col min="11048" max="11059" width="5.7109375" style="7" customWidth="1"/>
    <col min="11060" max="11060" width="0" style="7" hidden="1" customWidth="1"/>
    <col min="11061" max="11067" width="5.7109375" style="7" customWidth="1"/>
    <col min="11068" max="11068" width="9.140625" style="7" customWidth="1"/>
    <col min="11069" max="11264" width="8.7109375" style="7"/>
    <col min="11265" max="11265" width="9.140625" style="7" customWidth="1"/>
    <col min="11266" max="11267" width="10.7109375" style="7" customWidth="1"/>
    <col min="11268" max="11268" width="10.140625" style="7" customWidth="1"/>
    <col min="11269" max="11270" width="9.140625" style="7" customWidth="1"/>
    <col min="11271" max="11272" width="10.140625" style="7" customWidth="1"/>
    <col min="11273" max="11297" width="5.7109375" style="7" customWidth="1"/>
    <col min="11298" max="11303" width="0" style="7" hidden="1" customWidth="1"/>
    <col min="11304" max="11315" width="5.7109375" style="7" customWidth="1"/>
    <col min="11316" max="11316" width="0" style="7" hidden="1" customWidth="1"/>
    <col min="11317" max="11323" width="5.7109375" style="7" customWidth="1"/>
    <col min="11324" max="11324" width="9.140625" style="7" customWidth="1"/>
    <col min="11325" max="11520" width="8.7109375" style="7"/>
    <col min="11521" max="11521" width="9.140625" style="7" customWidth="1"/>
    <col min="11522" max="11523" width="10.7109375" style="7" customWidth="1"/>
    <col min="11524" max="11524" width="10.140625" style="7" customWidth="1"/>
    <col min="11525" max="11526" width="9.140625" style="7" customWidth="1"/>
    <col min="11527" max="11528" width="10.140625" style="7" customWidth="1"/>
    <col min="11529" max="11553" width="5.7109375" style="7" customWidth="1"/>
    <col min="11554" max="11559" width="0" style="7" hidden="1" customWidth="1"/>
    <col min="11560" max="11571" width="5.7109375" style="7" customWidth="1"/>
    <col min="11572" max="11572" width="0" style="7" hidden="1" customWidth="1"/>
    <col min="11573" max="11579" width="5.7109375" style="7" customWidth="1"/>
    <col min="11580" max="11580" width="9.140625" style="7" customWidth="1"/>
    <col min="11581" max="11776" width="8.7109375" style="7"/>
    <col min="11777" max="11777" width="9.140625" style="7" customWidth="1"/>
    <col min="11778" max="11779" width="10.7109375" style="7" customWidth="1"/>
    <col min="11780" max="11780" width="10.140625" style="7" customWidth="1"/>
    <col min="11781" max="11782" width="9.140625" style="7" customWidth="1"/>
    <col min="11783" max="11784" width="10.140625" style="7" customWidth="1"/>
    <col min="11785" max="11809" width="5.7109375" style="7" customWidth="1"/>
    <col min="11810" max="11815" width="0" style="7" hidden="1" customWidth="1"/>
    <col min="11816" max="11827" width="5.7109375" style="7" customWidth="1"/>
    <col min="11828" max="11828" width="0" style="7" hidden="1" customWidth="1"/>
    <col min="11829" max="11835" width="5.7109375" style="7" customWidth="1"/>
    <col min="11836" max="11836" width="9.140625" style="7" customWidth="1"/>
    <col min="11837" max="12032" width="8.7109375" style="7"/>
    <col min="12033" max="12033" width="9.140625" style="7" customWidth="1"/>
    <col min="12034" max="12035" width="10.7109375" style="7" customWidth="1"/>
    <col min="12036" max="12036" width="10.140625" style="7" customWidth="1"/>
    <col min="12037" max="12038" width="9.140625" style="7" customWidth="1"/>
    <col min="12039" max="12040" width="10.140625" style="7" customWidth="1"/>
    <col min="12041" max="12065" width="5.7109375" style="7" customWidth="1"/>
    <col min="12066" max="12071" width="0" style="7" hidden="1" customWidth="1"/>
    <col min="12072" max="12083" width="5.7109375" style="7" customWidth="1"/>
    <col min="12084" max="12084" width="0" style="7" hidden="1" customWidth="1"/>
    <col min="12085" max="12091" width="5.7109375" style="7" customWidth="1"/>
    <col min="12092" max="12092" width="9.140625" style="7" customWidth="1"/>
    <col min="12093" max="12288" width="8.7109375" style="7"/>
    <col min="12289" max="12289" width="9.140625" style="7" customWidth="1"/>
    <col min="12290" max="12291" width="10.7109375" style="7" customWidth="1"/>
    <col min="12292" max="12292" width="10.140625" style="7" customWidth="1"/>
    <col min="12293" max="12294" width="9.140625" style="7" customWidth="1"/>
    <col min="12295" max="12296" width="10.140625" style="7" customWidth="1"/>
    <col min="12297" max="12321" width="5.7109375" style="7" customWidth="1"/>
    <col min="12322" max="12327" width="0" style="7" hidden="1" customWidth="1"/>
    <col min="12328" max="12339" width="5.7109375" style="7" customWidth="1"/>
    <col min="12340" max="12340" width="0" style="7" hidden="1" customWidth="1"/>
    <col min="12341" max="12347" width="5.7109375" style="7" customWidth="1"/>
    <col min="12348" max="12348" width="9.140625" style="7" customWidth="1"/>
    <col min="12349" max="12544" width="8.7109375" style="7"/>
    <col min="12545" max="12545" width="9.140625" style="7" customWidth="1"/>
    <col min="12546" max="12547" width="10.7109375" style="7" customWidth="1"/>
    <col min="12548" max="12548" width="10.140625" style="7" customWidth="1"/>
    <col min="12549" max="12550" width="9.140625" style="7" customWidth="1"/>
    <col min="12551" max="12552" width="10.140625" style="7" customWidth="1"/>
    <col min="12553" max="12577" width="5.7109375" style="7" customWidth="1"/>
    <col min="12578" max="12583" width="0" style="7" hidden="1" customWidth="1"/>
    <col min="12584" max="12595" width="5.7109375" style="7" customWidth="1"/>
    <col min="12596" max="12596" width="0" style="7" hidden="1" customWidth="1"/>
    <col min="12597" max="12603" width="5.7109375" style="7" customWidth="1"/>
    <col min="12604" max="12604" width="9.140625" style="7" customWidth="1"/>
    <col min="12605" max="12800" width="8.7109375" style="7"/>
    <col min="12801" max="12801" width="9.140625" style="7" customWidth="1"/>
    <col min="12802" max="12803" width="10.7109375" style="7" customWidth="1"/>
    <col min="12804" max="12804" width="10.140625" style="7" customWidth="1"/>
    <col min="12805" max="12806" width="9.140625" style="7" customWidth="1"/>
    <col min="12807" max="12808" width="10.140625" style="7" customWidth="1"/>
    <col min="12809" max="12833" width="5.7109375" style="7" customWidth="1"/>
    <col min="12834" max="12839" width="0" style="7" hidden="1" customWidth="1"/>
    <col min="12840" max="12851" width="5.7109375" style="7" customWidth="1"/>
    <col min="12852" max="12852" width="0" style="7" hidden="1" customWidth="1"/>
    <col min="12853" max="12859" width="5.7109375" style="7" customWidth="1"/>
    <col min="12860" max="12860" width="9.140625" style="7" customWidth="1"/>
    <col min="12861" max="13056" width="8.7109375" style="7"/>
    <col min="13057" max="13057" width="9.140625" style="7" customWidth="1"/>
    <col min="13058" max="13059" width="10.7109375" style="7" customWidth="1"/>
    <col min="13060" max="13060" width="10.140625" style="7" customWidth="1"/>
    <col min="13061" max="13062" width="9.140625" style="7" customWidth="1"/>
    <col min="13063" max="13064" width="10.140625" style="7" customWidth="1"/>
    <col min="13065" max="13089" width="5.7109375" style="7" customWidth="1"/>
    <col min="13090" max="13095" width="0" style="7" hidden="1" customWidth="1"/>
    <col min="13096" max="13107" width="5.7109375" style="7" customWidth="1"/>
    <col min="13108" max="13108" width="0" style="7" hidden="1" customWidth="1"/>
    <col min="13109" max="13115" width="5.7109375" style="7" customWidth="1"/>
    <col min="13116" max="13116" width="9.140625" style="7" customWidth="1"/>
    <col min="13117" max="13312" width="8.7109375" style="7"/>
    <col min="13313" max="13313" width="9.140625" style="7" customWidth="1"/>
    <col min="13314" max="13315" width="10.7109375" style="7" customWidth="1"/>
    <col min="13316" max="13316" width="10.140625" style="7" customWidth="1"/>
    <col min="13317" max="13318" width="9.140625" style="7" customWidth="1"/>
    <col min="13319" max="13320" width="10.140625" style="7" customWidth="1"/>
    <col min="13321" max="13345" width="5.7109375" style="7" customWidth="1"/>
    <col min="13346" max="13351" width="0" style="7" hidden="1" customWidth="1"/>
    <col min="13352" max="13363" width="5.7109375" style="7" customWidth="1"/>
    <col min="13364" max="13364" width="0" style="7" hidden="1" customWidth="1"/>
    <col min="13365" max="13371" width="5.7109375" style="7" customWidth="1"/>
    <col min="13372" max="13372" width="9.140625" style="7" customWidth="1"/>
    <col min="13373" max="13568" width="8.7109375" style="7"/>
    <col min="13569" max="13569" width="9.140625" style="7" customWidth="1"/>
    <col min="13570" max="13571" width="10.7109375" style="7" customWidth="1"/>
    <col min="13572" max="13572" width="10.140625" style="7" customWidth="1"/>
    <col min="13573" max="13574" width="9.140625" style="7" customWidth="1"/>
    <col min="13575" max="13576" width="10.140625" style="7" customWidth="1"/>
    <col min="13577" max="13601" width="5.7109375" style="7" customWidth="1"/>
    <col min="13602" max="13607" width="0" style="7" hidden="1" customWidth="1"/>
    <col min="13608" max="13619" width="5.7109375" style="7" customWidth="1"/>
    <col min="13620" max="13620" width="0" style="7" hidden="1" customWidth="1"/>
    <col min="13621" max="13627" width="5.7109375" style="7" customWidth="1"/>
    <col min="13628" max="13628" width="9.140625" style="7" customWidth="1"/>
    <col min="13629" max="13824" width="8.7109375" style="7"/>
    <col min="13825" max="13825" width="9.140625" style="7" customWidth="1"/>
    <col min="13826" max="13827" width="10.7109375" style="7" customWidth="1"/>
    <col min="13828" max="13828" width="10.140625" style="7" customWidth="1"/>
    <col min="13829" max="13830" width="9.140625" style="7" customWidth="1"/>
    <col min="13831" max="13832" width="10.140625" style="7" customWidth="1"/>
    <col min="13833" max="13857" width="5.7109375" style="7" customWidth="1"/>
    <col min="13858" max="13863" width="0" style="7" hidden="1" customWidth="1"/>
    <col min="13864" max="13875" width="5.7109375" style="7" customWidth="1"/>
    <col min="13876" max="13876" width="0" style="7" hidden="1" customWidth="1"/>
    <col min="13877" max="13883" width="5.7109375" style="7" customWidth="1"/>
    <col min="13884" max="13884" width="9.140625" style="7" customWidth="1"/>
    <col min="13885" max="14080" width="8.7109375" style="7"/>
    <col min="14081" max="14081" width="9.140625" style="7" customWidth="1"/>
    <col min="14082" max="14083" width="10.7109375" style="7" customWidth="1"/>
    <col min="14084" max="14084" width="10.140625" style="7" customWidth="1"/>
    <col min="14085" max="14086" width="9.140625" style="7" customWidth="1"/>
    <col min="14087" max="14088" width="10.140625" style="7" customWidth="1"/>
    <col min="14089" max="14113" width="5.7109375" style="7" customWidth="1"/>
    <col min="14114" max="14119" width="0" style="7" hidden="1" customWidth="1"/>
    <col min="14120" max="14131" width="5.7109375" style="7" customWidth="1"/>
    <col min="14132" max="14132" width="0" style="7" hidden="1" customWidth="1"/>
    <col min="14133" max="14139" width="5.7109375" style="7" customWidth="1"/>
    <col min="14140" max="14140" width="9.140625" style="7" customWidth="1"/>
    <col min="14141" max="14336" width="8.7109375" style="7"/>
    <col min="14337" max="14337" width="9.140625" style="7" customWidth="1"/>
    <col min="14338" max="14339" width="10.7109375" style="7" customWidth="1"/>
    <col min="14340" max="14340" width="10.140625" style="7" customWidth="1"/>
    <col min="14341" max="14342" width="9.140625" style="7" customWidth="1"/>
    <col min="14343" max="14344" width="10.140625" style="7" customWidth="1"/>
    <col min="14345" max="14369" width="5.7109375" style="7" customWidth="1"/>
    <col min="14370" max="14375" width="0" style="7" hidden="1" customWidth="1"/>
    <col min="14376" max="14387" width="5.7109375" style="7" customWidth="1"/>
    <col min="14388" max="14388" width="0" style="7" hidden="1" customWidth="1"/>
    <col min="14389" max="14395" width="5.7109375" style="7" customWidth="1"/>
    <col min="14396" max="14396" width="9.140625" style="7" customWidth="1"/>
    <col min="14397" max="14592" width="8.7109375" style="7"/>
    <col min="14593" max="14593" width="9.140625" style="7" customWidth="1"/>
    <col min="14594" max="14595" width="10.7109375" style="7" customWidth="1"/>
    <col min="14596" max="14596" width="10.140625" style="7" customWidth="1"/>
    <col min="14597" max="14598" width="9.140625" style="7" customWidth="1"/>
    <col min="14599" max="14600" width="10.140625" style="7" customWidth="1"/>
    <col min="14601" max="14625" width="5.7109375" style="7" customWidth="1"/>
    <col min="14626" max="14631" width="0" style="7" hidden="1" customWidth="1"/>
    <col min="14632" max="14643" width="5.7109375" style="7" customWidth="1"/>
    <col min="14644" max="14644" width="0" style="7" hidden="1" customWidth="1"/>
    <col min="14645" max="14651" width="5.7109375" style="7" customWidth="1"/>
    <col min="14652" max="14652" width="9.140625" style="7" customWidth="1"/>
    <col min="14653" max="14848" width="8.7109375" style="7"/>
    <col min="14849" max="14849" width="9.140625" style="7" customWidth="1"/>
    <col min="14850" max="14851" width="10.7109375" style="7" customWidth="1"/>
    <col min="14852" max="14852" width="10.140625" style="7" customWidth="1"/>
    <col min="14853" max="14854" width="9.140625" style="7" customWidth="1"/>
    <col min="14855" max="14856" width="10.140625" style="7" customWidth="1"/>
    <col min="14857" max="14881" width="5.7109375" style="7" customWidth="1"/>
    <col min="14882" max="14887" width="0" style="7" hidden="1" customWidth="1"/>
    <col min="14888" max="14899" width="5.7109375" style="7" customWidth="1"/>
    <col min="14900" max="14900" width="0" style="7" hidden="1" customWidth="1"/>
    <col min="14901" max="14907" width="5.7109375" style="7" customWidth="1"/>
    <col min="14908" max="14908" width="9.140625" style="7" customWidth="1"/>
    <col min="14909" max="15104" width="8.7109375" style="7"/>
    <col min="15105" max="15105" width="9.140625" style="7" customWidth="1"/>
    <col min="15106" max="15107" width="10.7109375" style="7" customWidth="1"/>
    <col min="15108" max="15108" width="10.140625" style="7" customWidth="1"/>
    <col min="15109" max="15110" width="9.140625" style="7" customWidth="1"/>
    <col min="15111" max="15112" width="10.140625" style="7" customWidth="1"/>
    <col min="15113" max="15137" width="5.7109375" style="7" customWidth="1"/>
    <col min="15138" max="15143" width="0" style="7" hidden="1" customWidth="1"/>
    <col min="15144" max="15155" width="5.7109375" style="7" customWidth="1"/>
    <col min="15156" max="15156" width="0" style="7" hidden="1" customWidth="1"/>
    <col min="15157" max="15163" width="5.7109375" style="7" customWidth="1"/>
    <col min="15164" max="15164" width="9.140625" style="7" customWidth="1"/>
    <col min="15165" max="15360" width="8.7109375" style="7"/>
    <col min="15361" max="15361" width="9.140625" style="7" customWidth="1"/>
    <col min="15362" max="15363" width="10.7109375" style="7" customWidth="1"/>
    <col min="15364" max="15364" width="10.140625" style="7" customWidth="1"/>
    <col min="15365" max="15366" width="9.140625" style="7" customWidth="1"/>
    <col min="15367" max="15368" width="10.140625" style="7" customWidth="1"/>
    <col min="15369" max="15393" width="5.7109375" style="7" customWidth="1"/>
    <col min="15394" max="15399" width="0" style="7" hidden="1" customWidth="1"/>
    <col min="15400" max="15411" width="5.7109375" style="7" customWidth="1"/>
    <col min="15412" max="15412" width="0" style="7" hidden="1" customWidth="1"/>
    <col min="15413" max="15419" width="5.7109375" style="7" customWidth="1"/>
    <col min="15420" max="15420" width="9.140625" style="7" customWidth="1"/>
    <col min="15421" max="15616" width="8.7109375" style="7"/>
    <col min="15617" max="15617" width="9.140625" style="7" customWidth="1"/>
    <col min="15618" max="15619" width="10.7109375" style="7" customWidth="1"/>
    <col min="15620" max="15620" width="10.140625" style="7" customWidth="1"/>
    <col min="15621" max="15622" width="9.140625" style="7" customWidth="1"/>
    <col min="15623" max="15624" width="10.140625" style="7" customWidth="1"/>
    <col min="15625" max="15649" width="5.7109375" style="7" customWidth="1"/>
    <col min="15650" max="15655" width="0" style="7" hidden="1" customWidth="1"/>
    <col min="15656" max="15667" width="5.7109375" style="7" customWidth="1"/>
    <col min="15668" max="15668" width="0" style="7" hidden="1" customWidth="1"/>
    <col min="15669" max="15675" width="5.7109375" style="7" customWidth="1"/>
    <col min="15676" max="15676" width="9.140625" style="7" customWidth="1"/>
    <col min="15677" max="15872" width="8.7109375" style="7"/>
    <col min="15873" max="15873" width="9.140625" style="7" customWidth="1"/>
    <col min="15874" max="15875" width="10.7109375" style="7" customWidth="1"/>
    <col min="15876" max="15876" width="10.140625" style="7" customWidth="1"/>
    <col min="15877" max="15878" width="9.140625" style="7" customWidth="1"/>
    <col min="15879" max="15880" width="10.140625" style="7" customWidth="1"/>
    <col min="15881" max="15905" width="5.7109375" style="7" customWidth="1"/>
    <col min="15906" max="15911" width="0" style="7" hidden="1" customWidth="1"/>
    <col min="15912" max="15923" width="5.7109375" style="7" customWidth="1"/>
    <col min="15924" max="15924" width="0" style="7" hidden="1" customWidth="1"/>
    <col min="15925" max="15931" width="5.7109375" style="7" customWidth="1"/>
    <col min="15932" max="15932" width="9.140625" style="7" customWidth="1"/>
    <col min="15933" max="16128" width="8.7109375" style="7"/>
    <col min="16129" max="16129" width="9.140625" style="7" customWidth="1"/>
    <col min="16130" max="16131" width="10.7109375" style="7" customWidth="1"/>
    <col min="16132" max="16132" width="10.140625" style="7" customWidth="1"/>
    <col min="16133" max="16134" width="9.140625" style="7" customWidth="1"/>
    <col min="16135" max="16136" width="10.140625" style="7" customWidth="1"/>
    <col min="16137" max="16161" width="5.7109375" style="7" customWidth="1"/>
    <col min="16162" max="16167" width="0" style="7" hidden="1" customWidth="1"/>
    <col min="16168" max="16179" width="5.7109375" style="7" customWidth="1"/>
    <col min="16180" max="16180" width="0" style="7" hidden="1" customWidth="1"/>
    <col min="16181" max="16187" width="5.7109375" style="7" customWidth="1"/>
    <col min="16188" max="16188" width="9.140625" style="7" customWidth="1"/>
    <col min="16189" max="16384" width="8.7109375" style="7"/>
  </cols>
  <sheetData>
    <row r="1" spans="1:12" ht="33" thickTop="1" thickBot="1" x14ac:dyDescent="0.3">
      <c r="A1" s="1" t="s">
        <v>12</v>
      </c>
      <c r="B1" s="2" t="s">
        <v>0</v>
      </c>
      <c r="C1" s="2" t="s">
        <v>1</v>
      </c>
      <c r="D1" s="3" t="s">
        <v>2</v>
      </c>
      <c r="E1" s="4" t="s">
        <v>3</v>
      </c>
      <c r="F1" s="5"/>
      <c r="G1" s="6" t="s">
        <v>4</v>
      </c>
      <c r="H1" s="4" t="s">
        <v>5</v>
      </c>
      <c r="K1" s="8" t="s">
        <v>6</v>
      </c>
    </row>
    <row r="2" spans="1:12" ht="15.75" thickBot="1" x14ac:dyDescent="0.3">
      <c r="A2" s="9" t="s">
        <v>7</v>
      </c>
      <c r="B2" s="10"/>
      <c r="C2" s="10"/>
      <c r="D2" s="10">
        <v>4</v>
      </c>
      <c r="E2" s="11">
        <f>SUM(B2:D2)</f>
        <v>4</v>
      </c>
      <c r="F2" s="12"/>
      <c r="G2" s="13">
        <v>4430</v>
      </c>
      <c r="H2" s="14">
        <f>SUM(E2+G2)</f>
        <v>4434</v>
      </c>
      <c r="K2" s="15">
        <f>SUM(0.15*H2)</f>
        <v>665.1</v>
      </c>
    </row>
    <row r="3" spans="1:12" ht="15.75" thickBot="1" x14ac:dyDescent="0.3">
      <c r="A3" s="16" t="s">
        <v>8</v>
      </c>
      <c r="B3" s="10"/>
      <c r="C3" s="10"/>
      <c r="D3" s="10"/>
      <c r="E3" s="11">
        <f t="shared" ref="E3:E65" si="0">SUM(B3:D3)</f>
        <v>0</v>
      </c>
      <c r="F3" s="17"/>
      <c r="G3" s="13">
        <v>118</v>
      </c>
      <c r="H3" s="14">
        <f t="shared" ref="H3:H65" si="1">SUM(E3+G3)</f>
        <v>118</v>
      </c>
      <c r="K3" s="15">
        <f>SUM(0.15*H3)</f>
        <v>17.7</v>
      </c>
    </row>
    <row r="4" spans="1:12" ht="15.75" thickBot="1" x14ac:dyDescent="0.3">
      <c r="A4" s="16" t="s">
        <v>9</v>
      </c>
      <c r="B4" s="10"/>
      <c r="C4" s="10"/>
      <c r="D4" s="10">
        <v>1</v>
      </c>
      <c r="E4" s="11">
        <f t="shared" si="0"/>
        <v>1</v>
      </c>
      <c r="F4" s="17"/>
      <c r="G4" s="13">
        <v>582</v>
      </c>
      <c r="H4" s="14">
        <f t="shared" si="1"/>
        <v>583</v>
      </c>
      <c r="K4" s="15">
        <f>SUM(0.15*H4)</f>
        <v>87.45</v>
      </c>
    </row>
    <row r="5" spans="1:12" ht="15.75" thickBot="1" x14ac:dyDescent="0.3">
      <c r="A5" s="18">
        <v>46</v>
      </c>
      <c r="B5" s="10"/>
      <c r="C5" s="10">
        <v>4</v>
      </c>
      <c r="D5" s="10">
        <v>49</v>
      </c>
      <c r="E5" s="11">
        <f t="shared" si="0"/>
        <v>53</v>
      </c>
      <c r="F5" s="17"/>
      <c r="G5" s="13">
        <v>404</v>
      </c>
      <c r="H5" s="14">
        <f t="shared" si="1"/>
        <v>457</v>
      </c>
      <c r="K5" s="15">
        <f>SUM(0.64*H5)</f>
        <v>292.48</v>
      </c>
      <c r="L5" s="19"/>
    </row>
    <row r="6" spans="1:12" ht="15.75" thickBot="1" x14ac:dyDescent="0.3">
      <c r="A6" s="16" t="s">
        <v>10</v>
      </c>
      <c r="B6" s="10"/>
      <c r="C6" s="10"/>
      <c r="D6" s="10">
        <v>1</v>
      </c>
      <c r="E6" s="11">
        <f t="shared" si="0"/>
        <v>1</v>
      </c>
      <c r="F6" s="17"/>
      <c r="G6" s="13">
        <v>116</v>
      </c>
      <c r="H6" s="14">
        <f t="shared" si="1"/>
        <v>117</v>
      </c>
      <c r="K6" s="15">
        <f>SUM(0.37*H6)</f>
        <v>43.29</v>
      </c>
    </row>
    <row r="7" spans="1:12" ht="15.75" thickBot="1" x14ac:dyDescent="0.3">
      <c r="A7" s="18">
        <v>111</v>
      </c>
      <c r="B7" s="10">
        <v>29</v>
      </c>
      <c r="C7" s="10">
        <v>18</v>
      </c>
      <c r="D7" s="10">
        <v>19</v>
      </c>
      <c r="E7" s="11">
        <f t="shared" si="0"/>
        <v>66</v>
      </c>
      <c r="F7" s="17"/>
      <c r="G7" s="13"/>
      <c r="H7" s="14">
        <f t="shared" si="1"/>
        <v>66</v>
      </c>
      <c r="K7" s="15">
        <f>SUM(0.63*H7)</f>
        <v>41.58</v>
      </c>
    </row>
    <row r="8" spans="1:12" ht="15.75" thickBot="1" x14ac:dyDescent="0.3">
      <c r="A8" s="18">
        <v>140</v>
      </c>
      <c r="B8" s="10"/>
      <c r="C8" s="10"/>
      <c r="D8" s="10"/>
      <c r="E8" s="11">
        <f t="shared" si="0"/>
        <v>0</v>
      </c>
      <c r="F8" s="17"/>
      <c r="G8" s="13">
        <v>45</v>
      </c>
      <c r="H8" s="14">
        <f t="shared" si="1"/>
        <v>45</v>
      </c>
      <c r="K8" s="15">
        <f>SUM(0.15*H8)</f>
        <v>6.75</v>
      </c>
    </row>
    <row r="9" spans="1:12" ht="15.75" thickBot="1" x14ac:dyDescent="0.3">
      <c r="A9" s="18">
        <v>188</v>
      </c>
      <c r="B9" s="10">
        <v>4</v>
      </c>
      <c r="C9" s="10"/>
      <c r="D9" s="10"/>
      <c r="E9" s="11">
        <f t="shared" si="0"/>
        <v>4</v>
      </c>
      <c r="F9" s="17"/>
      <c r="G9" s="13"/>
      <c r="H9" s="14">
        <f t="shared" si="1"/>
        <v>4</v>
      </c>
      <c r="K9" s="15">
        <f>SUM(0.63*H9)</f>
        <v>2.52</v>
      </c>
    </row>
    <row r="10" spans="1:12" ht="15.75" thickBot="1" x14ac:dyDescent="0.3">
      <c r="A10" s="18">
        <v>191</v>
      </c>
      <c r="B10" s="10">
        <v>5</v>
      </c>
      <c r="C10" s="10">
        <v>1</v>
      </c>
      <c r="D10" s="10"/>
      <c r="E10" s="11">
        <f t="shared" si="0"/>
        <v>6</v>
      </c>
      <c r="F10" s="17"/>
      <c r="G10" s="13"/>
      <c r="H10" s="14">
        <f t="shared" si="1"/>
        <v>6</v>
      </c>
      <c r="K10" s="15">
        <f>SUM(0.64*H10)</f>
        <v>3.84</v>
      </c>
    </row>
    <row r="11" spans="1:12" ht="15.75" thickBot="1" x14ac:dyDescent="0.3">
      <c r="A11" s="18">
        <v>192</v>
      </c>
      <c r="B11" s="10"/>
      <c r="C11" s="10"/>
      <c r="D11" s="10"/>
      <c r="E11" s="11">
        <f t="shared" si="0"/>
        <v>0</v>
      </c>
      <c r="F11" s="17"/>
      <c r="G11" s="13"/>
      <c r="H11" s="14">
        <f t="shared" si="1"/>
        <v>0</v>
      </c>
      <c r="K11" s="15">
        <f>SUM(0.64*H11)</f>
        <v>0</v>
      </c>
    </row>
    <row r="12" spans="1:12" ht="15.75" thickBot="1" x14ac:dyDescent="0.3">
      <c r="A12" s="18">
        <v>193</v>
      </c>
      <c r="B12" s="10">
        <v>12</v>
      </c>
      <c r="C12" s="10"/>
      <c r="D12" s="10">
        <v>2</v>
      </c>
      <c r="E12" s="11">
        <f t="shared" si="0"/>
        <v>14</v>
      </c>
      <c r="F12" s="17"/>
      <c r="G12" s="13"/>
      <c r="H12" s="14">
        <f t="shared" si="1"/>
        <v>14</v>
      </c>
      <c r="K12" s="15">
        <f>SUM(0.37*H12)</f>
        <v>5.18</v>
      </c>
    </row>
    <row r="13" spans="1:12" ht="15.75" thickBot="1" x14ac:dyDescent="0.3">
      <c r="A13" s="18">
        <v>194</v>
      </c>
      <c r="B13" s="10">
        <v>3</v>
      </c>
      <c r="C13" s="10">
        <v>6</v>
      </c>
      <c r="D13" s="10">
        <v>2</v>
      </c>
      <c r="E13" s="11">
        <f t="shared" si="0"/>
        <v>11</v>
      </c>
      <c r="F13" s="17"/>
      <c r="G13" s="13"/>
      <c r="H13" s="14">
        <f t="shared" si="1"/>
        <v>11</v>
      </c>
      <c r="K13" s="15">
        <f>SUM(0.6*H13)</f>
        <v>6.6</v>
      </c>
    </row>
    <row r="14" spans="1:12" ht="15.75" thickBot="1" x14ac:dyDescent="0.3">
      <c r="A14" s="18">
        <v>197</v>
      </c>
      <c r="B14" s="10">
        <v>1</v>
      </c>
      <c r="C14" s="10"/>
      <c r="D14" s="10"/>
      <c r="E14" s="11">
        <f t="shared" si="0"/>
        <v>1</v>
      </c>
      <c r="F14" s="17"/>
      <c r="G14" s="13"/>
      <c r="H14" s="14">
        <f t="shared" si="1"/>
        <v>1</v>
      </c>
      <c r="K14" s="15">
        <f>SUM(0.64*H14)</f>
        <v>0.64</v>
      </c>
    </row>
    <row r="15" spans="1:12" ht="15.75" thickBot="1" x14ac:dyDescent="0.3">
      <c r="A15" s="18">
        <v>199</v>
      </c>
      <c r="B15" s="10">
        <v>30</v>
      </c>
      <c r="C15" s="10"/>
      <c r="D15" s="10">
        <v>1</v>
      </c>
      <c r="E15" s="11">
        <f t="shared" si="0"/>
        <v>31</v>
      </c>
      <c r="F15" s="17"/>
      <c r="G15" s="13"/>
      <c r="H15" s="14">
        <f t="shared" si="1"/>
        <v>31</v>
      </c>
      <c r="K15" s="15">
        <f>SUM(0.64*H15)</f>
        <v>19.84</v>
      </c>
    </row>
    <row r="16" spans="1:12" ht="15.75" thickBot="1" x14ac:dyDescent="0.3">
      <c r="A16" s="18">
        <v>222</v>
      </c>
      <c r="B16" s="10">
        <v>3667</v>
      </c>
      <c r="C16" s="10">
        <v>6</v>
      </c>
      <c r="D16" s="10">
        <v>579</v>
      </c>
      <c r="E16" s="11">
        <f t="shared" si="0"/>
        <v>4252</v>
      </c>
      <c r="F16" s="17"/>
      <c r="G16" s="13">
        <v>917</v>
      </c>
      <c r="H16" s="14">
        <f t="shared" si="1"/>
        <v>5169</v>
      </c>
      <c r="K16" s="15">
        <f>SUM(0.37*H16)</f>
        <v>1912.53</v>
      </c>
    </row>
    <row r="17" spans="1:11" ht="15.75" thickBot="1" x14ac:dyDescent="0.3">
      <c r="A17" s="18">
        <v>241</v>
      </c>
      <c r="B17" s="10">
        <v>16</v>
      </c>
      <c r="C17" s="10">
        <v>5</v>
      </c>
      <c r="D17" s="10">
        <v>11</v>
      </c>
      <c r="E17" s="11">
        <f t="shared" si="0"/>
        <v>32</v>
      </c>
      <c r="F17" s="17"/>
      <c r="G17" s="13"/>
      <c r="H17" s="14">
        <f t="shared" si="1"/>
        <v>32</v>
      </c>
      <c r="K17" s="15">
        <f>SUM(0.37*H17)</f>
        <v>11.84</v>
      </c>
    </row>
    <row r="18" spans="1:11" ht="15.75" thickBot="1" x14ac:dyDescent="0.3">
      <c r="A18" s="18">
        <v>242</v>
      </c>
      <c r="B18" s="10">
        <v>3</v>
      </c>
      <c r="C18" s="10"/>
      <c r="D18" s="10"/>
      <c r="E18" s="11">
        <f t="shared" si="0"/>
        <v>3</v>
      </c>
      <c r="F18" s="17"/>
      <c r="G18" s="13"/>
      <c r="H18" s="14">
        <f t="shared" si="1"/>
        <v>3</v>
      </c>
      <c r="K18" s="15">
        <f>SUM(0.37*H18)</f>
        <v>1.1099999999999999</v>
      </c>
    </row>
    <row r="19" spans="1:11" ht="15.75" thickBot="1" x14ac:dyDescent="0.3">
      <c r="A19" s="18">
        <v>244</v>
      </c>
      <c r="B19" s="10">
        <v>6</v>
      </c>
      <c r="C19" s="10">
        <v>12</v>
      </c>
      <c r="D19" s="10">
        <v>13</v>
      </c>
      <c r="E19" s="11">
        <f t="shared" si="0"/>
        <v>31</v>
      </c>
      <c r="F19" s="17"/>
      <c r="G19" s="13"/>
      <c r="H19" s="14">
        <f t="shared" si="1"/>
        <v>31</v>
      </c>
      <c r="K19" s="15">
        <f>SUM(0.15*H19)</f>
        <v>4.6499999999999995</v>
      </c>
    </row>
    <row r="20" spans="1:11" ht="15.75" thickBot="1" x14ac:dyDescent="0.3">
      <c r="A20" s="18">
        <v>248</v>
      </c>
      <c r="B20" s="10">
        <v>65</v>
      </c>
      <c r="C20" s="10">
        <v>30</v>
      </c>
      <c r="D20" s="10">
        <v>7</v>
      </c>
      <c r="E20" s="11">
        <f t="shared" si="0"/>
        <v>102</v>
      </c>
      <c r="F20" s="17"/>
      <c r="G20" s="13"/>
      <c r="H20" s="14">
        <f t="shared" si="1"/>
        <v>102</v>
      </c>
      <c r="K20" s="15">
        <f>SUM(0.37*H20)</f>
        <v>37.74</v>
      </c>
    </row>
    <row r="21" spans="1:11" ht="15.75" thickBot="1" x14ac:dyDescent="0.3">
      <c r="A21" s="18">
        <v>252</v>
      </c>
      <c r="B21" s="10">
        <v>92</v>
      </c>
      <c r="C21" s="10">
        <v>10</v>
      </c>
      <c r="D21" s="10">
        <v>41</v>
      </c>
      <c r="E21" s="11">
        <f t="shared" si="0"/>
        <v>143</v>
      </c>
      <c r="F21" s="17"/>
      <c r="G21" s="13"/>
      <c r="H21" s="14">
        <f t="shared" si="1"/>
        <v>143</v>
      </c>
      <c r="K21" s="15">
        <f>SUM(0.37*H21)</f>
        <v>52.91</v>
      </c>
    </row>
    <row r="22" spans="1:11" ht="15.75" thickBot="1" x14ac:dyDescent="0.3">
      <c r="A22" s="18">
        <v>255</v>
      </c>
      <c r="B22" s="10"/>
      <c r="C22" s="10"/>
      <c r="D22" s="10">
        <v>1</v>
      </c>
      <c r="E22" s="11">
        <f t="shared" si="0"/>
        <v>1</v>
      </c>
      <c r="F22" s="17"/>
      <c r="G22" s="13"/>
      <c r="H22" s="14">
        <f t="shared" si="1"/>
        <v>1</v>
      </c>
      <c r="K22" s="15">
        <f>SUM(0.64*H22)</f>
        <v>0.64</v>
      </c>
    </row>
    <row r="23" spans="1:11" ht="15.75" thickBot="1" x14ac:dyDescent="0.3">
      <c r="A23" s="18">
        <v>257</v>
      </c>
      <c r="B23" s="10">
        <v>133</v>
      </c>
      <c r="C23" s="10"/>
      <c r="D23" s="10">
        <v>10</v>
      </c>
      <c r="E23" s="11">
        <f t="shared" si="0"/>
        <v>143</v>
      </c>
      <c r="F23" s="17"/>
      <c r="G23" s="10"/>
      <c r="H23" s="14">
        <f t="shared" si="1"/>
        <v>143</v>
      </c>
      <c r="K23" s="15">
        <f>SUM(0.37*H23)</f>
        <v>52.91</v>
      </c>
    </row>
    <row r="24" spans="1:11" ht="15.75" thickBot="1" x14ac:dyDescent="0.3">
      <c r="A24" s="18">
        <v>260</v>
      </c>
      <c r="B24" s="10">
        <v>9</v>
      </c>
      <c r="C24" s="10">
        <v>1</v>
      </c>
      <c r="D24" s="10">
        <v>1</v>
      </c>
      <c r="E24" s="11">
        <f t="shared" si="0"/>
        <v>11</v>
      </c>
      <c r="F24" s="17"/>
      <c r="G24" s="10"/>
      <c r="H24" s="14">
        <f t="shared" si="1"/>
        <v>11</v>
      </c>
      <c r="K24" s="15">
        <f t="shared" ref="K24:K30" si="2">SUM(0.64*H24)</f>
        <v>7.04</v>
      </c>
    </row>
    <row r="25" spans="1:11" ht="15.75" thickBot="1" x14ac:dyDescent="0.3">
      <c r="A25" s="18">
        <v>265</v>
      </c>
      <c r="B25" s="10">
        <v>3</v>
      </c>
      <c r="C25" s="10">
        <v>1</v>
      </c>
      <c r="D25" s="10">
        <v>4</v>
      </c>
      <c r="E25" s="11">
        <f t="shared" si="0"/>
        <v>8</v>
      </c>
      <c r="F25" s="17"/>
      <c r="G25" s="10"/>
      <c r="H25" s="14">
        <f t="shared" si="1"/>
        <v>8</v>
      </c>
      <c r="K25" s="15">
        <f t="shared" si="2"/>
        <v>5.12</v>
      </c>
    </row>
    <row r="26" spans="1:11" ht="15.75" thickBot="1" x14ac:dyDescent="0.3">
      <c r="A26" s="18">
        <v>268</v>
      </c>
      <c r="B26" s="10">
        <v>6</v>
      </c>
      <c r="C26" s="10"/>
      <c r="D26" s="10"/>
      <c r="E26" s="11">
        <f t="shared" si="0"/>
        <v>6</v>
      </c>
      <c r="F26" s="17"/>
      <c r="G26" s="10"/>
      <c r="H26" s="14">
        <f t="shared" si="1"/>
        <v>6</v>
      </c>
      <c r="K26" s="15">
        <f t="shared" si="2"/>
        <v>3.84</v>
      </c>
    </row>
    <row r="27" spans="1:11" ht="15.75" thickBot="1" x14ac:dyDescent="0.3">
      <c r="A27" s="18">
        <v>270</v>
      </c>
      <c r="B27" s="10"/>
      <c r="C27" s="10"/>
      <c r="D27" s="10"/>
      <c r="E27" s="11">
        <f t="shared" si="0"/>
        <v>0</v>
      </c>
      <c r="F27" s="17"/>
      <c r="G27" s="10"/>
      <c r="H27" s="14">
        <f t="shared" si="1"/>
        <v>0</v>
      </c>
      <c r="K27" s="15">
        <f t="shared" si="2"/>
        <v>0</v>
      </c>
    </row>
    <row r="28" spans="1:11" ht="15.75" thickBot="1" x14ac:dyDescent="0.3">
      <c r="A28" s="18">
        <v>273</v>
      </c>
      <c r="B28" s="10">
        <v>1</v>
      </c>
      <c r="C28" s="10"/>
      <c r="D28" s="10">
        <v>2</v>
      </c>
      <c r="E28" s="11">
        <f t="shared" si="0"/>
        <v>3</v>
      </c>
      <c r="F28" s="17"/>
      <c r="G28" s="10"/>
      <c r="H28" s="14">
        <f t="shared" si="1"/>
        <v>3</v>
      </c>
      <c r="K28" s="15">
        <f t="shared" si="2"/>
        <v>1.92</v>
      </c>
    </row>
    <row r="29" spans="1:11" ht="15.75" thickBot="1" x14ac:dyDescent="0.3">
      <c r="A29" s="18">
        <v>274</v>
      </c>
      <c r="B29" s="10">
        <v>4</v>
      </c>
      <c r="C29" s="10"/>
      <c r="D29" s="10"/>
      <c r="E29" s="11">
        <f t="shared" si="0"/>
        <v>4</v>
      </c>
      <c r="F29" s="17"/>
      <c r="G29" s="10"/>
      <c r="H29" s="14">
        <f t="shared" si="1"/>
        <v>4</v>
      </c>
      <c r="K29" s="15">
        <f t="shared" si="2"/>
        <v>2.56</v>
      </c>
    </row>
    <row r="30" spans="1:11" ht="15.75" thickBot="1" x14ac:dyDescent="0.3">
      <c r="A30" s="18">
        <v>280</v>
      </c>
      <c r="B30" s="10">
        <v>10</v>
      </c>
      <c r="C30" s="10"/>
      <c r="D30" s="10">
        <v>1</v>
      </c>
      <c r="E30" s="11">
        <f t="shared" si="0"/>
        <v>11</v>
      </c>
      <c r="F30" s="17"/>
      <c r="G30" s="10"/>
      <c r="H30" s="14">
        <f t="shared" si="1"/>
        <v>11</v>
      </c>
      <c r="K30" s="15">
        <f t="shared" si="2"/>
        <v>7.04</v>
      </c>
    </row>
    <row r="31" spans="1:11" ht="15.75" thickBot="1" x14ac:dyDescent="0.3">
      <c r="A31" s="18">
        <v>282</v>
      </c>
      <c r="B31" s="10">
        <v>8</v>
      </c>
      <c r="C31" s="10"/>
      <c r="D31" s="10"/>
      <c r="E31" s="11">
        <f t="shared" si="0"/>
        <v>8</v>
      </c>
      <c r="F31" s="17"/>
      <c r="G31" s="10"/>
      <c r="H31" s="14">
        <f t="shared" si="1"/>
        <v>8</v>
      </c>
      <c r="K31" s="15">
        <f>SUM(0.37*H31)</f>
        <v>2.96</v>
      </c>
    </row>
    <row r="32" spans="1:11" ht="15.75" thickBot="1" x14ac:dyDescent="0.3">
      <c r="A32" s="18">
        <v>283</v>
      </c>
      <c r="B32" s="10">
        <v>4</v>
      </c>
      <c r="C32" s="10">
        <v>1</v>
      </c>
      <c r="D32" s="10">
        <v>6</v>
      </c>
      <c r="E32" s="11">
        <f t="shared" si="0"/>
        <v>11</v>
      </c>
      <c r="F32" s="17"/>
      <c r="G32" s="10"/>
      <c r="H32" s="14">
        <f t="shared" si="1"/>
        <v>11</v>
      </c>
      <c r="K32" s="15">
        <f>SUM(0.64*H32)</f>
        <v>7.04</v>
      </c>
    </row>
    <row r="33" spans="1:11" ht="15.75" thickBot="1" x14ac:dyDescent="0.3">
      <c r="A33" s="18">
        <v>333</v>
      </c>
      <c r="B33" s="10">
        <v>351</v>
      </c>
      <c r="C33" s="10">
        <v>62</v>
      </c>
      <c r="D33" s="10">
        <v>21</v>
      </c>
      <c r="E33" s="11">
        <f t="shared" si="0"/>
        <v>434</v>
      </c>
      <c r="F33" s="17"/>
      <c r="G33" s="10"/>
      <c r="H33" s="14">
        <f t="shared" si="1"/>
        <v>434</v>
      </c>
      <c r="K33" s="15">
        <f>SUM(0.64*H33)</f>
        <v>277.76</v>
      </c>
    </row>
    <row r="34" spans="1:11" ht="15.75" thickBot="1" x14ac:dyDescent="0.3">
      <c r="A34" s="18">
        <v>417</v>
      </c>
      <c r="B34" s="10">
        <v>127</v>
      </c>
      <c r="C34" s="10">
        <v>1</v>
      </c>
      <c r="D34" s="10">
        <v>4</v>
      </c>
      <c r="E34" s="11">
        <f t="shared" si="0"/>
        <v>132</v>
      </c>
      <c r="F34" s="17"/>
      <c r="G34" s="10"/>
      <c r="H34" s="14">
        <f t="shared" si="1"/>
        <v>132</v>
      </c>
      <c r="K34" s="15">
        <f>SUM(0.37*H34)</f>
        <v>48.839999999999996</v>
      </c>
    </row>
    <row r="35" spans="1:11" ht="15.75" thickBot="1" x14ac:dyDescent="0.3">
      <c r="A35" s="18">
        <v>437</v>
      </c>
      <c r="B35" s="10">
        <v>3</v>
      </c>
      <c r="C35" s="10"/>
      <c r="D35" s="10">
        <v>1</v>
      </c>
      <c r="E35" s="11">
        <f t="shared" si="0"/>
        <v>4</v>
      </c>
      <c r="F35" s="17"/>
      <c r="G35" s="10"/>
      <c r="H35" s="14">
        <f t="shared" si="1"/>
        <v>4</v>
      </c>
      <c r="K35" s="15">
        <f>SUM(0.64*H35)</f>
        <v>2.56</v>
      </c>
    </row>
    <row r="36" spans="1:11" ht="15.75" thickBot="1" x14ac:dyDescent="0.3">
      <c r="A36" s="18">
        <v>438</v>
      </c>
      <c r="B36" s="10">
        <v>1</v>
      </c>
      <c r="C36" s="10"/>
      <c r="D36" s="10">
        <v>2</v>
      </c>
      <c r="E36" s="11">
        <f t="shared" si="0"/>
        <v>3</v>
      </c>
      <c r="F36" s="17"/>
      <c r="G36" s="10"/>
      <c r="H36" s="14">
        <f t="shared" si="1"/>
        <v>3</v>
      </c>
      <c r="K36" s="15">
        <f t="shared" ref="K36:K39" si="3">SUM(0.64*H36)</f>
        <v>1.92</v>
      </c>
    </row>
    <row r="37" spans="1:11" ht="15.75" thickBot="1" x14ac:dyDescent="0.3">
      <c r="A37" s="18">
        <v>440</v>
      </c>
      <c r="B37" s="10">
        <v>24</v>
      </c>
      <c r="C37" s="10">
        <v>2</v>
      </c>
      <c r="D37" s="10">
        <v>3</v>
      </c>
      <c r="E37" s="11">
        <f t="shared" si="0"/>
        <v>29</v>
      </c>
      <c r="F37" s="17"/>
      <c r="G37" s="10"/>
      <c r="H37" s="14">
        <f t="shared" si="1"/>
        <v>29</v>
      </c>
      <c r="K37" s="15">
        <f t="shared" si="3"/>
        <v>18.559999999999999</v>
      </c>
    </row>
    <row r="38" spans="1:11" ht="15.75" thickBot="1" x14ac:dyDescent="0.3">
      <c r="A38" s="18">
        <v>441</v>
      </c>
      <c r="B38" s="10">
        <v>2</v>
      </c>
      <c r="C38" s="10">
        <v>2</v>
      </c>
      <c r="D38" s="10">
        <v>3</v>
      </c>
      <c r="E38" s="11">
        <f t="shared" si="0"/>
        <v>7</v>
      </c>
      <c r="F38" s="17"/>
      <c r="G38" s="10"/>
      <c r="H38" s="14">
        <f t="shared" si="1"/>
        <v>7</v>
      </c>
      <c r="K38" s="15">
        <f t="shared" si="3"/>
        <v>4.4800000000000004</v>
      </c>
    </row>
    <row r="39" spans="1:11" ht="15.75" thickBot="1" x14ac:dyDescent="0.3">
      <c r="A39" s="18">
        <v>448</v>
      </c>
      <c r="B39" s="10">
        <v>2</v>
      </c>
      <c r="C39" s="10"/>
      <c r="D39" s="10">
        <v>1</v>
      </c>
      <c r="E39" s="11">
        <f t="shared" si="0"/>
        <v>3</v>
      </c>
      <c r="F39" s="17"/>
      <c r="G39" s="10"/>
      <c r="H39" s="14">
        <f t="shared" si="1"/>
        <v>3</v>
      </c>
      <c r="K39" s="15">
        <f t="shared" si="3"/>
        <v>1.92</v>
      </c>
    </row>
    <row r="40" spans="1:11" ht="15.75" thickBot="1" x14ac:dyDescent="0.3">
      <c r="A40" s="18">
        <v>555</v>
      </c>
      <c r="B40" s="10">
        <v>89</v>
      </c>
      <c r="C40" s="10">
        <v>39</v>
      </c>
      <c r="D40" s="10">
        <v>57</v>
      </c>
      <c r="E40" s="11">
        <f t="shared" si="0"/>
        <v>185</v>
      </c>
      <c r="F40" s="17"/>
      <c r="G40" s="10"/>
      <c r="H40" s="14">
        <f t="shared" si="1"/>
        <v>185</v>
      </c>
      <c r="K40" s="15">
        <f>SUM(0.63*H40)</f>
        <v>116.55</v>
      </c>
    </row>
    <row r="41" spans="1:11" ht="15.75" thickBot="1" x14ac:dyDescent="0.3">
      <c r="A41" s="18">
        <v>629</v>
      </c>
      <c r="B41" s="10">
        <v>5</v>
      </c>
      <c r="C41" s="10"/>
      <c r="D41" s="10">
        <v>1</v>
      </c>
      <c r="E41" s="11">
        <f t="shared" si="0"/>
        <v>6</v>
      </c>
      <c r="F41" s="17"/>
      <c r="G41" s="10"/>
      <c r="H41" s="14">
        <f t="shared" si="1"/>
        <v>6</v>
      </c>
      <c r="K41" s="15">
        <f>SUM(0.37*H41)</f>
        <v>2.2199999999999998</v>
      </c>
    </row>
    <row r="42" spans="1:11" ht="15.75" thickBot="1" x14ac:dyDescent="0.3">
      <c r="A42" s="18">
        <v>635</v>
      </c>
      <c r="B42" s="10">
        <v>9</v>
      </c>
      <c r="C42" s="10">
        <v>1</v>
      </c>
      <c r="D42" s="10"/>
      <c r="E42" s="11">
        <f t="shared" si="0"/>
        <v>10</v>
      </c>
      <c r="F42" s="17"/>
      <c r="G42" s="10"/>
      <c r="H42" s="14">
        <f t="shared" si="1"/>
        <v>10</v>
      </c>
      <c r="K42" s="15">
        <f>SUM(0.95*H42)</f>
        <v>9.5</v>
      </c>
    </row>
    <row r="43" spans="1:11" ht="15.75" thickBot="1" x14ac:dyDescent="0.3">
      <c r="A43" s="18">
        <v>636</v>
      </c>
      <c r="B43" s="10">
        <v>15</v>
      </c>
      <c r="C43" s="10"/>
      <c r="D43" s="10">
        <v>2</v>
      </c>
      <c r="E43" s="11">
        <f t="shared" si="0"/>
        <v>17</v>
      </c>
      <c r="F43" s="17"/>
      <c r="G43" s="10"/>
      <c r="H43" s="14">
        <f t="shared" si="1"/>
        <v>17</v>
      </c>
      <c r="K43" s="15">
        <f>SUM(0.64*H43)</f>
        <v>10.88</v>
      </c>
    </row>
    <row r="44" spans="1:11" ht="15.75" thickBot="1" x14ac:dyDescent="0.3">
      <c r="A44" s="18">
        <v>637</v>
      </c>
      <c r="B44" s="10"/>
      <c r="C44" s="10">
        <v>3</v>
      </c>
      <c r="D44" s="10">
        <v>1</v>
      </c>
      <c r="E44" s="11">
        <f t="shared" si="0"/>
        <v>4</v>
      </c>
      <c r="F44" s="17"/>
      <c r="G44" s="10"/>
      <c r="H44" s="14">
        <f t="shared" si="1"/>
        <v>4</v>
      </c>
      <c r="K44" s="15">
        <f>SUM(0.64*H44)</f>
        <v>2.56</v>
      </c>
    </row>
    <row r="45" spans="1:11" ht="15.75" thickBot="1" x14ac:dyDescent="0.3">
      <c r="A45" s="18">
        <v>638</v>
      </c>
      <c r="B45" s="10">
        <v>4</v>
      </c>
      <c r="C45" s="10">
        <v>1</v>
      </c>
      <c r="D45" s="10"/>
      <c r="E45" s="11">
        <f t="shared" si="0"/>
        <v>5</v>
      </c>
      <c r="F45" s="20"/>
      <c r="G45" s="10"/>
      <c r="H45" s="14">
        <f t="shared" si="1"/>
        <v>5</v>
      </c>
      <c r="K45" s="15">
        <f>SUM(0.37*H45)</f>
        <v>1.85</v>
      </c>
    </row>
    <row r="46" spans="1:11" ht="15.75" thickBot="1" x14ac:dyDescent="0.3">
      <c r="A46" s="18">
        <v>639</v>
      </c>
      <c r="B46" s="10">
        <v>2</v>
      </c>
      <c r="C46" s="10"/>
      <c r="D46" s="10"/>
      <c r="E46" s="11">
        <f t="shared" si="0"/>
        <v>2</v>
      </c>
      <c r="F46" s="20"/>
      <c r="G46" s="10"/>
      <c r="H46" s="14">
        <f t="shared" si="1"/>
        <v>2</v>
      </c>
      <c r="K46" s="15">
        <f>SUM(0.64*H46)</f>
        <v>1.28</v>
      </c>
    </row>
    <row r="47" spans="1:11" ht="15.75" thickBot="1" x14ac:dyDescent="0.3">
      <c r="A47" s="18">
        <v>642</v>
      </c>
      <c r="B47" s="10">
        <v>10</v>
      </c>
      <c r="C47" s="10"/>
      <c r="D47" s="10">
        <v>2</v>
      </c>
      <c r="E47" s="11">
        <f t="shared" si="0"/>
        <v>12</v>
      </c>
      <c r="F47" s="20"/>
      <c r="G47" s="10"/>
      <c r="H47" s="14">
        <f t="shared" si="1"/>
        <v>12</v>
      </c>
      <c r="K47" s="15">
        <f>SUM(0.64*H47)</f>
        <v>7.68</v>
      </c>
    </row>
    <row r="48" spans="1:11" ht="15.75" thickBot="1" x14ac:dyDescent="0.3">
      <c r="A48" s="18">
        <v>643</v>
      </c>
      <c r="B48" s="10">
        <v>51</v>
      </c>
      <c r="C48" s="10">
        <v>6</v>
      </c>
      <c r="D48" s="10">
        <v>14</v>
      </c>
      <c r="E48" s="11">
        <f t="shared" si="0"/>
        <v>71</v>
      </c>
      <c r="F48" s="20"/>
      <c r="G48" s="10"/>
      <c r="H48" s="14">
        <f t="shared" si="1"/>
        <v>71</v>
      </c>
      <c r="K48" s="15">
        <f>SUM(0.37*H48)</f>
        <v>26.27</v>
      </c>
    </row>
    <row r="49" spans="1:11" ht="15.75" thickBot="1" x14ac:dyDescent="0.3">
      <c r="A49" s="21">
        <v>644</v>
      </c>
      <c r="B49" s="10"/>
      <c r="C49" s="10">
        <v>2</v>
      </c>
      <c r="D49" s="10">
        <v>5</v>
      </c>
      <c r="E49" s="11">
        <f t="shared" si="0"/>
        <v>7</v>
      </c>
      <c r="F49" s="20"/>
      <c r="G49" s="10"/>
      <c r="H49" s="14">
        <f t="shared" si="1"/>
        <v>7</v>
      </c>
      <c r="K49" s="15">
        <f>SUM(0.64*H49)</f>
        <v>4.4800000000000004</v>
      </c>
    </row>
    <row r="50" spans="1:11" ht="15.75" thickBot="1" x14ac:dyDescent="0.3">
      <c r="A50" s="22">
        <v>647</v>
      </c>
      <c r="B50" s="10"/>
      <c r="C50" s="10"/>
      <c r="D50" s="10"/>
      <c r="E50" s="11">
        <f t="shared" si="0"/>
        <v>0</v>
      </c>
      <c r="F50" s="20"/>
      <c r="G50" s="10"/>
      <c r="H50" s="14">
        <f t="shared" si="1"/>
        <v>0</v>
      </c>
      <c r="K50" s="15">
        <f t="shared" ref="K50:K57" si="4">SUM(0.37*H50)</f>
        <v>0</v>
      </c>
    </row>
    <row r="51" spans="1:11" ht="15.75" thickBot="1" x14ac:dyDescent="0.3">
      <c r="A51" s="23">
        <v>648</v>
      </c>
      <c r="B51" s="10"/>
      <c r="C51" s="10"/>
      <c r="D51" s="10"/>
      <c r="E51" s="11">
        <f t="shared" si="0"/>
        <v>0</v>
      </c>
      <c r="F51" s="20"/>
      <c r="G51" s="10"/>
      <c r="H51" s="14">
        <f t="shared" si="1"/>
        <v>0</v>
      </c>
      <c r="K51" s="15">
        <f t="shared" si="4"/>
        <v>0</v>
      </c>
    </row>
    <row r="52" spans="1:11" ht="15.75" thickBot="1" x14ac:dyDescent="0.3">
      <c r="A52" s="23">
        <v>650</v>
      </c>
      <c r="B52" s="10"/>
      <c r="C52" s="10"/>
      <c r="D52" s="10">
        <v>1</v>
      </c>
      <c r="E52" s="11">
        <f t="shared" si="0"/>
        <v>1</v>
      </c>
      <c r="F52" s="20"/>
      <c r="G52" s="13">
        <v>83</v>
      </c>
      <c r="H52" s="14">
        <f t="shared" si="1"/>
        <v>84</v>
      </c>
      <c r="K52" s="15">
        <f t="shared" si="4"/>
        <v>31.08</v>
      </c>
    </row>
    <row r="53" spans="1:11" ht="15.75" thickBot="1" x14ac:dyDescent="0.3">
      <c r="A53" s="23">
        <v>652</v>
      </c>
      <c r="B53" s="10">
        <v>31</v>
      </c>
      <c r="C53" s="10"/>
      <c r="D53" s="10"/>
      <c r="E53" s="11">
        <f t="shared" si="0"/>
        <v>31</v>
      </c>
      <c r="F53" s="20"/>
      <c r="G53" s="13"/>
      <c r="H53" s="14">
        <f t="shared" si="1"/>
        <v>31</v>
      </c>
      <c r="K53" s="15">
        <f t="shared" si="4"/>
        <v>11.47</v>
      </c>
    </row>
    <row r="54" spans="1:11" ht="15.75" thickBot="1" x14ac:dyDescent="0.3">
      <c r="A54" s="23">
        <v>653</v>
      </c>
      <c r="B54" s="10"/>
      <c r="C54" s="10"/>
      <c r="D54" s="10">
        <v>3</v>
      </c>
      <c r="E54" s="11">
        <f t="shared" si="0"/>
        <v>3</v>
      </c>
      <c r="F54" s="17"/>
      <c r="G54" s="10">
        <v>393</v>
      </c>
      <c r="H54" s="14">
        <f t="shared" si="1"/>
        <v>396</v>
      </c>
      <c r="K54" s="15">
        <f t="shared" si="4"/>
        <v>146.52000000000001</v>
      </c>
    </row>
    <row r="55" spans="1:11" ht="15.75" thickBot="1" x14ac:dyDescent="0.3">
      <c r="A55" s="23">
        <v>654</v>
      </c>
      <c r="B55" s="10"/>
      <c r="C55" s="10"/>
      <c r="D55" s="10"/>
      <c r="E55" s="11">
        <f t="shared" si="0"/>
        <v>0</v>
      </c>
      <c r="F55" s="17"/>
      <c r="G55" s="10">
        <v>28</v>
      </c>
      <c r="H55" s="14">
        <f t="shared" si="1"/>
        <v>28</v>
      </c>
      <c r="K55" s="15">
        <f t="shared" si="4"/>
        <v>10.36</v>
      </c>
    </row>
    <row r="56" spans="1:11" ht="15.75" thickBot="1" x14ac:dyDescent="0.3">
      <c r="A56" s="23">
        <v>662</v>
      </c>
      <c r="B56" s="10">
        <v>42</v>
      </c>
      <c r="C56" s="10"/>
      <c r="D56" s="10"/>
      <c r="E56" s="11">
        <f t="shared" si="0"/>
        <v>42</v>
      </c>
      <c r="F56" s="17"/>
      <c r="G56" s="10"/>
      <c r="H56" s="14">
        <f t="shared" si="1"/>
        <v>42</v>
      </c>
      <c r="K56" s="15">
        <f t="shared" si="4"/>
        <v>15.54</v>
      </c>
    </row>
    <row r="57" spans="1:11" ht="15.75" thickBot="1" x14ac:dyDescent="0.3">
      <c r="A57" s="23">
        <v>663</v>
      </c>
      <c r="B57" s="10">
        <v>139</v>
      </c>
      <c r="C57" s="10"/>
      <c r="D57" s="10">
        <v>5</v>
      </c>
      <c r="E57" s="11">
        <f t="shared" si="0"/>
        <v>144</v>
      </c>
      <c r="F57" s="17"/>
      <c r="G57" s="10"/>
      <c r="H57" s="14">
        <f t="shared" si="1"/>
        <v>144</v>
      </c>
      <c r="K57" s="15">
        <f t="shared" si="4"/>
        <v>53.28</v>
      </c>
    </row>
    <row r="58" spans="1:11" ht="15.75" thickBot="1" x14ac:dyDescent="0.3">
      <c r="A58" s="24">
        <v>664</v>
      </c>
      <c r="B58" s="10">
        <v>21</v>
      </c>
      <c r="C58" s="10">
        <v>17</v>
      </c>
      <c r="D58" s="10">
        <v>25</v>
      </c>
      <c r="E58" s="11">
        <f t="shared" si="0"/>
        <v>63</v>
      </c>
      <c r="F58" s="25"/>
      <c r="G58" s="10"/>
      <c r="H58" s="14">
        <f t="shared" si="1"/>
        <v>63</v>
      </c>
      <c r="K58" s="15">
        <f>SUM(0.63*H58)</f>
        <v>39.69</v>
      </c>
    </row>
    <row r="59" spans="1:11" ht="15.75" thickBot="1" x14ac:dyDescent="0.3">
      <c r="A59" s="24">
        <v>666</v>
      </c>
      <c r="B59" s="10">
        <v>9</v>
      </c>
      <c r="C59" s="10"/>
      <c r="D59" s="10">
        <v>14</v>
      </c>
      <c r="E59" s="11">
        <f t="shared" si="0"/>
        <v>23</v>
      </c>
      <c r="F59" s="12"/>
      <c r="G59" s="10"/>
      <c r="H59" s="14">
        <f t="shared" si="1"/>
        <v>23</v>
      </c>
      <c r="K59" s="15">
        <f>SUM(0.57*H59)</f>
        <v>13.11</v>
      </c>
    </row>
    <row r="60" spans="1:11" ht="15.75" thickBot="1" x14ac:dyDescent="0.3">
      <c r="A60" s="24">
        <v>674</v>
      </c>
      <c r="B60" s="10">
        <v>2</v>
      </c>
      <c r="C60" s="10"/>
      <c r="D60" s="10">
        <v>3</v>
      </c>
      <c r="E60" s="11">
        <f t="shared" si="0"/>
        <v>5</v>
      </c>
      <c r="F60" s="25"/>
      <c r="G60" s="10"/>
      <c r="H60" s="14">
        <f t="shared" si="1"/>
        <v>5</v>
      </c>
      <c r="K60" s="15">
        <f>SUM(0.64*H60)</f>
        <v>3.2</v>
      </c>
    </row>
    <row r="61" spans="1:11" ht="15.75" thickBot="1" x14ac:dyDescent="0.3">
      <c r="A61" s="24">
        <v>675</v>
      </c>
      <c r="B61" s="10"/>
      <c r="C61" s="10"/>
      <c r="D61" s="10"/>
      <c r="E61" s="11">
        <f t="shared" si="0"/>
        <v>0</v>
      </c>
      <c r="F61" s="25"/>
      <c r="G61" s="10"/>
      <c r="H61" s="14">
        <f t="shared" si="1"/>
        <v>0</v>
      </c>
      <c r="K61" s="15">
        <f>SUM(0.64*H61)</f>
        <v>0</v>
      </c>
    </row>
    <row r="62" spans="1:11" ht="15.75" thickBot="1" x14ac:dyDescent="0.3">
      <c r="A62" s="24">
        <v>888</v>
      </c>
      <c r="B62" s="10">
        <v>1</v>
      </c>
      <c r="C62" s="10">
        <v>9</v>
      </c>
      <c r="D62" s="10">
        <v>5</v>
      </c>
      <c r="E62" s="11">
        <f t="shared" si="0"/>
        <v>15</v>
      </c>
      <c r="F62" s="17"/>
      <c r="G62" s="10"/>
      <c r="H62" s="14">
        <f t="shared" si="1"/>
        <v>15</v>
      </c>
      <c r="K62" s="15">
        <f>SUM(0.63*H62)</f>
        <v>9.4499999999999993</v>
      </c>
    </row>
    <row r="63" spans="1:11" ht="15.75" thickBot="1" x14ac:dyDescent="0.3">
      <c r="A63" s="24">
        <v>900</v>
      </c>
      <c r="B63" s="10"/>
      <c r="C63" s="10"/>
      <c r="D63" s="10">
        <v>1</v>
      </c>
      <c r="E63" s="11">
        <f t="shared" si="0"/>
        <v>1</v>
      </c>
      <c r="F63" s="17"/>
      <c r="G63" s="10"/>
      <c r="H63" s="14">
        <f t="shared" si="1"/>
        <v>1</v>
      </c>
      <c r="K63" s="15">
        <f>SUM(0.64*H63)</f>
        <v>0.64</v>
      </c>
    </row>
    <row r="64" spans="1:11" ht="15.75" thickBot="1" x14ac:dyDescent="0.3">
      <c r="A64" s="23">
        <v>929</v>
      </c>
      <c r="B64" s="10"/>
      <c r="C64" s="10"/>
      <c r="D64" s="10"/>
      <c r="E64" s="11">
        <f t="shared" si="0"/>
        <v>0</v>
      </c>
      <c r="F64" s="17"/>
      <c r="G64" s="10">
        <v>20</v>
      </c>
      <c r="H64" s="14">
        <f t="shared" si="1"/>
        <v>20</v>
      </c>
      <c r="K64" s="15">
        <f>SUM(0.37*H64)</f>
        <v>7.4</v>
      </c>
    </row>
    <row r="65" spans="1:11" ht="15.75" thickBot="1" x14ac:dyDescent="0.3">
      <c r="A65" s="26">
        <v>999</v>
      </c>
      <c r="B65" s="10">
        <v>34</v>
      </c>
      <c r="C65" s="10"/>
      <c r="D65" s="10">
        <v>2</v>
      </c>
      <c r="E65" s="11">
        <f t="shared" si="0"/>
        <v>36</v>
      </c>
      <c r="F65" s="17"/>
      <c r="G65" s="10"/>
      <c r="H65" s="14">
        <f t="shared" si="1"/>
        <v>36</v>
      </c>
      <c r="K65" s="15">
        <f>SUM(0.37*H65)</f>
        <v>13.32</v>
      </c>
    </row>
    <row r="66" spans="1:11" ht="19.5" customHeight="1" thickBot="1" x14ac:dyDescent="0.3">
      <c r="A66" s="27" t="s">
        <v>11</v>
      </c>
      <c r="B66" s="10">
        <f>SUM(B2:B65)</f>
        <v>5085</v>
      </c>
      <c r="C66" s="10">
        <f>SUM(C2:C65)</f>
        <v>240</v>
      </c>
      <c r="D66" s="10">
        <f>SUM(D2:D65)</f>
        <v>931</v>
      </c>
      <c r="E66" s="10">
        <f>SUM(E2:E65)</f>
        <v>6256</v>
      </c>
      <c r="F66" s="17"/>
      <c r="G66" s="10">
        <f>SUM(G2:G65)</f>
        <v>7136</v>
      </c>
      <c r="H66" s="14">
        <f t="shared" ref="H66" si="5">SUM(E66:G66)</f>
        <v>13392</v>
      </c>
      <c r="K66" s="15">
        <f>SUM(K2:K65)</f>
        <v>4199.1899999999987</v>
      </c>
    </row>
    <row r="67" spans="1:11" ht="15.75" thickTop="1" x14ac:dyDescent="0.25"/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G3" sqref="G3"/>
    </sheetView>
  </sheetViews>
  <sheetFormatPr defaultColWidth="8.7109375" defaultRowHeight="15" x14ac:dyDescent="0.25"/>
  <cols>
    <col min="1" max="1" width="8" style="7" customWidth="1"/>
    <col min="2" max="3" width="10.7109375" style="7" customWidth="1"/>
    <col min="4" max="4" width="10.140625" style="7" customWidth="1"/>
    <col min="5" max="5" width="9.42578125" style="7" bestFit="1" customWidth="1"/>
    <col min="6" max="6" width="9.140625" style="7" customWidth="1"/>
    <col min="7" max="8" width="10.140625" style="7" customWidth="1"/>
    <col min="9" max="9" width="5.7109375" style="7" customWidth="1"/>
    <col min="10" max="10" width="5.7109375" style="7" hidden="1" customWidth="1"/>
    <col min="11" max="11" width="10.5703125" style="7" hidden="1" customWidth="1"/>
    <col min="12" max="12" width="5.7109375" style="7" hidden="1" customWidth="1"/>
    <col min="13" max="33" width="5.7109375" style="7" customWidth="1"/>
    <col min="34" max="39" width="0" style="7" hidden="1" customWidth="1"/>
    <col min="40" max="51" width="5.7109375" style="7" customWidth="1"/>
    <col min="52" max="52" width="0" style="7" hidden="1" customWidth="1"/>
    <col min="53" max="59" width="5.7109375" style="7" customWidth="1"/>
    <col min="60" max="60" width="9.140625" style="7" customWidth="1"/>
    <col min="61" max="256" width="8.7109375" style="7"/>
    <col min="257" max="257" width="9.140625" style="7" customWidth="1"/>
    <col min="258" max="259" width="10.7109375" style="7" customWidth="1"/>
    <col min="260" max="260" width="10.140625" style="7" customWidth="1"/>
    <col min="261" max="262" width="9.140625" style="7" customWidth="1"/>
    <col min="263" max="264" width="10.140625" style="7" customWidth="1"/>
    <col min="265" max="289" width="5.7109375" style="7" customWidth="1"/>
    <col min="290" max="295" width="0" style="7" hidden="1" customWidth="1"/>
    <col min="296" max="307" width="5.7109375" style="7" customWidth="1"/>
    <col min="308" max="308" width="0" style="7" hidden="1" customWidth="1"/>
    <col min="309" max="315" width="5.7109375" style="7" customWidth="1"/>
    <col min="316" max="316" width="9.140625" style="7" customWidth="1"/>
    <col min="317" max="512" width="8.7109375" style="7"/>
    <col min="513" max="513" width="9.140625" style="7" customWidth="1"/>
    <col min="514" max="515" width="10.7109375" style="7" customWidth="1"/>
    <col min="516" max="516" width="10.140625" style="7" customWidth="1"/>
    <col min="517" max="518" width="9.140625" style="7" customWidth="1"/>
    <col min="519" max="520" width="10.140625" style="7" customWidth="1"/>
    <col min="521" max="545" width="5.7109375" style="7" customWidth="1"/>
    <col min="546" max="551" width="0" style="7" hidden="1" customWidth="1"/>
    <col min="552" max="563" width="5.7109375" style="7" customWidth="1"/>
    <col min="564" max="564" width="0" style="7" hidden="1" customWidth="1"/>
    <col min="565" max="571" width="5.7109375" style="7" customWidth="1"/>
    <col min="572" max="572" width="9.140625" style="7" customWidth="1"/>
    <col min="573" max="768" width="8.7109375" style="7"/>
    <col min="769" max="769" width="9.140625" style="7" customWidth="1"/>
    <col min="770" max="771" width="10.7109375" style="7" customWidth="1"/>
    <col min="772" max="772" width="10.140625" style="7" customWidth="1"/>
    <col min="773" max="774" width="9.140625" style="7" customWidth="1"/>
    <col min="775" max="776" width="10.140625" style="7" customWidth="1"/>
    <col min="777" max="801" width="5.7109375" style="7" customWidth="1"/>
    <col min="802" max="807" width="0" style="7" hidden="1" customWidth="1"/>
    <col min="808" max="819" width="5.7109375" style="7" customWidth="1"/>
    <col min="820" max="820" width="0" style="7" hidden="1" customWidth="1"/>
    <col min="821" max="827" width="5.7109375" style="7" customWidth="1"/>
    <col min="828" max="828" width="9.140625" style="7" customWidth="1"/>
    <col min="829" max="1024" width="8.7109375" style="7"/>
    <col min="1025" max="1025" width="9.140625" style="7" customWidth="1"/>
    <col min="1026" max="1027" width="10.7109375" style="7" customWidth="1"/>
    <col min="1028" max="1028" width="10.140625" style="7" customWidth="1"/>
    <col min="1029" max="1030" width="9.140625" style="7" customWidth="1"/>
    <col min="1031" max="1032" width="10.140625" style="7" customWidth="1"/>
    <col min="1033" max="1057" width="5.7109375" style="7" customWidth="1"/>
    <col min="1058" max="1063" width="0" style="7" hidden="1" customWidth="1"/>
    <col min="1064" max="1075" width="5.7109375" style="7" customWidth="1"/>
    <col min="1076" max="1076" width="0" style="7" hidden="1" customWidth="1"/>
    <col min="1077" max="1083" width="5.7109375" style="7" customWidth="1"/>
    <col min="1084" max="1084" width="9.140625" style="7" customWidth="1"/>
    <col min="1085" max="1280" width="8.7109375" style="7"/>
    <col min="1281" max="1281" width="9.140625" style="7" customWidth="1"/>
    <col min="1282" max="1283" width="10.7109375" style="7" customWidth="1"/>
    <col min="1284" max="1284" width="10.140625" style="7" customWidth="1"/>
    <col min="1285" max="1286" width="9.140625" style="7" customWidth="1"/>
    <col min="1287" max="1288" width="10.140625" style="7" customWidth="1"/>
    <col min="1289" max="1313" width="5.7109375" style="7" customWidth="1"/>
    <col min="1314" max="1319" width="0" style="7" hidden="1" customWidth="1"/>
    <col min="1320" max="1331" width="5.7109375" style="7" customWidth="1"/>
    <col min="1332" max="1332" width="0" style="7" hidden="1" customWidth="1"/>
    <col min="1333" max="1339" width="5.7109375" style="7" customWidth="1"/>
    <col min="1340" max="1340" width="9.140625" style="7" customWidth="1"/>
    <col min="1341" max="1536" width="8.7109375" style="7"/>
    <col min="1537" max="1537" width="9.140625" style="7" customWidth="1"/>
    <col min="1538" max="1539" width="10.7109375" style="7" customWidth="1"/>
    <col min="1540" max="1540" width="10.140625" style="7" customWidth="1"/>
    <col min="1541" max="1542" width="9.140625" style="7" customWidth="1"/>
    <col min="1543" max="1544" width="10.140625" style="7" customWidth="1"/>
    <col min="1545" max="1569" width="5.7109375" style="7" customWidth="1"/>
    <col min="1570" max="1575" width="0" style="7" hidden="1" customWidth="1"/>
    <col min="1576" max="1587" width="5.7109375" style="7" customWidth="1"/>
    <col min="1588" max="1588" width="0" style="7" hidden="1" customWidth="1"/>
    <col min="1589" max="1595" width="5.7109375" style="7" customWidth="1"/>
    <col min="1596" max="1596" width="9.140625" style="7" customWidth="1"/>
    <col min="1597" max="1792" width="8.7109375" style="7"/>
    <col min="1793" max="1793" width="9.140625" style="7" customWidth="1"/>
    <col min="1794" max="1795" width="10.7109375" style="7" customWidth="1"/>
    <col min="1796" max="1796" width="10.140625" style="7" customWidth="1"/>
    <col min="1797" max="1798" width="9.140625" style="7" customWidth="1"/>
    <col min="1799" max="1800" width="10.140625" style="7" customWidth="1"/>
    <col min="1801" max="1825" width="5.7109375" style="7" customWidth="1"/>
    <col min="1826" max="1831" width="0" style="7" hidden="1" customWidth="1"/>
    <col min="1832" max="1843" width="5.7109375" style="7" customWidth="1"/>
    <col min="1844" max="1844" width="0" style="7" hidden="1" customWidth="1"/>
    <col min="1845" max="1851" width="5.7109375" style="7" customWidth="1"/>
    <col min="1852" max="1852" width="9.140625" style="7" customWidth="1"/>
    <col min="1853" max="2048" width="8.7109375" style="7"/>
    <col min="2049" max="2049" width="9.140625" style="7" customWidth="1"/>
    <col min="2050" max="2051" width="10.7109375" style="7" customWidth="1"/>
    <col min="2052" max="2052" width="10.140625" style="7" customWidth="1"/>
    <col min="2053" max="2054" width="9.140625" style="7" customWidth="1"/>
    <col min="2055" max="2056" width="10.140625" style="7" customWidth="1"/>
    <col min="2057" max="2081" width="5.7109375" style="7" customWidth="1"/>
    <col min="2082" max="2087" width="0" style="7" hidden="1" customWidth="1"/>
    <col min="2088" max="2099" width="5.7109375" style="7" customWidth="1"/>
    <col min="2100" max="2100" width="0" style="7" hidden="1" customWidth="1"/>
    <col min="2101" max="2107" width="5.7109375" style="7" customWidth="1"/>
    <col min="2108" max="2108" width="9.140625" style="7" customWidth="1"/>
    <col min="2109" max="2304" width="8.7109375" style="7"/>
    <col min="2305" max="2305" width="9.140625" style="7" customWidth="1"/>
    <col min="2306" max="2307" width="10.7109375" style="7" customWidth="1"/>
    <col min="2308" max="2308" width="10.140625" style="7" customWidth="1"/>
    <col min="2309" max="2310" width="9.140625" style="7" customWidth="1"/>
    <col min="2311" max="2312" width="10.140625" style="7" customWidth="1"/>
    <col min="2313" max="2337" width="5.7109375" style="7" customWidth="1"/>
    <col min="2338" max="2343" width="0" style="7" hidden="1" customWidth="1"/>
    <col min="2344" max="2355" width="5.7109375" style="7" customWidth="1"/>
    <col min="2356" max="2356" width="0" style="7" hidden="1" customWidth="1"/>
    <col min="2357" max="2363" width="5.7109375" style="7" customWidth="1"/>
    <col min="2364" max="2364" width="9.140625" style="7" customWidth="1"/>
    <col min="2365" max="2560" width="8.7109375" style="7"/>
    <col min="2561" max="2561" width="9.140625" style="7" customWidth="1"/>
    <col min="2562" max="2563" width="10.7109375" style="7" customWidth="1"/>
    <col min="2564" max="2564" width="10.140625" style="7" customWidth="1"/>
    <col min="2565" max="2566" width="9.140625" style="7" customWidth="1"/>
    <col min="2567" max="2568" width="10.140625" style="7" customWidth="1"/>
    <col min="2569" max="2593" width="5.7109375" style="7" customWidth="1"/>
    <col min="2594" max="2599" width="0" style="7" hidden="1" customWidth="1"/>
    <col min="2600" max="2611" width="5.7109375" style="7" customWidth="1"/>
    <col min="2612" max="2612" width="0" style="7" hidden="1" customWidth="1"/>
    <col min="2613" max="2619" width="5.7109375" style="7" customWidth="1"/>
    <col min="2620" max="2620" width="9.140625" style="7" customWidth="1"/>
    <col min="2621" max="2816" width="8.7109375" style="7"/>
    <col min="2817" max="2817" width="9.140625" style="7" customWidth="1"/>
    <col min="2818" max="2819" width="10.7109375" style="7" customWidth="1"/>
    <col min="2820" max="2820" width="10.140625" style="7" customWidth="1"/>
    <col min="2821" max="2822" width="9.140625" style="7" customWidth="1"/>
    <col min="2823" max="2824" width="10.140625" style="7" customWidth="1"/>
    <col min="2825" max="2849" width="5.7109375" style="7" customWidth="1"/>
    <col min="2850" max="2855" width="0" style="7" hidden="1" customWidth="1"/>
    <col min="2856" max="2867" width="5.7109375" style="7" customWidth="1"/>
    <col min="2868" max="2868" width="0" style="7" hidden="1" customWidth="1"/>
    <col min="2869" max="2875" width="5.7109375" style="7" customWidth="1"/>
    <col min="2876" max="2876" width="9.140625" style="7" customWidth="1"/>
    <col min="2877" max="3072" width="8.7109375" style="7"/>
    <col min="3073" max="3073" width="9.140625" style="7" customWidth="1"/>
    <col min="3074" max="3075" width="10.7109375" style="7" customWidth="1"/>
    <col min="3076" max="3076" width="10.140625" style="7" customWidth="1"/>
    <col min="3077" max="3078" width="9.140625" style="7" customWidth="1"/>
    <col min="3079" max="3080" width="10.140625" style="7" customWidth="1"/>
    <col min="3081" max="3105" width="5.7109375" style="7" customWidth="1"/>
    <col min="3106" max="3111" width="0" style="7" hidden="1" customWidth="1"/>
    <col min="3112" max="3123" width="5.7109375" style="7" customWidth="1"/>
    <col min="3124" max="3124" width="0" style="7" hidden="1" customWidth="1"/>
    <col min="3125" max="3131" width="5.7109375" style="7" customWidth="1"/>
    <col min="3132" max="3132" width="9.140625" style="7" customWidth="1"/>
    <col min="3133" max="3328" width="8.7109375" style="7"/>
    <col min="3329" max="3329" width="9.140625" style="7" customWidth="1"/>
    <col min="3330" max="3331" width="10.7109375" style="7" customWidth="1"/>
    <col min="3332" max="3332" width="10.140625" style="7" customWidth="1"/>
    <col min="3333" max="3334" width="9.140625" style="7" customWidth="1"/>
    <col min="3335" max="3336" width="10.140625" style="7" customWidth="1"/>
    <col min="3337" max="3361" width="5.7109375" style="7" customWidth="1"/>
    <col min="3362" max="3367" width="0" style="7" hidden="1" customWidth="1"/>
    <col min="3368" max="3379" width="5.7109375" style="7" customWidth="1"/>
    <col min="3380" max="3380" width="0" style="7" hidden="1" customWidth="1"/>
    <col min="3381" max="3387" width="5.7109375" style="7" customWidth="1"/>
    <col min="3388" max="3388" width="9.140625" style="7" customWidth="1"/>
    <col min="3389" max="3584" width="8.7109375" style="7"/>
    <col min="3585" max="3585" width="9.140625" style="7" customWidth="1"/>
    <col min="3586" max="3587" width="10.7109375" style="7" customWidth="1"/>
    <col min="3588" max="3588" width="10.140625" style="7" customWidth="1"/>
    <col min="3589" max="3590" width="9.140625" style="7" customWidth="1"/>
    <col min="3591" max="3592" width="10.140625" style="7" customWidth="1"/>
    <col min="3593" max="3617" width="5.7109375" style="7" customWidth="1"/>
    <col min="3618" max="3623" width="0" style="7" hidden="1" customWidth="1"/>
    <col min="3624" max="3635" width="5.7109375" style="7" customWidth="1"/>
    <col min="3636" max="3636" width="0" style="7" hidden="1" customWidth="1"/>
    <col min="3637" max="3643" width="5.7109375" style="7" customWidth="1"/>
    <col min="3644" max="3644" width="9.140625" style="7" customWidth="1"/>
    <col min="3645" max="3840" width="8.7109375" style="7"/>
    <col min="3841" max="3841" width="9.140625" style="7" customWidth="1"/>
    <col min="3842" max="3843" width="10.7109375" style="7" customWidth="1"/>
    <col min="3844" max="3844" width="10.140625" style="7" customWidth="1"/>
    <col min="3845" max="3846" width="9.140625" style="7" customWidth="1"/>
    <col min="3847" max="3848" width="10.140625" style="7" customWidth="1"/>
    <col min="3849" max="3873" width="5.7109375" style="7" customWidth="1"/>
    <col min="3874" max="3879" width="0" style="7" hidden="1" customWidth="1"/>
    <col min="3880" max="3891" width="5.7109375" style="7" customWidth="1"/>
    <col min="3892" max="3892" width="0" style="7" hidden="1" customWidth="1"/>
    <col min="3893" max="3899" width="5.7109375" style="7" customWidth="1"/>
    <col min="3900" max="3900" width="9.140625" style="7" customWidth="1"/>
    <col min="3901" max="4096" width="8.7109375" style="7"/>
    <col min="4097" max="4097" width="9.140625" style="7" customWidth="1"/>
    <col min="4098" max="4099" width="10.7109375" style="7" customWidth="1"/>
    <col min="4100" max="4100" width="10.140625" style="7" customWidth="1"/>
    <col min="4101" max="4102" width="9.140625" style="7" customWidth="1"/>
    <col min="4103" max="4104" width="10.140625" style="7" customWidth="1"/>
    <col min="4105" max="4129" width="5.7109375" style="7" customWidth="1"/>
    <col min="4130" max="4135" width="0" style="7" hidden="1" customWidth="1"/>
    <col min="4136" max="4147" width="5.7109375" style="7" customWidth="1"/>
    <col min="4148" max="4148" width="0" style="7" hidden="1" customWidth="1"/>
    <col min="4149" max="4155" width="5.7109375" style="7" customWidth="1"/>
    <col min="4156" max="4156" width="9.140625" style="7" customWidth="1"/>
    <col min="4157" max="4352" width="8.7109375" style="7"/>
    <col min="4353" max="4353" width="9.140625" style="7" customWidth="1"/>
    <col min="4354" max="4355" width="10.7109375" style="7" customWidth="1"/>
    <col min="4356" max="4356" width="10.140625" style="7" customWidth="1"/>
    <col min="4357" max="4358" width="9.140625" style="7" customWidth="1"/>
    <col min="4359" max="4360" width="10.140625" style="7" customWidth="1"/>
    <col min="4361" max="4385" width="5.7109375" style="7" customWidth="1"/>
    <col min="4386" max="4391" width="0" style="7" hidden="1" customWidth="1"/>
    <col min="4392" max="4403" width="5.7109375" style="7" customWidth="1"/>
    <col min="4404" max="4404" width="0" style="7" hidden="1" customWidth="1"/>
    <col min="4405" max="4411" width="5.7109375" style="7" customWidth="1"/>
    <col min="4412" max="4412" width="9.140625" style="7" customWidth="1"/>
    <col min="4413" max="4608" width="8.7109375" style="7"/>
    <col min="4609" max="4609" width="9.140625" style="7" customWidth="1"/>
    <col min="4610" max="4611" width="10.7109375" style="7" customWidth="1"/>
    <col min="4612" max="4612" width="10.140625" style="7" customWidth="1"/>
    <col min="4613" max="4614" width="9.140625" style="7" customWidth="1"/>
    <col min="4615" max="4616" width="10.140625" style="7" customWidth="1"/>
    <col min="4617" max="4641" width="5.7109375" style="7" customWidth="1"/>
    <col min="4642" max="4647" width="0" style="7" hidden="1" customWidth="1"/>
    <col min="4648" max="4659" width="5.7109375" style="7" customWidth="1"/>
    <col min="4660" max="4660" width="0" style="7" hidden="1" customWidth="1"/>
    <col min="4661" max="4667" width="5.7109375" style="7" customWidth="1"/>
    <col min="4668" max="4668" width="9.140625" style="7" customWidth="1"/>
    <col min="4669" max="4864" width="8.7109375" style="7"/>
    <col min="4865" max="4865" width="9.140625" style="7" customWidth="1"/>
    <col min="4866" max="4867" width="10.7109375" style="7" customWidth="1"/>
    <col min="4868" max="4868" width="10.140625" style="7" customWidth="1"/>
    <col min="4869" max="4870" width="9.140625" style="7" customWidth="1"/>
    <col min="4871" max="4872" width="10.140625" style="7" customWidth="1"/>
    <col min="4873" max="4897" width="5.7109375" style="7" customWidth="1"/>
    <col min="4898" max="4903" width="0" style="7" hidden="1" customWidth="1"/>
    <col min="4904" max="4915" width="5.7109375" style="7" customWidth="1"/>
    <col min="4916" max="4916" width="0" style="7" hidden="1" customWidth="1"/>
    <col min="4917" max="4923" width="5.7109375" style="7" customWidth="1"/>
    <col min="4924" max="4924" width="9.140625" style="7" customWidth="1"/>
    <col min="4925" max="5120" width="8.7109375" style="7"/>
    <col min="5121" max="5121" width="9.140625" style="7" customWidth="1"/>
    <col min="5122" max="5123" width="10.7109375" style="7" customWidth="1"/>
    <col min="5124" max="5124" width="10.140625" style="7" customWidth="1"/>
    <col min="5125" max="5126" width="9.140625" style="7" customWidth="1"/>
    <col min="5127" max="5128" width="10.140625" style="7" customWidth="1"/>
    <col min="5129" max="5153" width="5.7109375" style="7" customWidth="1"/>
    <col min="5154" max="5159" width="0" style="7" hidden="1" customWidth="1"/>
    <col min="5160" max="5171" width="5.7109375" style="7" customWidth="1"/>
    <col min="5172" max="5172" width="0" style="7" hidden="1" customWidth="1"/>
    <col min="5173" max="5179" width="5.7109375" style="7" customWidth="1"/>
    <col min="5180" max="5180" width="9.140625" style="7" customWidth="1"/>
    <col min="5181" max="5376" width="8.7109375" style="7"/>
    <col min="5377" max="5377" width="9.140625" style="7" customWidth="1"/>
    <col min="5378" max="5379" width="10.7109375" style="7" customWidth="1"/>
    <col min="5380" max="5380" width="10.140625" style="7" customWidth="1"/>
    <col min="5381" max="5382" width="9.140625" style="7" customWidth="1"/>
    <col min="5383" max="5384" width="10.140625" style="7" customWidth="1"/>
    <col min="5385" max="5409" width="5.7109375" style="7" customWidth="1"/>
    <col min="5410" max="5415" width="0" style="7" hidden="1" customWidth="1"/>
    <col min="5416" max="5427" width="5.7109375" style="7" customWidth="1"/>
    <col min="5428" max="5428" width="0" style="7" hidden="1" customWidth="1"/>
    <col min="5429" max="5435" width="5.7109375" style="7" customWidth="1"/>
    <col min="5436" max="5436" width="9.140625" style="7" customWidth="1"/>
    <col min="5437" max="5632" width="8.7109375" style="7"/>
    <col min="5633" max="5633" width="9.140625" style="7" customWidth="1"/>
    <col min="5634" max="5635" width="10.7109375" style="7" customWidth="1"/>
    <col min="5636" max="5636" width="10.140625" style="7" customWidth="1"/>
    <col min="5637" max="5638" width="9.140625" style="7" customWidth="1"/>
    <col min="5639" max="5640" width="10.140625" style="7" customWidth="1"/>
    <col min="5641" max="5665" width="5.7109375" style="7" customWidth="1"/>
    <col min="5666" max="5671" width="0" style="7" hidden="1" customWidth="1"/>
    <col min="5672" max="5683" width="5.7109375" style="7" customWidth="1"/>
    <col min="5684" max="5684" width="0" style="7" hidden="1" customWidth="1"/>
    <col min="5685" max="5691" width="5.7109375" style="7" customWidth="1"/>
    <col min="5692" max="5692" width="9.140625" style="7" customWidth="1"/>
    <col min="5693" max="5888" width="8.7109375" style="7"/>
    <col min="5889" max="5889" width="9.140625" style="7" customWidth="1"/>
    <col min="5890" max="5891" width="10.7109375" style="7" customWidth="1"/>
    <col min="5892" max="5892" width="10.140625" style="7" customWidth="1"/>
    <col min="5893" max="5894" width="9.140625" style="7" customWidth="1"/>
    <col min="5895" max="5896" width="10.140625" style="7" customWidth="1"/>
    <col min="5897" max="5921" width="5.7109375" style="7" customWidth="1"/>
    <col min="5922" max="5927" width="0" style="7" hidden="1" customWidth="1"/>
    <col min="5928" max="5939" width="5.7109375" style="7" customWidth="1"/>
    <col min="5940" max="5940" width="0" style="7" hidden="1" customWidth="1"/>
    <col min="5941" max="5947" width="5.7109375" style="7" customWidth="1"/>
    <col min="5948" max="5948" width="9.140625" style="7" customWidth="1"/>
    <col min="5949" max="6144" width="8.7109375" style="7"/>
    <col min="6145" max="6145" width="9.140625" style="7" customWidth="1"/>
    <col min="6146" max="6147" width="10.7109375" style="7" customWidth="1"/>
    <col min="6148" max="6148" width="10.140625" style="7" customWidth="1"/>
    <col min="6149" max="6150" width="9.140625" style="7" customWidth="1"/>
    <col min="6151" max="6152" width="10.140625" style="7" customWidth="1"/>
    <col min="6153" max="6177" width="5.7109375" style="7" customWidth="1"/>
    <col min="6178" max="6183" width="0" style="7" hidden="1" customWidth="1"/>
    <col min="6184" max="6195" width="5.7109375" style="7" customWidth="1"/>
    <col min="6196" max="6196" width="0" style="7" hidden="1" customWidth="1"/>
    <col min="6197" max="6203" width="5.7109375" style="7" customWidth="1"/>
    <col min="6204" max="6204" width="9.140625" style="7" customWidth="1"/>
    <col min="6205" max="6400" width="8.7109375" style="7"/>
    <col min="6401" max="6401" width="9.140625" style="7" customWidth="1"/>
    <col min="6402" max="6403" width="10.7109375" style="7" customWidth="1"/>
    <col min="6404" max="6404" width="10.140625" style="7" customWidth="1"/>
    <col min="6405" max="6406" width="9.140625" style="7" customWidth="1"/>
    <col min="6407" max="6408" width="10.140625" style="7" customWidth="1"/>
    <col min="6409" max="6433" width="5.7109375" style="7" customWidth="1"/>
    <col min="6434" max="6439" width="0" style="7" hidden="1" customWidth="1"/>
    <col min="6440" max="6451" width="5.7109375" style="7" customWidth="1"/>
    <col min="6452" max="6452" width="0" style="7" hidden="1" customWidth="1"/>
    <col min="6453" max="6459" width="5.7109375" style="7" customWidth="1"/>
    <col min="6460" max="6460" width="9.140625" style="7" customWidth="1"/>
    <col min="6461" max="6656" width="8.7109375" style="7"/>
    <col min="6657" max="6657" width="9.140625" style="7" customWidth="1"/>
    <col min="6658" max="6659" width="10.7109375" style="7" customWidth="1"/>
    <col min="6660" max="6660" width="10.140625" style="7" customWidth="1"/>
    <col min="6661" max="6662" width="9.140625" style="7" customWidth="1"/>
    <col min="6663" max="6664" width="10.140625" style="7" customWidth="1"/>
    <col min="6665" max="6689" width="5.7109375" style="7" customWidth="1"/>
    <col min="6690" max="6695" width="0" style="7" hidden="1" customWidth="1"/>
    <col min="6696" max="6707" width="5.7109375" style="7" customWidth="1"/>
    <col min="6708" max="6708" width="0" style="7" hidden="1" customWidth="1"/>
    <col min="6709" max="6715" width="5.7109375" style="7" customWidth="1"/>
    <col min="6716" max="6716" width="9.140625" style="7" customWidth="1"/>
    <col min="6717" max="6912" width="8.7109375" style="7"/>
    <col min="6913" max="6913" width="9.140625" style="7" customWidth="1"/>
    <col min="6914" max="6915" width="10.7109375" style="7" customWidth="1"/>
    <col min="6916" max="6916" width="10.140625" style="7" customWidth="1"/>
    <col min="6917" max="6918" width="9.140625" style="7" customWidth="1"/>
    <col min="6919" max="6920" width="10.140625" style="7" customWidth="1"/>
    <col min="6921" max="6945" width="5.7109375" style="7" customWidth="1"/>
    <col min="6946" max="6951" width="0" style="7" hidden="1" customWidth="1"/>
    <col min="6952" max="6963" width="5.7109375" style="7" customWidth="1"/>
    <col min="6964" max="6964" width="0" style="7" hidden="1" customWidth="1"/>
    <col min="6965" max="6971" width="5.7109375" style="7" customWidth="1"/>
    <col min="6972" max="6972" width="9.140625" style="7" customWidth="1"/>
    <col min="6973" max="7168" width="8.7109375" style="7"/>
    <col min="7169" max="7169" width="9.140625" style="7" customWidth="1"/>
    <col min="7170" max="7171" width="10.7109375" style="7" customWidth="1"/>
    <col min="7172" max="7172" width="10.140625" style="7" customWidth="1"/>
    <col min="7173" max="7174" width="9.140625" style="7" customWidth="1"/>
    <col min="7175" max="7176" width="10.140625" style="7" customWidth="1"/>
    <col min="7177" max="7201" width="5.7109375" style="7" customWidth="1"/>
    <col min="7202" max="7207" width="0" style="7" hidden="1" customWidth="1"/>
    <col min="7208" max="7219" width="5.7109375" style="7" customWidth="1"/>
    <col min="7220" max="7220" width="0" style="7" hidden="1" customWidth="1"/>
    <col min="7221" max="7227" width="5.7109375" style="7" customWidth="1"/>
    <col min="7228" max="7228" width="9.140625" style="7" customWidth="1"/>
    <col min="7229" max="7424" width="8.7109375" style="7"/>
    <col min="7425" max="7425" width="9.140625" style="7" customWidth="1"/>
    <col min="7426" max="7427" width="10.7109375" style="7" customWidth="1"/>
    <col min="7428" max="7428" width="10.140625" style="7" customWidth="1"/>
    <col min="7429" max="7430" width="9.140625" style="7" customWidth="1"/>
    <col min="7431" max="7432" width="10.140625" style="7" customWidth="1"/>
    <col min="7433" max="7457" width="5.7109375" style="7" customWidth="1"/>
    <col min="7458" max="7463" width="0" style="7" hidden="1" customWidth="1"/>
    <col min="7464" max="7475" width="5.7109375" style="7" customWidth="1"/>
    <col min="7476" max="7476" width="0" style="7" hidden="1" customWidth="1"/>
    <col min="7477" max="7483" width="5.7109375" style="7" customWidth="1"/>
    <col min="7484" max="7484" width="9.140625" style="7" customWidth="1"/>
    <col min="7485" max="7680" width="8.7109375" style="7"/>
    <col min="7681" max="7681" width="9.140625" style="7" customWidth="1"/>
    <col min="7682" max="7683" width="10.7109375" style="7" customWidth="1"/>
    <col min="7684" max="7684" width="10.140625" style="7" customWidth="1"/>
    <col min="7685" max="7686" width="9.140625" style="7" customWidth="1"/>
    <col min="7687" max="7688" width="10.140625" style="7" customWidth="1"/>
    <col min="7689" max="7713" width="5.7109375" style="7" customWidth="1"/>
    <col min="7714" max="7719" width="0" style="7" hidden="1" customWidth="1"/>
    <col min="7720" max="7731" width="5.7109375" style="7" customWidth="1"/>
    <col min="7732" max="7732" width="0" style="7" hidden="1" customWidth="1"/>
    <col min="7733" max="7739" width="5.7109375" style="7" customWidth="1"/>
    <col min="7740" max="7740" width="9.140625" style="7" customWidth="1"/>
    <col min="7741" max="7936" width="8.7109375" style="7"/>
    <col min="7937" max="7937" width="9.140625" style="7" customWidth="1"/>
    <col min="7938" max="7939" width="10.7109375" style="7" customWidth="1"/>
    <col min="7940" max="7940" width="10.140625" style="7" customWidth="1"/>
    <col min="7941" max="7942" width="9.140625" style="7" customWidth="1"/>
    <col min="7943" max="7944" width="10.140625" style="7" customWidth="1"/>
    <col min="7945" max="7969" width="5.7109375" style="7" customWidth="1"/>
    <col min="7970" max="7975" width="0" style="7" hidden="1" customWidth="1"/>
    <col min="7976" max="7987" width="5.7109375" style="7" customWidth="1"/>
    <col min="7988" max="7988" width="0" style="7" hidden="1" customWidth="1"/>
    <col min="7989" max="7995" width="5.7109375" style="7" customWidth="1"/>
    <col min="7996" max="7996" width="9.140625" style="7" customWidth="1"/>
    <col min="7997" max="8192" width="8.7109375" style="7"/>
    <col min="8193" max="8193" width="9.140625" style="7" customWidth="1"/>
    <col min="8194" max="8195" width="10.7109375" style="7" customWidth="1"/>
    <col min="8196" max="8196" width="10.140625" style="7" customWidth="1"/>
    <col min="8197" max="8198" width="9.140625" style="7" customWidth="1"/>
    <col min="8199" max="8200" width="10.140625" style="7" customWidth="1"/>
    <col min="8201" max="8225" width="5.7109375" style="7" customWidth="1"/>
    <col min="8226" max="8231" width="0" style="7" hidden="1" customWidth="1"/>
    <col min="8232" max="8243" width="5.7109375" style="7" customWidth="1"/>
    <col min="8244" max="8244" width="0" style="7" hidden="1" customWidth="1"/>
    <col min="8245" max="8251" width="5.7109375" style="7" customWidth="1"/>
    <col min="8252" max="8252" width="9.140625" style="7" customWidth="1"/>
    <col min="8253" max="8448" width="8.7109375" style="7"/>
    <col min="8449" max="8449" width="9.140625" style="7" customWidth="1"/>
    <col min="8450" max="8451" width="10.7109375" style="7" customWidth="1"/>
    <col min="8452" max="8452" width="10.140625" style="7" customWidth="1"/>
    <col min="8453" max="8454" width="9.140625" style="7" customWidth="1"/>
    <col min="8455" max="8456" width="10.140625" style="7" customWidth="1"/>
    <col min="8457" max="8481" width="5.7109375" style="7" customWidth="1"/>
    <col min="8482" max="8487" width="0" style="7" hidden="1" customWidth="1"/>
    <col min="8488" max="8499" width="5.7109375" style="7" customWidth="1"/>
    <col min="8500" max="8500" width="0" style="7" hidden="1" customWidth="1"/>
    <col min="8501" max="8507" width="5.7109375" style="7" customWidth="1"/>
    <col min="8508" max="8508" width="9.140625" style="7" customWidth="1"/>
    <col min="8509" max="8704" width="8.7109375" style="7"/>
    <col min="8705" max="8705" width="9.140625" style="7" customWidth="1"/>
    <col min="8706" max="8707" width="10.7109375" style="7" customWidth="1"/>
    <col min="8708" max="8708" width="10.140625" style="7" customWidth="1"/>
    <col min="8709" max="8710" width="9.140625" style="7" customWidth="1"/>
    <col min="8711" max="8712" width="10.140625" style="7" customWidth="1"/>
    <col min="8713" max="8737" width="5.7109375" style="7" customWidth="1"/>
    <col min="8738" max="8743" width="0" style="7" hidden="1" customWidth="1"/>
    <col min="8744" max="8755" width="5.7109375" style="7" customWidth="1"/>
    <col min="8756" max="8756" width="0" style="7" hidden="1" customWidth="1"/>
    <col min="8757" max="8763" width="5.7109375" style="7" customWidth="1"/>
    <col min="8764" max="8764" width="9.140625" style="7" customWidth="1"/>
    <col min="8765" max="8960" width="8.7109375" style="7"/>
    <col min="8961" max="8961" width="9.140625" style="7" customWidth="1"/>
    <col min="8962" max="8963" width="10.7109375" style="7" customWidth="1"/>
    <col min="8964" max="8964" width="10.140625" style="7" customWidth="1"/>
    <col min="8965" max="8966" width="9.140625" style="7" customWidth="1"/>
    <col min="8967" max="8968" width="10.140625" style="7" customWidth="1"/>
    <col min="8969" max="8993" width="5.7109375" style="7" customWidth="1"/>
    <col min="8994" max="8999" width="0" style="7" hidden="1" customWidth="1"/>
    <col min="9000" max="9011" width="5.7109375" style="7" customWidth="1"/>
    <col min="9012" max="9012" width="0" style="7" hidden="1" customWidth="1"/>
    <col min="9013" max="9019" width="5.7109375" style="7" customWidth="1"/>
    <col min="9020" max="9020" width="9.140625" style="7" customWidth="1"/>
    <col min="9021" max="9216" width="8.7109375" style="7"/>
    <col min="9217" max="9217" width="9.140625" style="7" customWidth="1"/>
    <col min="9218" max="9219" width="10.7109375" style="7" customWidth="1"/>
    <col min="9220" max="9220" width="10.140625" style="7" customWidth="1"/>
    <col min="9221" max="9222" width="9.140625" style="7" customWidth="1"/>
    <col min="9223" max="9224" width="10.140625" style="7" customWidth="1"/>
    <col min="9225" max="9249" width="5.7109375" style="7" customWidth="1"/>
    <col min="9250" max="9255" width="0" style="7" hidden="1" customWidth="1"/>
    <col min="9256" max="9267" width="5.7109375" style="7" customWidth="1"/>
    <col min="9268" max="9268" width="0" style="7" hidden="1" customWidth="1"/>
    <col min="9269" max="9275" width="5.7109375" style="7" customWidth="1"/>
    <col min="9276" max="9276" width="9.140625" style="7" customWidth="1"/>
    <col min="9277" max="9472" width="8.7109375" style="7"/>
    <col min="9473" max="9473" width="9.140625" style="7" customWidth="1"/>
    <col min="9474" max="9475" width="10.7109375" style="7" customWidth="1"/>
    <col min="9476" max="9476" width="10.140625" style="7" customWidth="1"/>
    <col min="9477" max="9478" width="9.140625" style="7" customWidth="1"/>
    <col min="9479" max="9480" width="10.140625" style="7" customWidth="1"/>
    <col min="9481" max="9505" width="5.7109375" style="7" customWidth="1"/>
    <col min="9506" max="9511" width="0" style="7" hidden="1" customWidth="1"/>
    <col min="9512" max="9523" width="5.7109375" style="7" customWidth="1"/>
    <col min="9524" max="9524" width="0" style="7" hidden="1" customWidth="1"/>
    <col min="9525" max="9531" width="5.7109375" style="7" customWidth="1"/>
    <col min="9532" max="9532" width="9.140625" style="7" customWidth="1"/>
    <col min="9533" max="9728" width="8.7109375" style="7"/>
    <col min="9729" max="9729" width="9.140625" style="7" customWidth="1"/>
    <col min="9730" max="9731" width="10.7109375" style="7" customWidth="1"/>
    <col min="9732" max="9732" width="10.140625" style="7" customWidth="1"/>
    <col min="9733" max="9734" width="9.140625" style="7" customWidth="1"/>
    <col min="9735" max="9736" width="10.140625" style="7" customWidth="1"/>
    <col min="9737" max="9761" width="5.7109375" style="7" customWidth="1"/>
    <col min="9762" max="9767" width="0" style="7" hidden="1" customWidth="1"/>
    <col min="9768" max="9779" width="5.7109375" style="7" customWidth="1"/>
    <col min="9780" max="9780" width="0" style="7" hidden="1" customWidth="1"/>
    <col min="9781" max="9787" width="5.7109375" style="7" customWidth="1"/>
    <col min="9788" max="9788" width="9.140625" style="7" customWidth="1"/>
    <col min="9789" max="9984" width="8.7109375" style="7"/>
    <col min="9985" max="9985" width="9.140625" style="7" customWidth="1"/>
    <col min="9986" max="9987" width="10.7109375" style="7" customWidth="1"/>
    <col min="9988" max="9988" width="10.140625" style="7" customWidth="1"/>
    <col min="9989" max="9990" width="9.140625" style="7" customWidth="1"/>
    <col min="9991" max="9992" width="10.140625" style="7" customWidth="1"/>
    <col min="9993" max="10017" width="5.7109375" style="7" customWidth="1"/>
    <col min="10018" max="10023" width="0" style="7" hidden="1" customWidth="1"/>
    <col min="10024" max="10035" width="5.7109375" style="7" customWidth="1"/>
    <col min="10036" max="10036" width="0" style="7" hidden="1" customWidth="1"/>
    <col min="10037" max="10043" width="5.7109375" style="7" customWidth="1"/>
    <col min="10044" max="10044" width="9.140625" style="7" customWidth="1"/>
    <col min="10045" max="10240" width="8.7109375" style="7"/>
    <col min="10241" max="10241" width="9.140625" style="7" customWidth="1"/>
    <col min="10242" max="10243" width="10.7109375" style="7" customWidth="1"/>
    <col min="10244" max="10244" width="10.140625" style="7" customWidth="1"/>
    <col min="10245" max="10246" width="9.140625" style="7" customWidth="1"/>
    <col min="10247" max="10248" width="10.140625" style="7" customWidth="1"/>
    <col min="10249" max="10273" width="5.7109375" style="7" customWidth="1"/>
    <col min="10274" max="10279" width="0" style="7" hidden="1" customWidth="1"/>
    <col min="10280" max="10291" width="5.7109375" style="7" customWidth="1"/>
    <col min="10292" max="10292" width="0" style="7" hidden="1" customWidth="1"/>
    <col min="10293" max="10299" width="5.7109375" style="7" customWidth="1"/>
    <col min="10300" max="10300" width="9.140625" style="7" customWidth="1"/>
    <col min="10301" max="10496" width="8.7109375" style="7"/>
    <col min="10497" max="10497" width="9.140625" style="7" customWidth="1"/>
    <col min="10498" max="10499" width="10.7109375" style="7" customWidth="1"/>
    <col min="10500" max="10500" width="10.140625" style="7" customWidth="1"/>
    <col min="10501" max="10502" width="9.140625" style="7" customWidth="1"/>
    <col min="10503" max="10504" width="10.140625" style="7" customWidth="1"/>
    <col min="10505" max="10529" width="5.7109375" style="7" customWidth="1"/>
    <col min="10530" max="10535" width="0" style="7" hidden="1" customWidth="1"/>
    <col min="10536" max="10547" width="5.7109375" style="7" customWidth="1"/>
    <col min="10548" max="10548" width="0" style="7" hidden="1" customWidth="1"/>
    <col min="10549" max="10555" width="5.7109375" style="7" customWidth="1"/>
    <col min="10556" max="10556" width="9.140625" style="7" customWidth="1"/>
    <col min="10557" max="10752" width="8.7109375" style="7"/>
    <col min="10753" max="10753" width="9.140625" style="7" customWidth="1"/>
    <col min="10754" max="10755" width="10.7109375" style="7" customWidth="1"/>
    <col min="10756" max="10756" width="10.140625" style="7" customWidth="1"/>
    <col min="10757" max="10758" width="9.140625" style="7" customWidth="1"/>
    <col min="10759" max="10760" width="10.140625" style="7" customWidth="1"/>
    <col min="10761" max="10785" width="5.7109375" style="7" customWidth="1"/>
    <col min="10786" max="10791" width="0" style="7" hidden="1" customWidth="1"/>
    <col min="10792" max="10803" width="5.7109375" style="7" customWidth="1"/>
    <col min="10804" max="10804" width="0" style="7" hidden="1" customWidth="1"/>
    <col min="10805" max="10811" width="5.7109375" style="7" customWidth="1"/>
    <col min="10812" max="10812" width="9.140625" style="7" customWidth="1"/>
    <col min="10813" max="11008" width="8.7109375" style="7"/>
    <col min="11009" max="11009" width="9.140625" style="7" customWidth="1"/>
    <col min="11010" max="11011" width="10.7109375" style="7" customWidth="1"/>
    <col min="11012" max="11012" width="10.140625" style="7" customWidth="1"/>
    <col min="11013" max="11014" width="9.140625" style="7" customWidth="1"/>
    <col min="11015" max="11016" width="10.140625" style="7" customWidth="1"/>
    <col min="11017" max="11041" width="5.7109375" style="7" customWidth="1"/>
    <col min="11042" max="11047" width="0" style="7" hidden="1" customWidth="1"/>
    <col min="11048" max="11059" width="5.7109375" style="7" customWidth="1"/>
    <col min="11060" max="11060" width="0" style="7" hidden="1" customWidth="1"/>
    <col min="11061" max="11067" width="5.7109375" style="7" customWidth="1"/>
    <col min="11068" max="11068" width="9.140625" style="7" customWidth="1"/>
    <col min="11069" max="11264" width="8.7109375" style="7"/>
    <col min="11265" max="11265" width="9.140625" style="7" customWidth="1"/>
    <col min="11266" max="11267" width="10.7109375" style="7" customWidth="1"/>
    <col min="11268" max="11268" width="10.140625" style="7" customWidth="1"/>
    <col min="11269" max="11270" width="9.140625" style="7" customWidth="1"/>
    <col min="11271" max="11272" width="10.140625" style="7" customWidth="1"/>
    <col min="11273" max="11297" width="5.7109375" style="7" customWidth="1"/>
    <col min="11298" max="11303" width="0" style="7" hidden="1" customWidth="1"/>
    <col min="11304" max="11315" width="5.7109375" style="7" customWidth="1"/>
    <col min="11316" max="11316" width="0" style="7" hidden="1" customWidth="1"/>
    <col min="11317" max="11323" width="5.7109375" style="7" customWidth="1"/>
    <col min="11324" max="11324" width="9.140625" style="7" customWidth="1"/>
    <col min="11325" max="11520" width="8.7109375" style="7"/>
    <col min="11521" max="11521" width="9.140625" style="7" customWidth="1"/>
    <col min="11522" max="11523" width="10.7109375" style="7" customWidth="1"/>
    <col min="11524" max="11524" width="10.140625" style="7" customWidth="1"/>
    <col min="11525" max="11526" width="9.140625" style="7" customWidth="1"/>
    <col min="11527" max="11528" width="10.140625" style="7" customWidth="1"/>
    <col min="11529" max="11553" width="5.7109375" style="7" customWidth="1"/>
    <col min="11554" max="11559" width="0" style="7" hidden="1" customWidth="1"/>
    <col min="11560" max="11571" width="5.7109375" style="7" customWidth="1"/>
    <col min="11572" max="11572" width="0" style="7" hidden="1" customWidth="1"/>
    <col min="11573" max="11579" width="5.7109375" style="7" customWidth="1"/>
    <col min="11580" max="11580" width="9.140625" style="7" customWidth="1"/>
    <col min="11581" max="11776" width="8.7109375" style="7"/>
    <col min="11777" max="11777" width="9.140625" style="7" customWidth="1"/>
    <col min="11778" max="11779" width="10.7109375" style="7" customWidth="1"/>
    <col min="11780" max="11780" width="10.140625" style="7" customWidth="1"/>
    <col min="11781" max="11782" width="9.140625" style="7" customWidth="1"/>
    <col min="11783" max="11784" width="10.140625" style="7" customWidth="1"/>
    <col min="11785" max="11809" width="5.7109375" style="7" customWidth="1"/>
    <col min="11810" max="11815" width="0" style="7" hidden="1" customWidth="1"/>
    <col min="11816" max="11827" width="5.7109375" style="7" customWidth="1"/>
    <col min="11828" max="11828" width="0" style="7" hidden="1" customWidth="1"/>
    <col min="11829" max="11835" width="5.7109375" style="7" customWidth="1"/>
    <col min="11836" max="11836" width="9.140625" style="7" customWidth="1"/>
    <col min="11837" max="12032" width="8.7109375" style="7"/>
    <col min="12033" max="12033" width="9.140625" style="7" customWidth="1"/>
    <col min="12034" max="12035" width="10.7109375" style="7" customWidth="1"/>
    <col min="12036" max="12036" width="10.140625" style="7" customWidth="1"/>
    <col min="12037" max="12038" width="9.140625" style="7" customWidth="1"/>
    <col min="12039" max="12040" width="10.140625" style="7" customWidth="1"/>
    <col min="12041" max="12065" width="5.7109375" style="7" customWidth="1"/>
    <col min="12066" max="12071" width="0" style="7" hidden="1" customWidth="1"/>
    <col min="12072" max="12083" width="5.7109375" style="7" customWidth="1"/>
    <col min="12084" max="12084" width="0" style="7" hidden="1" customWidth="1"/>
    <col min="12085" max="12091" width="5.7109375" style="7" customWidth="1"/>
    <col min="12092" max="12092" width="9.140625" style="7" customWidth="1"/>
    <col min="12093" max="12288" width="8.7109375" style="7"/>
    <col min="12289" max="12289" width="9.140625" style="7" customWidth="1"/>
    <col min="12290" max="12291" width="10.7109375" style="7" customWidth="1"/>
    <col min="12292" max="12292" width="10.140625" style="7" customWidth="1"/>
    <col min="12293" max="12294" width="9.140625" style="7" customWidth="1"/>
    <col min="12295" max="12296" width="10.140625" style="7" customWidth="1"/>
    <col min="12297" max="12321" width="5.7109375" style="7" customWidth="1"/>
    <col min="12322" max="12327" width="0" style="7" hidden="1" customWidth="1"/>
    <col min="12328" max="12339" width="5.7109375" style="7" customWidth="1"/>
    <col min="12340" max="12340" width="0" style="7" hidden="1" customWidth="1"/>
    <col min="12341" max="12347" width="5.7109375" style="7" customWidth="1"/>
    <col min="12348" max="12348" width="9.140625" style="7" customWidth="1"/>
    <col min="12349" max="12544" width="8.7109375" style="7"/>
    <col min="12545" max="12545" width="9.140625" style="7" customWidth="1"/>
    <col min="12546" max="12547" width="10.7109375" style="7" customWidth="1"/>
    <col min="12548" max="12548" width="10.140625" style="7" customWidth="1"/>
    <col min="12549" max="12550" width="9.140625" style="7" customWidth="1"/>
    <col min="12551" max="12552" width="10.140625" style="7" customWidth="1"/>
    <col min="12553" max="12577" width="5.7109375" style="7" customWidth="1"/>
    <col min="12578" max="12583" width="0" style="7" hidden="1" customWidth="1"/>
    <col min="12584" max="12595" width="5.7109375" style="7" customWidth="1"/>
    <col min="12596" max="12596" width="0" style="7" hidden="1" customWidth="1"/>
    <col min="12597" max="12603" width="5.7109375" style="7" customWidth="1"/>
    <col min="12604" max="12604" width="9.140625" style="7" customWidth="1"/>
    <col min="12605" max="12800" width="8.7109375" style="7"/>
    <col min="12801" max="12801" width="9.140625" style="7" customWidth="1"/>
    <col min="12802" max="12803" width="10.7109375" style="7" customWidth="1"/>
    <col min="12804" max="12804" width="10.140625" style="7" customWidth="1"/>
    <col min="12805" max="12806" width="9.140625" style="7" customWidth="1"/>
    <col min="12807" max="12808" width="10.140625" style="7" customWidth="1"/>
    <col min="12809" max="12833" width="5.7109375" style="7" customWidth="1"/>
    <col min="12834" max="12839" width="0" style="7" hidden="1" customWidth="1"/>
    <col min="12840" max="12851" width="5.7109375" style="7" customWidth="1"/>
    <col min="12852" max="12852" width="0" style="7" hidden="1" customWidth="1"/>
    <col min="12853" max="12859" width="5.7109375" style="7" customWidth="1"/>
    <col min="12860" max="12860" width="9.140625" style="7" customWidth="1"/>
    <col min="12861" max="13056" width="8.7109375" style="7"/>
    <col min="13057" max="13057" width="9.140625" style="7" customWidth="1"/>
    <col min="13058" max="13059" width="10.7109375" style="7" customWidth="1"/>
    <col min="13060" max="13060" width="10.140625" style="7" customWidth="1"/>
    <col min="13061" max="13062" width="9.140625" style="7" customWidth="1"/>
    <col min="13063" max="13064" width="10.140625" style="7" customWidth="1"/>
    <col min="13065" max="13089" width="5.7109375" style="7" customWidth="1"/>
    <col min="13090" max="13095" width="0" style="7" hidden="1" customWidth="1"/>
    <col min="13096" max="13107" width="5.7109375" style="7" customWidth="1"/>
    <col min="13108" max="13108" width="0" style="7" hidden="1" customWidth="1"/>
    <col min="13109" max="13115" width="5.7109375" style="7" customWidth="1"/>
    <col min="13116" max="13116" width="9.140625" style="7" customWidth="1"/>
    <col min="13117" max="13312" width="8.7109375" style="7"/>
    <col min="13313" max="13313" width="9.140625" style="7" customWidth="1"/>
    <col min="13314" max="13315" width="10.7109375" style="7" customWidth="1"/>
    <col min="13316" max="13316" width="10.140625" style="7" customWidth="1"/>
    <col min="13317" max="13318" width="9.140625" style="7" customWidth="1"/>
    <col min="13319" max="13320" width="10.140625" style="7" customWidth="1"/>
    <col min="13321" max="13345" width="5.7109375" style="7" customWidth="1"/>
    <col min="13346" max="13351" width="0" style="7" hidden="1" customWidth="1"/>
    <col min="13352" max="13363" width="5.7109375" style="7" customWidth="1"/>
    <col min="13364" max="13364" width="0" style="7" hidden="1" customWidth="1"/>
    <col min="13365" max="13371" width="5.7109375" style="7" customWidth="1"/>
    <col min="13372" max="13372" width="9.140625" style="7" customWidth="1"/>
    <col min="13373" max="13568" width="8.7109375" style="7"/>
    <col min="13569" max="13569" width="9.140625" style="7" customWidth="1"/>
    <col min="13570" max="13571" width="10.7109375" style="7" customWidth="1"/>
    <col min="13572" max="13572" width="10.140625" style="7" customWidth="1"/>
    <col min="13573" max="13574" width="9.140625" style="7" customWidth="1"/>
    <col min="13575" max="13576" width="10.140625" style="7" customWidth="1"/>
    <col min="13577" max="13601" width="5.7109375" style="7" customWidth="1"/>
    <col min="13602" max="13607" width="0" style="7" hidden="1" customWidth="1"/>
    <col min="13608" max="13619" width="5.7109375" style="7" customWidth="1"/>
    <col min="13620" max="13620" width="0" style="7" hidden="1" customWidth="1"/>
    <col min="13621" max="13627" width="5.7109375" style="7" customWidth="1"/>
    <col min="13628" max="13628" width="9.140625" style="7" customWidth="1"/>
    <col min="13629" max="13824" width="8.7109375" style="7"/>
    <col min="13825" max="13825" width="9.140625" style="7" customWidth="1"/>
    <col min="13826" max="13827" width="10.7109375" style="7" customWidth="1"/>
    <col min="13828" max="13828" width="10.140625" style="7" customWidth="1"/>
    <col min="13829" max="13830" width="9.140625" style="7" customWidth="1"/>
    <col min="13831" max="13832" width="10.140625" style="7" customWidth="1"/>
    <col min="13833" max="13857" width="5.7109375" style="7" customWidth="1"/>
    <col min="13858" max="13863" width="0" style="7" hidden="1" customWidth="1"/>
    <col min="13864" max="13875" width="5.7109375" style="7" customWidth="1"/>
    <col min="13876" max="13876" width="0" style="7" hidden="1" customWidth="1"/>
    <col min="13877" max="13883" width="5.7109375" style="7" customWidth="1"/>
    <col min="13884" max="13884" width="9.140625" style="7" customWidth="1"/>
    <col min="13885" max="14080" width="8.7109375" style="7"/>
    <col min="14081" max="14081" width="9.140625" style="7" customWidth="1"/>
    <col min="14082" max="14083" width="10.7109375" style="7" customWidth="1"/>
    <col min="14084" max="14084" width="10.140625" style="7" customWidth="1"/>
    <col min="14085" max="14086" width="9.140625" style="7" customWidth="1"/>
    <col min="14087" max="14088" width="10.140625" style="7" customWidth="1"/>
    <col min="14089" max="14113" width="5.7109375" style="7" customWidth="1"/>
    <col min="14114" max="14119" width="0" style="7" hidden="1" customWidth="1"/>
    <col min="14120" max="14131" width="5.7109375" style="7" customWidth="1"/>
    <col min="14132" max="14132" width="0" style="7" hidden="1" customWidth="1"/>
    <col min="14133" max="14139" width="5.7109375" style="7" customWidth="1"/>
    <col min="14140" max="14140" width="9.140625" style="7" customWidth="1"/>
    <col min="14141" max="14336" width="8.7109375" style="7"/>
    <col min="14337" max="14337" width="9.140625" style="7" customWidth="1"/>
    <col min="14338" max="14339" width="10.7109375" style="7" customWidth="1"/>
    <col min="14340" max="14340" width="10.140625" style="7" customWidth="1"/>
    <col min="14341" max="14342" width="9.140625" style="7" customWidth="1"/>
    <col min="14343" max="14344" width="10.140625" style="7" customWidth="1"/>
    <col min="14345" max="14369" width="5.7109375" style="7" customWidth="1"/>
    <col min="14370" max="14375" width="0" style="7" hidden="1" customWidth="1"/>
    <col min="14376" max="14387" width="5.7109375" style="7" customWidth="1"/>
    <col min="14388" max="14388" width="0" style="7" hidden="1" customWidth="1"/>
    <col min="14389" max="14395" width="5.7109375" style="7" customWidth="1"/>
    <col min="14396" max="14396" width="9.140625" style="7" customWidth="1"/>
    <col min="14397" max="14592" width="8.7109375" style="7"/>
    <col min="14593" max="14593" width="9.140625" style="7" customWidth="1"/>
    <col min="14594" max="14595" width="10.7109375" style="7" customWidth="1"/>
    <col min="14596" max="14596" width="10.140625" style="7" customWidth="1"/>
    <col min="14597" max="14598" width="9.140625" style="7" customWidth="1"/>
    <col min="14599" max="14600" width="10.140625" style="7" customWidth="1"/>
    <col min="14601" max="14625" width="5.7109375" style="7" customWidth="1"/>
    <col min="14626" max="14631" width="0" style="7" hidden="1" customWidth="1"/>
    <col min="14632" max="14643" width="5.7109375" style="7" customWidth="1"/>
    <col min="14644" max="14644" width="0" style="7" hidden="1" customWidth="1"/>
    <col min="14645" max="14651" width="5.7109375" style="7" customWidth="1"/>
    <col min="14652" max="14652" width="9.140625" style="7" customWidth="1"/>
    <col min="14653" max="14848" width="8.7109375" style="7"/>
    <col min="14849" max="14849" width="9.140625" style="7" customWidth="1"/>
    <col min="14850" max="14851" width="10.7109375" style="7" customWidth="1"/>
    <col min="14852" max="14852" width="10.140625" style="7" customWidth="1"/>
    <col min="14853" max="14854" width="9.140625" style="7" customWidth="1"/>
    <col min="14855" max="14856" width="10.140625" style="7" customWidth="1"/>
    <col min="14857" max="14881" width="5.7109375" style="7" customWidth="1"/>
    <col min="14882" max="14887" width="0" style="7" hidden="1" customWidth="1"/>
    <col min="14888" max="14899" width="5.7109375" style="7" customWidth="1"/>
    <col min="14900" max="14900" width="0" style="7" hidden="1" customWidth="1"/>
    <col min="14901" max="14907" width="5.7109375" style="7" customWidth="1"/>
    <col min="14908" max="14908" width="9.140625" style="7" customWidth="1"/>
    <col min="14909" max="15104" width="8.7109375" style="7"/>
    <col min="15105" max="15105" width="9.140625" style="7" customWidth="1"/>
    <col min="15106" max="15107" width="10.7109375" style="7" customWidth="1"/>
    <col min="15108" max="15108" width="10.140625" style="7" customWidth="1"/>
    <col min="15109" max="15110" width="9.140625" style="7" customWidth="1"/>
    <col min="15111" max="15112" width="10.140625" style="7" customWidth="1"/>
    <col min="15113" max="15137" width="5.7109375" style="7" customWidth="1"/>
    <col min="15138" max="15143" width="0" style="7" hidden="1" customWidth="1"/>
    <col min="15144" max="15155" width="5.7109375" style="7" customWidth="1"/>
    <col min="15156" max="15156" width="0" style="7" hidden="1" customWidth="1"/>
    <col min="15157" max="15163" width="5.7109375" style="7" customWidth="1"/>
    <col min="15164" max="15164" width="9.140625" style="7" customWidth="1"/>
    <col min="15165" max="15360" width="8.7109375" style="7"/>
    <col min="15361" max="15361" width="9.140625" style="7" customWidth="1"/>
    <col min="15362" max="15363" width="10.7109375" style="7" customWidth="1"/>
    <col min="15364" max="15364" width="10.140625" style="7" customWidth="1"/>
    <col min="15365" max="15366" width="9.140625" style="7" customWidth="1"/>
    <col min="15367" max="15368" width="10.140625" style="7" customWidth="1"/>
    <col min="15369" max="15393" width="5.7109375" style="7" customWidth="1"/>
    <col min="15394" max="15399" width="0" style="7" hidden="1" customWidth="1"/>
    <col min="15400" max="15411" width="5.7109375" style="7" customWidth="1"/>
    <col min="15412" max="15412" width="0" style="7" hidden="1" customWidth="1"/>
    <col min="15413" max="15419" width="5.7109375" style="7" customWidth="1"/>
    <col min="15420" max="15420" width="9.140625" style="7" customWidth="1"/>
    <col min="15421" max="15616" width="8.7109375" style="7"/>
    <col min="15617" max="15617" width="9.140625" style="7" customWidth="1"/>
    <col min="15618" max="15619" width="10.7109375" style="7" customWidth="1"/>
    <col min="15620" max="15620" width="10.140625" style="7" customWidth="1"/>
    <col min="15621" max="15622" width="9.140625" style="7" customWidth="1"/>
    <col min="15623" max="15624" width="10.140625" style="7" customWidth="1"/>
    <col min="15625" max="15649" width="5.7109375" style="7" customWidth="1"/>
    <col min="15650" max="15655" width="0" style="7" hidden="1" customWidth="1"/>
    <col min="15656" max="15667" width="5.7109375" style="7" customWidth="1"/>
    <col min="15668" max="15668" width="0" style="7" hidden="1" customWidth="1"/>
    <col min="15669" max="15675" width="5.7109375" style="7" customWidth="1"/>
    <col min="15676" max="15676" width="9.140625" style="7" customWidth="1"/>
    <col min="15677" max="15872" width="8.7109375" style="7"/>
    <col min="15873" max="15873" width="9.140625" style="7" customWidth="1"/>
    <col min="15874" max="15875" width="10.7109375" style="7" customWidth="1"/>
    <col min="15876" max="15876" width="10.140625" style="7" customWidth="1"/>
    <col min="15877" max="15878" width="9.140625" style="7" customWidth="1"/>
    <col min="15879" max="15880" width="10.140625" style="7" customWidth="1"/>
    <col min="15881" max="15905" width="5.7109375" style="7" customWidth="1"/>
    <col min="15906" max="15911" width="0" style="7" hidden="1" customWidth="1"/>
    <col min="15912" max="15923" width="5.7109375" style="7" customWidth="1"/>
    <col min="15924" max="15924" width="0" style="7" hidden="1" customWidth="1"/>
    <col min="15925" max="15931" width="5.7109375" style="7" customWidth="1"/>
    <col min="15932" max="15932" width="9.140625" style="7" customWidth="1"/>
    <col min="15933" max="16128" width="8.7109375" style="7"/>
    <col min="16129" max="16129" width="9.140625" style="7" customWidth="1"/>
    <col min="16130" max="16131" width="10.7109375" style="7" customWidth="1"/>
    <col min="16132" max="16132" width="10.140625" style="7" customWidth="1"/>
    <col min="16133" max="16134" width="9.140625" style="7" customWidth="1"/>
    <col min="16135" max="16136" width="10.140625" style="7" customWidth="1"/>
    <col min="16137" max="16161" width="5.7109375" style="7" customWidth="1"/>
    <col min="16162" max="16167" width="0" style="7" hidden="1" customWidth="1"/>
    <col min="16168" max="16179" width="5.7109375" style="7" customWidth="1"/>
    <col min="16180" max="16180" width="0" style="7" hidden="1" customWidth="1"/>
    <col min="16181" max="16187" width="5.7109375" style="7" customWidth="1"/>
    <col min="16188" max="16188" width="9.140625" style="7" customWidth="1"/>
    <col min="16189" max="16384" width="8.7109375" style="7"/>
  </cols>
  <sheetData>
    <row r="1" spans="1:12" ht="33" thickTop="1" thickBot="1" x14ac:dyDescent="0.3">
      <c r="A1" s="1" t="s">
        <v>12</v>
      </c>
      <c r="B1" s="2" t="s">
        <v>0</v>
      </c>
      <c r="C1" s="2" t="s">
        <v>1</v>
      </c>
      <c r="D1" s="3" t="s">
        <v>2</v>
      </c>
      <c r="E1" s="4" t="s">
        <v>3</v>
      </c>
      <c r="F1" s="5"/>
      <c r="G1" s="6" t="s">
        <v>4</v>
      </c>
      <c r="H1" s="4" t="s">
        <v>5</v>
      </c>
      <c r="K1" s="8" t="s">
        <v>6</v>
      </c>
    </row>
    <row r="2" spans="1:12" ht="15.75" thickBot="1" x14ac:dyDescent="0.3">
      <c r="A2" s="9" t="s">
        <v>7</v>
      </c>
      <c r="B2" s="10"/>
      <c r="C2" s="10"/>
      <c r="D2" s="10">
        <v>6</v>
      </c>
      <c r="E2" s="11">
        <f>SUM(B2:D2)</f>
        <v>6</v>
      </c>
      <c r="F2" s="12"/>
      <c r="G2" s="13">
        <v>11951</v>
      </c>
      <c r="H2" s="14">
        <f>SUM(E2+G2)</f>
        <v>11957</v>
      </c>
      <c r="K2" s="15">
        <f>SUM(0.15*H2)</f>
        <v>1793.55</v>
      </c>
    </row>
    <row r="3" spans="1:12" ht="15.75" thickBot="1" x14ac:dyDescent="0.3">
      <c r="A3" s="16" t="s">
        <v>8</v>
      </c>
      <c r="B3" s="10"/>
      <c r="C3" s="10"/>
      <c r="D3" s="10"/>
      <c r="E3" s="11">
        <f t="shared" ref="E3:E65" si="0">SUM(B3:D3)</f>
        <v>0</v>
      </c>
      <c r="F3" s="17"/>
      <c r="G3" s="13">
        <v>215</v>
      </c>
      <c r="H3" s="14">
        <f t="shared" ref="H3:H65" si="1">SUM(E3+G3)</f>
        <v>215</v>
      </c>
      <c r="K3" s="15">
        <f>SUM(0.15*H3)</f>
        <v>32.25</v>
      </c>
    </row>
    <row r="4" spans="1:12" ht="15.75" thickBot="1" x14ac:dyDescent="0.3">
      <c r="A4" s="16" t="s">
        <v>9</v>
      </c>
      <c r="B4" s="10"/>
      <c r="C4" s="10"/>
      <c r="D4" s="10">
        <v>2</v>
      </c>
      <c r="E4" s="11">
        <f t="shared" si="0"/>
        <v>2</v>
      </c>
      <c r="F4" s="17"/>
      <c r="G4" s="13">
        <v>1223</v>
      </c>
      <c r="H4" s="14">
        <f t="shared" si="1"/>
        <v>1225</v>
      </c>
      <c r="K4" s="15">
        <f>SUM(0.15*H4)</f>
        <v>183.75</v>
      </c>
    </row>
    <row r="5" spans="1:12" ht="15.75" thickBot="1" x14ac:dyDescent="0.3">
      <c r="A5" s="18">
        <v>46</v>
      </c>
      <c r="B5" s="10"/>
      <c r="C5" s="10">
        <v>16</v>
      </c>
      <c r="D5" s="10">
        <v>74</v>
      </c>
      <c r="E5" s="11">
        <f t="shared" si="0"/>
        <v>90</v>
      </c>
      <c r="F5" s="17"/>
      <c r="G5" s="13">
        <v>1038</v>
      </c>
      <c r="H5" s="14">
        <f t="shared" si="1"/>
        <v>1128</v>
      </c>
      <c r="K5" s="15">
        <f>SUM(0.64*H5)</f>
        <v>721.92</v>
      </c>
      <c r="L5" s="19"/>
    </row>
    <row r="6" spans="1:12" ht="15.75" thickBot="1" x14ac:dyDescent="0.3">
      <c r="A6" s="16" t="s">
        <v>10</v>
      </c>
      <c r="B6" s="10"/>
      <c r="C6" s="10">
        <v>2</v>
      </c>
      <c r="D6" s="10">
        <v>5</v>
      </c>
      <c r="E6" s="11">
        <f t="shared" si="0"/>
        <v>7</v>
      </c>
      <c r="F6" s="17"/>
      <c r="G6" s="13">
        <v>283</v>
      </c>
      <c r="H6" s="14">
        <f t="shared" si="1"/>
        <v>290</v>
      </c>
      <c r="K6" s="15">
        <f>SUM(0.37*H6)</f>
        <v>107.3</v>
      </c>
    </row>
    <row r="7" spans="1:12" ht="15.75" thickBot="1" x14ac:dyDescent="0.3">
      <c r="A7" s="18">
        <v>111</v>
      </c>
      <c r="B7" s="10">
        <v>68</v>
      </c>
      <c r="C7" s="10">
        <v>39</v>
      </c>
      <c r="D7" s="10">
        <v>40</v>
      </c>
      <c r="E7" s="11">
        <f t="shared" si="0"/>
        <v>147</v>
      </c>
      <c r="F7" s="17"/>
      <c r="G7" s="13"/>
      <c r="H7" s="14">
        <f t="shared" si="1"/>
        <v>147</v>
      </c>
      <c r="K7" s="15">
        <f>SUM(0.63*H7)</f>
        <v>92.61</v>
      </c>
    </row>
    <row r="8" spans="1:12" ht="15.75" thickBot="1" x14ac:dyDescent="0.3">
      <c r="A8" s="18">
        <v>140</v>
      </c>
      <c r="B8" s="10"/>
      <c r="C8" s="10"/>
      <c r="D8" s="10"/>
      <c r="E8" s="11">
        <f t="shared" si="0"/>
        <v>0</v>
      </c>
      <c r="F8" s="17"/>
      <c r="G8" s="13">
        <v>89</v>
      </c>
      <c r="H8" s="14">
        <f t="shared" si="1"/>
        <v>89</v>
      </c>
      <c r="K8" s="15">
        <f>SUM(0.15*H8)</f>
        <v>13.35</v>
      </c>
    </row>
    <row r="9" spans="1:12" ht="15.75" thickBot="1" x14ac:dyDescent="0.3">
      <c r="A9" s="18">
        <v>188</v>
      </c>
      <c r="B9" s="10">
        <v>3</v>
      </c>
      <c r="C9" s="10">
        <v>9</v>
      </c>
      <c r="D9" s="10">
        <v>1</v>
      </c>
      <c r="E9" s="11">
        <f t="shared" si="0"/>
        <v>13</v>
      </c>
      <c r="F9" s="17"/>
      <c r="G9" s="13"/>
      <c r="H9" s="14">
        <f t="shared" si="1"/>
        <v>13</v>
      </c>
      <c r="K9" s="15">
        <f>SUM(0.63*H9)</f>
        <v>8.19</v>
      </c>
    </row>
    <row r="10" spans="1:12" ht="15.75" thickBot="1" x14ac:dyDescent="0.3">
      <c r="A10" s="18">
        <v>191</v>
      </c>
      <c r="B10" s="10">
        <v>3</v>
      </c>
      <c r="C10" s="10"/>
      <c r="D10" s="10"/>
      <c r="E10" s="11">
        <f t="shared" si="0"/>
        <v>3</v>
      </c>
      <c r="F10" s="17"/>
      <c r="G10" s="13"/>
      <c r="H10" s="14">
        <f t="shared" si="1"/>
        <v>3</v>
      </c>
      <c r="K10" s="15">
        <f>SUM(0.64*H10)</f>
        <v>1.92</v>
      </c>
    </row>
    <row r="11" spans="1:12" ht="15.75" thickBot="1" x14ac:dyDescent="0.3">
      <c r="A11" s="18">
        <v>192</v>
      </c>
      <c r="B11" s="10">
        <v>1</v>
      </c>
      <c r="C11" s="10"/>
      <c r="D11" s="10"/>
      <c r="E11" s="11">
        <f t="shared" si="0"/>
        <v>1</v>
      </c>
      <c r="F11" s="17"/>
      <c r="G11" s="13"/>
      <c r="H11" s="14">
        <f t="shared" si="1"/>
        <v>1</v>
      </c>
      <c r="K11" s="15">
        <f>SUM(0.64*H11)</f>
        <v>0.64</v>
      </c>
    </row>
    <row r="12" spans="1:12" ht="15.75" thickBot="1" x14ac:dyDescent="0.3">
      <c r="A12" s="18">
        <v>193</v>
      </c>
      <c r="B12" s="10">
        <v>33</v>
      </c>
      <c r="C12" s="10">
        <v>1</v>
      </c>
      <c r="D12" s="10">
        <v>1</v>
      </c>
      <c r="E12" s="11">
        <f t="shared" si="0"/>
        <v>35</v>
      </c>
      <c r="F12" s="17"/>
      <c r="G12" s="13"/>
      <c r="H12" s="14">
        <f t="shared" si="1"/>
        <v>35</v>
      </c>
      <c r="K12" s="15">
        <f>SUM(0.37*H12)</f>
        <v>12.95</v>
      </c>
    </row>
    <row r="13" spans="1:12" ht="15.75" thickBot="1" x14ac:dyDescent="0.3">
      <c r="A13" s="18">
        <v>194</v>
      </c>
      <c r="B13" s="10">
        <v>8</v>
      </c>
      <c r="C13" s="10">
        <v>10</v>
      </c>
      <c r="D13" s="10">
        <v>13</v>
      </c>
      <c r="E13" s="11">
        <f t="shared" si="0"/>
        <v>31</v>
      </c>
      <c r="F13" s="17"/>
      <c r="G13" s="13"/>
      <c r="H13" s="14">
        <f t="shared" si="1"/>
        <v>31</v>
      </c>
      <c r="K13" s="15">
        <f>SUM(0.6*H13)</f>
        <v>18.599999999999998</v>
      </c>
    </row>
    <row r="14" spans="1:12" ht="15.75" thickBot="1" x14ac:dyDescent="0.3">
      <c r="A14" s="18">
        <v>197</v>
      </c>
      <c r="B14" s="10"/>
      <c r="C14" s="10"/>
      <c r="D14" s="10"/>
      <c r="E14" s="11">
        <f t="shared" si="0"/>
        <v>0</v>
      </c>
      <c r="F14" s="17"/>
      <c r="G14" s="13"/>
      <c r="H14" s="14">
        <f t="shared" si="1"/>
        <v>0</v>
      </c>
      <c r="K14" s="15">
        <f>SUM(0.64*H14)</f>
        <v>0</v>
      </c>
    </row>
    <row r="15" spans="1:12" ht="15.75" thickBot="1" x14ac:dyDescent="0.3">
      <c r="A15" s="18">
        <v>199</v>
      </c>
      <c r="B15" s="10">
        <v>54</v>
      </c>
      <c r="C15" s="10"/>
      <c r="D15" s="10">
        <v>4</v>
      </c>
      <c r="E15" s="11">
        <f t="shared" si="0"/>
        <v>58</v>
      </c>
      <c r="F15" s="17"/>
      <c r="G15" s="13"/>
      <c r="H15" s="14">
        <f t="shared" si="1"/>
        <v>58</v>
      </c>
      <c r="K15" s="15">
        <f>SUM(0.64*H15)</f>
        <v>37.119999999999997</v>
      </c>
    </row>
    <row r="16" spans="1:12" ht="15.75" thickBot="1" x14ac:dyDescent="0.3">
      <c r="A16" s="18">
        <v>222</v>
      </c>
      <c r="B16" s="10">
        <v>10224</v>
      </c>
      <c r="C16" s="10">
        <v>17</v>
      </c>
      <c r="D16" s="10">
        <v>735</v>
      </c>
      <c r="E16" s="11">
        <f t="shared" si="0"/>
        <v>10976</v>
      </c>
      <c r="F16" s="17"/>
      <c r="G16" s="13">
        <v>2349</v>
      </c>
      <c r="H16" s="14">
        <f t="shared" si="1"/>
        <v>13325</v>
      </c>
      <c r="K16" s="15">
        <f>SUM(0.37*H16)</f>
        <v>4930.25</v>
      </c>
    </row>
    <row r="17" spans="1:11" ht="15.75" thickBot="1" x14ac:dyDescent="0.3">
      <c r="A17" s="18">
        <v>241</v>
      </c>
      <c r="B17" s="10">
        <v>24</v>
      </c>
      <c r="C17" s="10">
        <v>8</v>
      </c>
      <c r="D17" s="10">
        <v>12</v>
      </c>
      <c r="E17" s="11">
        <f t="shared" si="0"/>
        <v>44</v>
      </c>
      <c r="F17" s="17"/>
      <c r="G17" s="13"/>
      <c r="H17" s="14">
        <f t="shared" si="1"/>
        <v>44</v>
      </c>
      <c r="K17" s="15">
        <f>SUM(0.37*H17)</f>
        <v>16.28</v>
      </c>
    </row>
    <row r="18" spans="1:11" ht="15.75" thickBot="1" x14ac:dyDescent="0.3">
      <c r="A18" s="18">
        <v>242</v>
      </c>
      <c r="B18" s="10">
        <v>2</v>
      </c>
      <c r="C18" s="10"/>
      <c r="D18" s="10">
        <v>1</v>
      </c>
      <c r="E18" s="11">
        <f t="shared" si="0"/>
        <v>3</v>
      </c>
      <c r="F18" s="17"/>
      <c r="G18" s="13"/>
      <c r="H18" s="14">
        <f t="shared" si="1"/>
        <v>3</v>
      </c>
      <c r="K18" s="15">
        <f>SUM(0.37*H18)</f>
        <v>1.1099999999999999</v>
      </c>
    </row>
    <row r="19" spans="1:11" ht="15.75" thickBot="1" x14ac:dyDescent="0.3">
      <c r="A19" s="18">
        <v>244</v>
      </c>
      <c r="B19" s="10">
        <v>35</v>
      </c>
      <c r="C19" s="10">
        <v>31</v>
      </c>
      <c r="D19" s="10">
        <v>35</v>
      </c>
      <c r="E19" s="11">
        <f t="shared" si="0"/>
        <v>101</v>
      </c>
      <c r="F19" s="17"/>
      <c r="G19" s="13"/>
      <c r="H19" s="14">
        <f t="shared" si="1"/>
        <v>101</v>
      </c>
      <c r="K19" s="15">
        <f>SUM(0.15*H19)</f>
        <v>15.149999999999999</v>
      </c>
    </row>
    <row r="20" spans="1:11" ht="15.75" thickBot="1" x14ac:dyDescent="0.3">
      <c r="A20" s="18">
        <v>248</v>
      </c>
      <c r="B20" s="10">
        <v>175</v>
      </c>
      <c r="C20" s="10">
        <v>89</v>
      </c>
      <c r="D20" s="10">
        <v>15</v>
      </c>
      <c r="E20" s="11">
        <f t="shared" si="0"/>
        <v>279</v>
      </c>
      <c r="F20" s="17"/>
      <c r="G20" s="13"/>
      <c r="H20" s="14">
        <f t="shared" si="1"/>
        <v>279</v>
      </c>
      <c r="K20" s="15">
        <f>SUM(0.37*H20)</f>
        <v>103.23</v>
      </c>
    </row>
    <row r="21" spans="1:11" ht="15.75" thickBot="1" x14ac:dyDescent="0.3">
      <c r="A21" s="18">
        <v>252</v>
      </c>
      <c r="B21" s="10">
        <v>214</v>
      </c>
      <c r="C21" s="10">
        <v>10</v>
      </c>
      <c r="D21" s="10">
        <v>46</v>
      </c>
      <c r="E21" s="11">
        <f t="shared" si="0"/>
        <v>270</v>
      </c>
      <c r="F21" s="17"/>
      <c r="G21" s="13"/>
      <c r="H21" s="14">
        <f t="shared" si="1"/>
        <v>270</v>
      </c>
      <c r="K21" s="15">
        <f>SUM(0.37*H21)</f>
        <v>99.9</v>
      </c>
    </row>
    <row r="22" spans="1:11" ht="15.75" thickBot="1" x14ac:dyDescent="0.3">
      <c r="A22" s="18">
        <v>255</v>
      </c>
      <c r="B22" s="10">
        <v>7</v>
      </c>
      <c r="C22" s="10">
        <v>2</v>
      </c>
      <c r="D22" s="10">
        <v>4</v>
      </c>
      <c r="E22" s="11">
        <f t="shared" si="0"/>
        <v>13</v>
      </c>
      <c r="F22" s="17"/>
      <c r="G22" s="13"/>
      <c r="H22" s="14">
        <f t="shared" si="1"/>
        <v>13</v>
      </c>
      <c r="K22" s="15">
        <f>SUM(0.64*H22)</f>
        <v>8.32</v>
      </c>
    </row>
    <row r="23" spans="1:11" ht="15.75" thickBot="1" x14ac:dyDescent="0.3">
      <c r="A23" s="18">
        <v>257</v>
      </c>
      <c r="B23" s="10">
        <v>305</v>
      </c>
      <c r="C23" s="10">
        <v>2</v>
      </c>
      <c r="D23" s="10">
        <v>16</v>
      </c>
      <c r="E23" s="11">
        <f t="shared" si="0"/>
        <v>323</v>
      </c>
      <c r="F23" s="17"/>
      <c r="G23" s="10"/>
      <c r="H23" s="14">
        <f t="shared" si="1"/>
        <v>323</v>
      </c>
      <c r="K23" s="15">
        <f>SUM(0.37*H23)</f>
        <v>119.51</v>
      </c>
    </row>
    <row r="24" spans="1:11" ht="15.75" thickBot="1" x14ac:dyDescent="0.3">
      <c r="A24" s="18">
        <v>260</v>
      </c>
      <c r="B24" s="10">
        <v>16</v>
      </c>
      <c r="C24" s="10">
        <v>1</v>
      </c>
      <c r="D24" s="10">
        <v>8</v>
      </c>
      <c r="E24" s="11">
        <f t="shared" si="0"/>
        <v>25</v>
      </c>
      <c r="F24" s="17"/>
      <c r="G24" s="10"/>
      <c r="H24" s="14">
        <f t="shared" si="1"/>
        <v>25</v>
      </c>
      <c r="K24" s="15">
        <f t="shared" ref="K24:K30" si="2">SUM(0.64*H24)</f>
        <v>16</v>
      </c>
    </row>
    <row r="25" spans="1:11" ht="15.75" thickBot="1" x14ac:dyDescent="0.3">
      <c r="A25" s="18">
        <v>265</v>
      </c>
      <c r="B25" s="10">
        <v>10</v>
      </c>
      <c r="C25" s="10"/>
      <c r="D25" s="10">
        <v>1</v>
      </c>
      <c r="E25" s="11">
        <f t="shared" si="0"/>
        <v>11</v>
      </c>
      <c r="F25" s="17"/>
      <c r="G25" s="10"/>
      <c r="H25" s="14">
        <f t="shared" si="1"/>
        <v>11</v>
      </c>
      <c r="K25" s="15">
        <f t="shared" si="2"/>
        <v>7.04</v>
      </c>
    </row>
    <row r="26" spans="1:11" ht="15.75" thickBot="1" x14ac:dyDescent="0.3">
      <c r="A26" s="18">
        <v>268</v>
      </c>
      <c r="B26" s="10">
        <v>21</v>
      </c>
      <c r="C26" s="10"/>
      <c r="D26" s="10">
        <v>3</v>
      </c>
      <c r="E26" s="11">
        <f t="shared" si="0"/>
        <v>24</v>
      </c>
      <c r="F26" s="17"/>
      <c r="G26" s="10"/>
      <c r="H26" s="14">
        <f t="shared" si="1"/>
        <v>24</v>
      </c>
      <c r="K26" s="15">
        <f t="shared" si="2"/>
        <v>15.36</v>
      </c>
    </row>
    <row r="27" spans="1:11" ht="15.75" thickBot="1" x14ac:dyDescent="0.3">
      <c r="A27" s="18">
        <v>270</v>
      </c>
      <c r="B27" s="10">
        <v>1</v>
      </c>
      <c r="C27" s="10"/>
      <c r="D27" s="10"/>
      <c r="E27" s="11">
        <f t="shared" si="0"/>
        <v>1</v>
      </c>
      <c r="F27" s="17"/>
      <c r="G27" s="10"/>
      <c r="H27" s="14">
        <f t="shared" si="1"/>
        <v>1</v>
      </c>
      <c r="K27" s="15">
        <f t="shared" si="2"/>
        <v>0.64</v>
      </c>
    </row>
    <row r="28" spans="1:11" ht="15.75" thickBot="1" x14ac:dyDescent="0.3">
      <c r="A28" s="18">
        <v>273</v>
      </c>
      <c r="B28" s="10"/>
      <c r="C28" s="10"/>
      <c r="D28" s="10"/>
      <c r="E28" s="11">
        <f t="shared" si="0"/>
        <v>0</v>
      </c>
      <c r="F28" s="17"/>
      <c r="G28" s="10"/>
      <c r="H28" s="14">
        <f t="shared" si="1"/>
        <v>0</v>
      </c>
      <c r="K28" s="15">
        <f t="shared" si="2"/>
        <v>0</v>
      </c>
    </row>
    <row r="29" spans="1:11" ht="15.75" thickBot="1" x14ac:dyDescent="0.3">
      <c r="A29" s="18">
        <v>274</v>
      </c>
      <c r="B29" s="10">
        <v>7</v>
      </c>
      <c r="C29" s="10"/>
      <c r="D29" s="10"/>
      <c r="E29" s="11">
        <f t="shared" si="0"/>
        <v>7</v>
      </c>
      <c r="F29" s="17"/>
      <c r="G29" s="10"/>
      <c r="H29" s="14">
        <f t="shared" si="1"/>
        <v>7</v>
      </c>
      <c r="K29" s="15">
        <f t="shared" si="2"/>
        <v>4.4800000000000004</v>
      </c>
    </row>
    <row r="30" spans="1:11" ht="15.75" thickBot="1" x14ac:dyDescent="0.3">
      <c r="A30" s="18">
        <v>280</v>
      </c>
      <c r="B30" s="10">
        <v>35</v>
      </c>
      <c r="C30" s="10">
        <v>9</v>
      </c>
      <c r="D30" s="10">
        <v>4</v>
      </c>
      <c r="E30" s="11">
        <f t="shared" si="0"/>
        <v>48</v>
      </c>
      <c r="F30" s="17"/>
      <c r="G30" s="10"/>
      <c r="H30" s="14">
        <f t="shared" si="1"/>
        <v>48</v>
      </c>
      <c r="K30" s="15">
        <f t="shared" si="2"/>
        <v>30.72</v>
      </c>
    </row>
    <row r="31" spans="1:11" ht="15.75" thickBot="1" x14ac:dyDescent="0.3">
      <c r="A31" s="18">
        <v>282</v>
      </c>
      <c r="B31" s="10">
        <v>17</v>
      </c>
      <c r="C31" s="10">
        <v>4</v>
      </c>
      <c r="D31" s="10">
        <v>3</v>
      </c>
      <c r="E31" s="11">
        <f t="shared" si="0"/>
        <v>24</v>
      </c>
      <c r="F31" s="17"/>
      <c r="G31" s="10"/>
      <c r="H31" s="14">
        <f t="shared" si="1"/>
        <v>24</v>
      </c>
      <c r="K31" s="15">
        <f>SUM(0.37*H31)</f>
        <v>8.879999999999999</v>
      </c>
    </row>
    <row r="32" spans="1:11" ht="15.75" thickBot="1" x14ac:dyDescent="0.3">
      <c r="A32" s="18">
        <v>283</v>
      </c>
      <c r="B32" s="10"/>
      <c r="C32" s="10">
        <v>3</v>
      </c>
      <c r="D32" s="10">
        <v>14</v>
      </c>
      <c r="E32" s="11">
        <f t="shared" si="0"/>
        <v>17</v>
      </c>
      <c r="F32" s="17"/>
      <c r="G32" s="10"/>
      <c r="H32" s="14">
        <f t="shared" si="1"/>
        <v>17</v>
      </c>
      <c r="K32" s="15">
        <f>SUM(0.64*H32)</f>
        <v>10.88</v>
      </c>
    </row>
    <row r="33" spans="1:11" ht="15.75" thickBot="1" x14ac:dyDescent="0.3">
      <c r="A33" s="18">
        <v>333</v>
      </c>
      <c r="B33" s="10">
        <v>1293</v>
      </c>
      <c r="C33" s="10">
        <v>201</v>
      </c>
      <c r="D33" s="10">
        <v>51</v>
      </c>
      <c r="E33" s="11">
        <f t="shared" si="0"/>
        <v>1545</v>
      </c>
      <c r="F33" s="17"/>
      <c r="G33" s="10"/>
      <c r="H33" s="14">
        <f t="shared" si="1"/>
        <v>1545</v>
      </c>
      <c r="K33" s="15">
        <f>SUM(0.64*H33)</f>
        <v>988.80000000000007</v>
      </c>
    </row>
    <row r="34" spans="1:11" ht="15.75" thickBot="1" x14ac:dyDescent="0.3">
      <c r="A34" s="18">
        <v>417</v>
      </c>
      <c r="B34" s="10">
        <v>315</v>
      </c>
      <c r="C34" s="10">
        <v>6</v>
      </c>
      <c r="D34" s="10">
        <v>11</v>
      </c>
      <c r="E34" s="11">
        <f t="shared" si="0"/>
        <v>332</v>
      </c>
      <c r="F34" s="17"/>
      <c r="G34" s="10"/>
      <c r="H34" s="14">
        <f t="shared" si="1"/>
        <v>332</v>
      </c>
      <c r="K34" s="15">
        <f>SUM(0.37*H34)</f>
        <v>122.84</v>
      </c>
    </row>
    <row r="35" spans="1:11" ht="15.75" thickBot="1" x14ac:dyDescent="0.3">
      <c r="A35" s="18">
        <v>437</v>
      </c>
      <c r="B35" s="10">
        <v>2</v>
      </c>
      <c r="C35" s="10"/>
      <c r="D35" s="10"/>
      <c r="E35" s="11">
        <f t="shared" si="0"/>
        <v>2</v>
      </c>
      <c r="F35" s="17"/>
      <c r="G35" s="10"/>
      <c r="H35" s="14">
        <f t="shared" si="1"/>
        <v>2</v>
      </c>
      <c r="K35" s="15">
        <f>SUM(0.64*H35)</f>
        <v>1.28</v>
      </c>
    </row>
    <row r="36" spans="1:11" ht="15.75" thickBot="1" x14ac:dyDescent="0.3">
      <c r="A36" s="18">
        <v>438</v>
      </c>
      <c r="B36" s="10">
        <v>3</v>
      </c>
      <c r="C36" s="10">
        <v>1</v>
      </c>
      <c r="D36" s="10">
        <v>3</v>
      </c>
      <c r="E36" s="11">
        <f t="shared" si="0"/>
        <v>7</v>
      </c>
      <c r="F36" s="17"/>
      <c r="G36" s="10"/>
      <c r="H36" s="14">
        <f t="shared" si="1"/>
        <v>7</v>
      </c>
      <c r="K36" s="15">
        <f t="shared" ref="K36:K39" si="3">SUM(0.64*H36)</f>
        <v>4.4800000000000004</v>
      </c>
    </row>
    <row r="37" spans="1:11" ht="15.75" thickBot="1" x14ac:dyDescent="0.3">
      <c r="A37" s="18">
        <v>440</v>
      </c>
      <c r="B37" s="10">
        <v>45</v>
      </c>
      <c r="C37" s="10">
        <v>1</v>
      </c>
      <c r="D37" s="10">
        <v>2</v>
      </c>
      <c r="E37" s="11">
        <f t="shared" si="0"/>
        <v>48</v>
      </c>
      <c r="F37" s="17"/>
      <c r="G37" s="10"/>
      <c r="H37" s="14">
        <f t="shared" si="1"/>
        <v>48</v>
      </c>
      <c r="K37" s="15">
        <f t="shared" si="3"/>
        <v>30.72</v>
      </c>
    </row>
    <row r="38" spans="1:11" ht="15.75" thickBot="1" x14ac:dyDescent="0.3">
      <c r="A38" s="18">
        <v>441</v>
      </c>
      <c r="B38" s="10">
        <v>6</v>
      </c>
      <c r="C38" s="10">
        <v>1</v>
      </c>
      <c r="D38" s="10">
        <v>3</v>
      </c>
      <c r="E38" s="11">
        <f t="shared" si="0"/>
        <v>10</v>
      </c>
      <c r="F38" s="17"/>
      <c r="G38" s="10"/>
      <c r="H38" s="14">
        <f t="shared" si="1"/>
        <v>10</v>
      </c>
      <c r="K38" s="15">
        <f t="shared" si="3"/>
        <v>6.4</v>
      </c>
    </row>
    <row r="39" spans="1:11" ht="15.75" thickBot="1" x14ac:dyDescent="0.3">
      <c r="A39" s="18">
        <v>448</v>
      </c>
      <c r="B39" s="10">
        <v>3</v>
      </c>
      <c r="C39" s="10">
        <v>2</v>
      </c>
      <c r="D39" s="10">
        <v>2</v>
      </c>
      <c r="E39" s="11">
        <f t="shared" si="0"/>
        <v>7</v>
      </c>
      <c r="F39" s="17"/>
      <c r="G39" s="10"/>
      <c r="H39" s="14">
        <f t="shared" si="1"/>
        <v>7</v>
      </c>
      <c r="K39" s="15">
        <f t="shared" si="3"/>
        <v>4.4800000000000004</v>
      </c>
    </row>
    <row r="40" spans="1:11" ht="15.75" thickBot="1" x14ac:dyDescent="0.3">
      <c r="A40" s="18">
        <v>555</v>
      </c>
      <c r="B40" s="10">
        <v>248</v>
      </c>
      <c r="C40" s="10">
        <v>82</v>
      </c>
      <c r="D40" s="10">
        <v>89</v>
      </c>
      <c r="E40" s="11">
        <f t="shared" si="0"/>
        <v>419</v>
      </c>
      <c r="F40" s="17"/>
      <c r="G40" s="10"/>
      <c r="H40" s="14">
        <f t="shared" si="1"/>
        <v>419</v>
      </c>
      <c r="K40" s="15">
        <f>SUM(0.63*H40)</f>
        <v>263.97000000000003</v>
      </c>
    </row>
    <row r="41" spans="1:11" ht="15.75" thickBot="1" x14ac:dyDescent="0.3">
      <c r="A41" s="18">
        <v>629</v>
      </c>
      <c r="B41" s="10">
        <v>13</v>
      </c>
      <c r="C41" s="10">
        <v>1</v>
      </c>
      <c r="D41" s="10"/>
      <c r="E41" s="11">
        <f t="shared" si="0"/>
        <v>14</v>
      </c>
      <c r="F41" s="17"/>
      <c r="G41" s="10"/>
      <c r="H41" s="14">
        <f t="shared" si="1"/>
        <v>14</v>
      </c>
      <c r="K41" s="15">
        <f>SUM(0.37*H41)</f>
        <v>5.18</v>
      </c>
    </row>
    <row r="42" spans="1:11" ht="15.75" thickBot="1" x14ac:dyDescent="0.3">
      <c r="A42" s="18">
        <v>635</v>
      </c>
      <c r="B42" s="10">
        <v>18</v>
      </c>
      <c r="C42" s="10"/>
      <c r="D42" s="10">
        <v>2</v>
      </c>
      <c r="E42" s="11">
        <f t="shared" si="0"/>
        <v>20</v>
      </c>
      <c r="F42" s="17"/>
      <c r="G42" s="10"/>
      <c r="H42" s="14">
        <f t="shared" si="1"/>
        <v>20</v>
      </c>
      <c r="K42" s="15">
        <f>SUM(0.95*H42)</f>
        <v>19</v>
      </c>
    </row>
    <row r="43" spans="1:11" ht="15.75" thickBot="1" x14ac:dyDescent="0.3">
      <c r="A43" s="18">
        <v>636</v>
      </c>
      <c r="B43" s="10">
        <v>33</v>
      </c>
      <c r="C43" s="10">
        <v>2</v>
      </c>
      <c r="D43" s="10">
        <v>1</v>
      </c>
      <c r="E43" s="11">
        <f t="shared" si="0"/>
        <v>36</v>
      </c>
      <c r="F43" s="17"/>
      <c r="G43" s="10"/>
      <c r="H43" s="14">
        <f t="shared" si="1"/>
        <v>36</v>
      </c>
      <c r="K43" s="15">
        <f>SUM(0.64*H43)</f>
        <v>23.04</v>
      </c>
    </row>
    <row r="44" spans="1:11" ht="15.75" thickBot="1" x14ac:dyDescent="0.3">
      <c r="A44" s="18">
        <v>637</v>
      </c>
      <c r="B44" s="10">
        <v>3</v>
      </c>
      <c r="C44" s="10">
        <v>6</v>
      </c>
      <c r="D44" s="10">
        <v>10</v>
      </c>
      <c r="E44" s="11">
        <f t="shared" si="0"/>
        <v>19</v>
      </c>
      <c r="F44" s="17"/>
      <c r="G44" s="10"/>
      <c r="H44" s="14">
        <f t="shared" si="1"/>
        <v>19</v>
      </c>
      <c r="K44" s="15">
        <f>SUM(0.64*H44)</f>
        <v>12.16</v>
      </c>
    </row>
    <row r="45" spans="1:11" ht="15.75" thickBot="1" x14ac:dyDescent="0.3">
      <c r="A45" s="18">
        <v>638</v>
      </c>
      <c r="B45" s="10">
        <v>19</v>
      </c>
      <c r="C45" s="10">
        <v>2</v>
      </c>
      <c r="D45" s="10"/>
      <c r="E45" s="11">
        <f t="shared" si="0"/>
        <v>21</v>
      </c>
      <c r="F45" s="20"/>
      <c r="G45" s="10"/>
      <c r="H45" s="14">
        <f t="shared" si="1"/>
        <v>21</v>
      </c>
      <c r="K45" s="15">
        <f>SUM(0.37*H45)</f>
        <v>7.77</v>
      </c>
    </row>
    <row r="46" spans="1:11" ht="15.75" thickBot="1" x14ac:dyDescent="0.3">
      <c r="A46" s="18">
        <v>639</v>
      </c>
      <c r="B46" s="10">
        <v>7</v>
      </c>
      <c r="C46" s="10">
        <v>1</v>
      </c>
      <c r="D46" s="10">
        <v>3</v>
      </c>
      <c r="E46" s="11">
        <f t="shared" si="0"/>
        <v>11</v>
      </c>
      <c r="F46" s="20"/>
      <c r="G46" s="10"/>
      <c r="H46" s="14">
        <f t="shared" si="1"/>
        <v>11</v>
      </c>
      <c r="K46" s="15">
        <f>SUM(0.64*H46)</f>
        <v>7.04</v>
      </c>
    </row>
    <row r="47" spans="1:11" ht="15.75" thickBot="1" x14ac:dyDescent="0.3">
      <c r="A47" s="18">
        <v>642</v>
      </c>
      <c r="B47" s="10">
        <v>31</v>
      </c>
      <c r="C47" s="10">
        <v>1</v>
      </c>
      <c r="D47" s="10">
        <v>13</v>
      </c>
      <c r="E47" s="11">
        <f t="shared" si="0"/>
        <v>45</v>
      </c>
      <c r="F47" s="20"/>
      <c r="G47" s="10"/>
      <c r="H47" s="14">
        <f t="shared" si="1"/>
        <v>45</v>
      </c>
      <c r="K47" s="15">
        <f>SUM(0.64*H47)</f>
        <v>28.8</v>
      </c>
    </row>
    <row r="48" spans="1:11" ht="15.75" thickBot="1" x14ac:dyDescent="0.3">
      <c r="A48" s="18">
        <v>643</v>
      </c>
      <c r="B48" s="10">
        <v>85</v>
      </c>
      <c r="C48" s="10">
        <v>6</v>
      </c>
      <c r="D48" s="10">
        <v>13</v>
      </c>
      <c r="E48" s="11">
        <f t="shared" si="0"/>
        <v>104</v>
      </c>
      <c r="F48" s="20"/>
      <c r="G48" s="10"/>
      <c r="H48" s="14">
        <f t="shared" si="1"/>
        <v>104</v>
      </c>
      <c r="K48" s="15">
        <f>SUM(0.37*H48)</f>
        <v>38.479999999999997</v>
      </c>
    </row>
    <row r="49" spans="1:11" ht="15.75" thickBot="1" x14ac:dyDescent="0.3">
      <c r="A49" s="21">
        <v>644</v>
      </c>
      <c r="B49" s="10">
        <v>2</v>
      </c>
      <c r="C49" s="10">
        <v>4</v>
      </c>
      <c r="D49" s="10">
        <v>8</v>
      </c>
      <c r="E49" s="11">
        <f t="shared" si="0"/>
        <v>14</v>
      </c>
      <c r="F49" s="20"/>
      <c r="G49" s="10"/>
      <c r="H49" s="14">
        <f t="shared" si="1"/>
        <v>14</v>
      </c>
      <c r="K49" s="15">
        <f>SUM(0.64*H49)</f>
        <v>8.9600000000000009</v>
      </c>
    </row>
    <row r="50" spans="1:11" ht="15.75" thickBot="1" x14ac:dyDescent="0.3">
      <c r="A50" s="22">
        <v>647</v>
      </c>
      <c r="B50" s="10"/>
      <c r="C50" s="10"/>
      <c r="D50" s="10"/>
      <c r="E50" s="11">
        <f t="shared" si="0"/>
        <v>0</v>
      </c>
      <c r="F50" s="20"/>
      <c r="G50" s="10"/>
      <c r="H50" s="14">
        <f t="shared" si="1"/>
        <v>0</v>
      </c>
      <c r="K50" s="15">
        <f t="shared" ref="K50:K57" si="4">SUM(0.37*H50)</f>
        <v>0</v>
      </c>
    </row>
    <row r="51" spans="1:11" ht="15.75" thickBot="1" x14ac:dyDescent="0.3">
      <c r="A51" s="23">
        <v>648</v>
      </c>
      <c r="B51" s="10"/>
      <c r="C51" s="10"/>
      <c r="D51" s="10"/>
      <c r="E51" s="11">
        <f t="shared" si="0"/>
        <v>0</v>
      </c>
      <c r="F51" s="20"/>
      <c r="G51" s="10"/>
      <c r="H51" s="14">
        <f t="shared" si="1"/>
        <v>0</v>
      </c>
      <c r="K51" s="15">
        <f t="shared" si="4"/>
        <v>0</v>
      </c>
    </row>
    <row r="52" spans="1:11" ht="15.75" thickBot="1" x14ac:dyDescent="0.3">
      <c r="A52" s="23">
        <v>650</v>
      </c>
      <c r="B52" s="10"/>
      <c r="C52" s="10"/>
      <c r="D52" s="10">
        <v>2</v>
      </c>
      <c r="E52" s="11">
        <f t="shared" si="0"/>
        <v>2</v>
      </c>
      <c r="F52" s="20"/>
      <c r="G52" s="13">
        <v>127</v>
      </c>
      <c r="H52" s="14">
        <f t="shared" si="1"/>
        <v>129</v>
      </c>
      <c r="K52" s="15">
        <f t="shared" si="4"/>
        <v>47.73</v>
      </c>
    </row>
    <row r="53" spans="1:11" ht="15.75" thickBot="1" x14ac:dyDescent="0.3">
      <c r="A53" s="23">
        <v>652</v>
      </c>
      <c r="B53" s="10">
        <v>70</v>
      </c>
      <c r="C53" s="10"/>
      <c r="D53" s="10"/>
      <c r="E53" s="11">
        <f t="shared" si="0"/>
        <v>70</v>
      </c>
      <c r="F53" s="20"/>
      <c r="G53" s="13"/>
      <c r="H53" s="14">
        <f t="shared" si="1"/>
        <v>70</v>
      </c>
      <c r="K53" s="15">
        <f t="shared" si="4"/>
        <v>25.9</v>
      </c>
    </row>
    <row r="54" spans="1:11" ht="15.75" thickBot="1" x14ac:dyDescent="0.3">
      <c r="A54" s="23">
        <v>653</v>
      </c>
      <c r="B54" s="10"/>
      <c r="C54" s="10"/>
      <c r="D54" s="10">
        <v>5</v>
      </c>
      <c r="E54" s="11">
        <f t="shared" si="0"/>
        <v>5</v>
      </c>
      <c r="F54" s="17"/>
      <c r="G54" s="10">
        <v>632</v>
      </c>
      <c r="H54" s="14">
        <f t="shared" si="1"/>
        <v>637</v>
      </c>
      <c r="K54" s="15">
        <f t="shared" si="4"/>
        <v>235.69</v>
      </c>
    </row>
    <row r="55" spans="1:11" ht="15.75" thickBot="1" x14ac:dyDescent="0.3">
      <c r="A55" s="23">
        <v>654</v>
      </c>
      <c r="B55" s="10"/>
      <c r="C55" s="10"/>
      <c r="D55" s="10">
        <v>3</v>
      </c>
      <c r="E55" s="11">
        <f t="shared" si="0"/>
        <v>3</v>
      </c>
      <c r="F55" s="17"/>
      <c r="G55" s="10">
        <v>70</v>
      </c>
      <c r="H55" s="14">
        <f t="shared" si="1"/>
        <v>73</v>
      </c>
      <c r="K55" s="15">
        <f t="shared" si="4"/>
        <v>27.009999999999998</v>
      </c>
    </row>
    <row r="56" spans="1:11" ht="15.75" thickBot="1" x14ac:dyDescent="0.3">
      <c r="A56" s="23">
        <v>662</v>
      </c>
      <c r="B56" s="10">
        <v>72</v>
      </c>
      <c r="C56" s="10"/>
      <c r="D56" s="10">
        <v>2</v>
      </c>
      <c r="E56" s="11">
        <f t="shared" si="0"/>
        <v>74</v>
      </c>
      <c r="F56" s="17"/>
      <c r="G56" s="10"/>
      <c r="H56" s="14">
        <f t="shared" si="1"/>
        <v>74</v>
      </c>
      <c r="K56" s="15">
        <f t="shared" si="4"/>
        <v>27.38</v>
      </c>
    </row>
    <row r="57" spans="1:11" ht="15.75" thickBot="1" x14ac:dyDescent="0.3">
      <c r="A57" s="23">
        <v>663</v>
      </c>
      <c r="B57" s="10">
        <v>344</v>
      </c>
      <c r="C57" s="10">
        <v>1</v>
      </c>
      <c r="D57" s="10">
        <v>5</v>
      </c>
      <c r="E57" s="11">
        <f t="shared" si="0"/>
        <v>350</v>
      </c>
      <c r="F57" s="17"/>
      <c r="G57" s="10"/>
      <c r="H57" s="14">
        <f t="shared" si="1"/>
        <v>350</v>
      </c>
      <c r="K57" s="15">
        <f t="shared" si="4"/>
        <v>129.5</v>
      </c>
    </row>
    <row r="58" spans="1:11" ht="15.75" thickBot="1" x14ac:dyDescent="0.3">
      <c r="A58" s="24">
        <v>664</v>
      </c>
      <c r="B58" s="10">
        <v>39</v>
      </c>
      <c r="C58" s="10">
        <v>28</v>
      </c>
      <c r="D58" s="10">
        <v>36</v>
      </c>
      <c r="E58" s="11">
        <f t="shared" si="0"/>
        <v>103</v>
      </c>
      <c r="F58" s="25"/>
      <c r="G58" s="10"/>
      <c r="H58" s="14">
        <f t="shared" si="1"/>
        <v>103</v>
      </c>
      <c r="K58" s="15">
        <f>SUM(0.63*H58)</f>
        <v>64.89</v>
      </c>
    </row>
    <row r="59" spans="1:11" ht="15.75" thickBot="1" x14ac:dyDescent="0.3">
      <c r="A59" s="24">
        <v>666</v>
      </c>
      <c r="B59" s="10"/>
      <c r="C59" s="10">
        <v>35</v>
      </c>
      <c r="D59" s="10">
        <v>26</v>
      </c>
      <c r="E59" s="11">
        <f t="shared" si="0"/>
        <v>61</v>
      </c>
      <c r="F59" s="12"/>
      <c r="G59" s="10"/>
      <c r="H59" s="14">
        <f t="shared" si="1"/>
        <v>61</v>
      </c>
      <c r="K59" s="15">
        <f>SUM(0.57*H59)</f>
        <v>34.769999999999996</v>
      </c>
    </row>
    <row r="60" spans="1:11" ht="15.75" thickBot="1" x14ac:dyDescent="0.3">
      <c r="A60" s="24">
        <v>674</v>
      </c>
      <c r="B60" s="10">
        <v>3</v>
      </c>
      <c r="C60" s="10">
        <v>5</v>
      </c>
      <c r="D60" s="10">
        <v>19</v>
      </c>
      <c r="E60" s="11">
        <f t="shared" si="0"/>
        <v>27</v>
      </c>
      <c r="F60" s="25"/>
      <c r="G60" s="10"/>
      <c r="H60" s="14">
        <f t="shared" si="1"/>
        <v>27</v>
      </c>
      <c r="K60" s="15">
        <f>SUM(0.64*H60)</f>
        <v>17.28</v>
      </c>
    </row>
    <row r="61" spans="1:11" ht="15.75" thickBot="1" x14ac:dyDescent="0.3">
      <c r="A61" s="24">
        <v>675</v>
      </c>
      <c r="B61" s="10"/>
      <c r="C61" s="10"/>
      <c r="D61" s="10"/>
      <c r="E61" s="11">
        <f t="shared" si="0"/>
        <v>0</v>
      </c>
      <c r="F61" s="25"/>
      <c r="G61" s="10"/>
      <c r="H61" s="14">
        <f t="shared" si="1"/>
        <v>0</v>
      </c>
      <c r="K61" s="15">
        <f>SUM(0.64*H61)</f>
        <v>0</v>
      </c>
    </row>
    <row r="62" spans="1:11" ht="15.75" thickBot="1" x14ac:dyDescent="0.3">
      <c r="A62" s="24">
        <v>888</v>
      </c>
      <c r="B62" s="10">
        <v>2</v>
      </c>
      <c r="C62" s="10">
        <v>14</v>
      </c>
      <c r="D62" s="10">
        <v>26</v>
      </c>
      <c r="E62" s="11">
        <f t="shared" si="0"/>
        <v>42</v>
      </c>
      <c r="F62" s="17"/>
      <c r="G62" s="10"/>
      <c r="H62" s="14">
        <f t="shared" si="1"/>
        <v>42</v>
      </c>
      <c r="K62" s="15">
        <f>SUM(0.63*H62)</f>
        <v>26.46</v>
      </c>
    </row>
    <row r="63" spans="1:11" ht="15.75" thickBot="1" x14ac:dyDescent="0.3">
      <c r="A63" s="24">
        <v>900</v>
      </c>
      <c r="B63" s="10"/>
      <c r="C63" s="10">
        <v>2</v>
      </c>
      <c r="D63" s="10"/>
      <c r="E63" s="11">
        <f t="shared" si="0"/>
        <v>2</v>
      </c>
      <c r="F63" s="17"/>
      <c r="G63" s="10"/>
      <c r="H63" s="14">
        <f t="shared" si="1"/>
        <v>2</v>
      </c>
      <c r="K63" s="15">
        <f>SUM(0.64*H63)</f>
        <v>1.28</v>
      </c>
    </row>
    <row r="64" spans="1:11" ht="15.75" thickBot="1" x14ac:dyDescent="0.3">
      <c r="A64" s="23">
        <v>929</v>
      </c>
      <c r="B64" s="10"/>
      <c r="C64" s="10"/>
      <c r="D64" s="10"/>
      <c r="E64" s="11">
        <f t="shared" si="0"/>
        <v>0</v>
      </c>
      <c r="F64" s="17"/>
      <c r="G64" s="10">
        <v>66</v>
      </c>
      <c r="H64" s="14">
        <f t="shared" si="1"/>
        <v>66</v>
      </c>
      <c r="K64" s="15">
        <f>SUM(0.37*H64)</f>
        <v>24.419999999999998</v>
      </c>
    </row>
    <row r="65" spans="1:11" ht="15.75" thickBot="1" x14ac:dyDescent="0.3">
      <c r="A65" s="26">
        <v>999</v>
      </c>
      <c r="B65" s="10">
        <v>62</v>
      </c>
      <c r="C65" s="10">
        <v>5</v>
      </c>
      <c r="D65" s="10"/>
      <c r="E65" s="11">
        <f t="shared" si="0"/>
        <v>67</v>
      </c>
      <c r="F65" s="17"/>
      <c r="G65" s="10"/>
      <c r="H65" s="14">
        <f t="shared" si="1"/>
        <v>67</v>
      </c>
      <c r="K65" s="15">
        <f>SUM(0.37*H65)</f>
        <v>24.79</v>
      </c>
    </row>
    <row r="66" spans="1:11" ht="19.5" customHeight="1" thickBot="1" x14ac:dyDescent="0.3">
      <c r="A66" s="27" t="s">
        <v>11</v>
      </c>
      <c r="B66" s="10">
        <f>SUM(B2:B65)</f>
        <v>13981</v>
      </c>
      <c r="C66" s="10">
        <f>SUM(C2:C65)</f>
        <v>660</v>
      </c>
      <c r="D66" s="10">
        <f>SUM(D2:D65)</f>
        <v>1378</v>
      </c>
      <c r="E66" s="10">
        <f>SUM(E2:E65)</f>
        <v>16019</v>
      </c>
      <c r="F66" s="17"/>
      <c r="G66" s="10">
        <f>SUM(G2:G65)</f>
        <v>18043</v>
      </c>
      <c r="H66" s="14">
        <f t="shared" ref="H66" si="5">SUM(E66:G66)</f>
        <v>34062</v>
      </c>
      <c r="K66" s="15">
        <f>SUM(K2:K65)</f>
        <v>10672.399999999994</v>
      </c>
    </row>
    <row r="67" spans="1:11" ht="15.75" thickTop="1" x14ac:dyDescent="0.25"/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O8" sqref="O8"/>
    </sheetView>
  </sheetViews>
  <sheetFormatPr defaultColWidth="8.7109375" defaultRowHeight="15" x14ac:dyDescent="0.25"/>
  <cols>
    <col min="1" max="1" width="8" style="7" customWidth="1"/>
    <col min="2" max="3" width="10.7109375" style="7" customWidth="1"/>
    <col min="4" max="4" width="10.140625" style="7" customWidth="1"/>
    <col min="5" max="5" width="9.42578125" style="7" bestFit="1" customWidth="1"/>
    <col min="6" max="6" width="9.140625" style="7" customWidth="1"/>
    <col min="7" max="8" width="10.140625" style="7" customWidth="1"/>
    <col min="9" max="9" width="5.7109375" style="7" customWidth="1"/>
    <col min="10" max="10" width="5.7109375" style="7" hidden="1" customWidth="1"/>
    <col min="11" max="11" width="10.5703125" style="7" hidden="1" customWidth="1"/>
    <col min="12" max="12" width="5.7109375" style="7" hidden="1" customWidth="1"/>
    <col min="13" max="33" width="5.7109375" style="7" customWidth="1"/>
    <col min="34" max="39" width="0" style="7" hidden="1" customWidth="1"/>
    <col min="40" max="51" width="5.7109375" style="7" customWidth="1"/>
    <col min="52" max="52" width="0" style="7" hidden="1" customWidth="1"/>
    <col min="53" max="59" width="5.7109375" style="7" customWidth="1"/>
    <col min="60" max="60" width="9.140625" style="7" customWidth="1"/>
    <col min="61" max="256" width="8.7109375" style="7"/>
    <col min="257" max="257" width="9.140625" style="7" customWidth="1"/>
    <col min="258" max="259" width="10.7109375" style="7" customWidth="1"/>
    <col min="260" max="260" width="10.140625" style="7" customWidth="1"/>
    <col min="261" max="262" width="9.140625" style="7" customWidth="1"/>
    <col min="263" max="264" width="10.140625" style="7" customWidth="1"/>
    <col min="265" max="289" width="5.7109375" style="7" customWidth="1"/>
    <col min="290" max="295" width="0" style="7" hidden="1" customWidth="1"/>
    <col min="296" max="307" width="5.7109375" style="7" customWidth="1"/>
    <col min="308" max="308" width="0" style="7" hidden="1" customWidth="1"/>
    <col min="309" max="315" width="5.7109375" style="7" customWidth="1"/>
    <col min="316" max="316" width="9.140625" style="7" customWidth="1"/>
    <col min="317" max="512" width="8.7109375" style="7"/>
    <col min="513" max="513" width="9.140625" style="7" customWidth="1"/>
    <col min="514" max="515" width="10.7109375" style="7" customWidth="1"/>
    <col min="516" max="516" width="10.140625" style="7" customWidth="1"/>
    <col min="517" max="518" width="9.140625" style="7" customWidth="1"/>
    <col min="519" max="520" width="10.140625" style="7" customWidth="1"/>
    <col min="521" max="545" width="5.7109375" style="7" customWidth="1"/>
    <col min="546" max="551" width="0" style="7" hidden="1" customWidth="1"/>
    <col min="552" max="563" width="5.7109375" style="7" customWidth="1"/>
    <col min="564" max="564" width="0" style="7" hidden="1" customWidth="1"/>
    <col min="565" max="571" width="5.7109375" style="7" customWidth="1"/>
    <col min="572" max="572" width="9.140625" style="7" customWidth="1"/>
    <col min="573" max="768" width="8.7109375" style="7"/>
    <col min="769" max="769" width="9.140625" style="7" customWidth="1"/>
    <col min="770" max="771" width="10.7109375" style="7" customWidth="1"/>
    <col min="772" max="772" width="10.140625" style="7" customWidth="1"/>
    <col min="773" max="774" width="9.140625" style="7" customWidth="1"/>
    <col min="775" max="776" width="10.140625" style="7" customWidth="1"/>
    <col min="777" max="801" width="5.7109375" style="7" customWidth="1"/>
    <col min="802" max="807" width="0" style="7" hidden="1" customWidth="1"/>
    <col min="808" max="819" width="5.7109375" style="7" customWidth="1"/>
    <col min="820" max="820" width="0" style="7" hidden="1" customWidth="1"/>
    <col min="821" max="827" width="5.7109375" style="7" customWidth="1"/>
    <col min="828" max="828" width="9.140625" style="7" customWidth="1"/>
    <col min="829" max="1024" width="8.7109375" style="7"/>
    <col min="1025" max="1025" width="9.140625" style="7" customWidth="1"/>
    <col min="1026" max="1027" width="10.7109375" style="7" customWidth="1"/>
    <col min="1028" max="1028" width="10.140625" style="7" customWidth="1"/>
    <col min="1029" max="1030" width="9.140625" style="7" customWidth="1"/>
    <col min="1031" max="1032" width="10.140625" style="7" customWidth="1"/>
    <col min="1033" max="1057" width="5.7109375" style="7" customWidth="1"/>
    <col min="1058" max="1063" width="0" style="7" hidden="1" customWidth="1"/>
    <col min="1064" max="1075" width="5.7109375" style="7" customWidth="1"/>
    <col min="1076" max="1076" width="0" style="7" hidden="1" customWidth="1"/>
    <col min="1077" max="1083" width="5.7109375" style="7" customWidth="1"/>
    <col min="1084" max="1084" width="9.140625" style="7" customWidth="1"/>
    <col min="1085" max="1280" width="8.7109375" style="7"/>
    <col min="1281" max="1281" width="9.140625" style="7" customWidth="1"/>
    <col min="1282" max="1283" width="10.7109375" style="7" customWidth="1"/>
    <col min="1284" max="1284" width="10.140625" style="7" customWidth="1"/>
    <col min="1285" max="1286" width="9.140625" style="7" customWidth="1"/>
    <col min="1287" max="1288" width="10.140625" style="7" customWidth="1"/>
    <col min="1289" max="1313" width="5.7109375" style="7" customWidth="1"/>
    <col min="1314" max="1319" width="0" style="7" hidden="1" customWidth="1"/>
    <col min="1320" max="1331" width="5.7109375" style="7" customWidth="1"/>
    <col min="1332" max="1332" width="0" style="7" hidden="1" customWidth="1"/>
    <col min="1333" max="1339" width="5.7109375" style="7" customWidth="1"/>
    <col min="1340" max="1340" width="9.140625" style="7" customWidth="1"/>
    <col min="1341" max="1536" width="8.7109375" style="7"/>
    <col min="1537" max="1537" width="9.140625" style="7" customWidth="1"/>
    <col min="1538" max="1539" width="10.7109375" style="7" customWidth="1"/>
    <col min="1540" max="1540" width="10.140625" style="7" customWidth="1"/>
    <col min="1541" max="1542" width="9.140625" style="7" customWidth="1"/>
    <col min="1543" max="1544" width="10.140625" style="7" customWidth="1"/>
    <col min="1545" max="1569" width="5.7109375" style="7" customWidth="1"/>
    <col min="1570" max="1575" width="0" style="7" hidden="1" customWidth="1"/>
    <col min="1576" max="1587" width="5.7109375" style="7" customWidth="1"/>
    <col min="1588" max="1588" width="0" style="7" hidden="1" customWidth="1"/>
    <col min="1589" max="1595" width="5.7109375" style="7" customWidth="1"/>
    <col min="1596" max="1596" width="9.140625" style="7" customWidth="1"/>
    <col min="1597" max="1792" width="8.7109375" style="7"/>
    <col min="1793" max="1793" width="9.140625" style="7" customWidth="1"/>
    <col min="1794" max="1795" width="10.7109375" style="7" customWidth="1"/>
    <col min="1796" max="1796" width="10.140625" style="7" customWidth="1"/>
    <col min="1797" max="1798" width="9.140625" style="7" customWidth="1"/>
    <col min="1799" max="1800" width="10.140625" style="7" customWidth="1"/>
    <col min="1801" max="1825" width="5.7109375" style="7" customWidth="1"/>
    <col min="1826" max="1831" width="0" style="7" hidden="1" customWidth="1"/>
    <col min="1832" max="1843" width="5.7109375" style="7" customWidth="1"/>
    <col min="1844" max="1844" width="0" style="7" hidden="1" customWidth="1"/>
    <col min="1845" max="1851" width="5.7109375" style="7" customWidth="1"/>
    <col min="1852" max="1852" width="9.140625" style="7" customWidth="1"/>
    <col min="1853" max="2048" width="8.7109375" style="7"/>
    <col min="2049" max="2049" width="9.140625" style="7" customWidth="1"/>
    <col min="2050" max="2051" width="10.7109375" style="7" customWidth="1"/>
    <col min="2052" max="2052" width="10.140625" style="7" customWidth="1"/>
    <col min="2053" max="2054" width="9.140625" style="7" customWidth="1"/>
    <col min="2055" max="2056" width="10.140625" style="7" customWidth="1"/>
    <col min="2057" max="2081" width="5.7109375" style="7" customWidth="1"/>
    <col min="2082" max="2087" width="0" style="7" hidden="1" customWidth="1"/>
    <col min="2088" max="2099" width="5.7109375" style="7" customWidth="1"/>
    <col min="2100" max="2100" width="0" style="7" hidden="1" customWidth="1"/>
    <col min="2101" max="2107" width="5.7109375" style="7" customWidth="1"/>
    <col min="2108" max="2108" width="9.140625" style="7" customWidth="1"/>
    <col min="2109" max="2304" width="8.7109375" style="7"/>
    <col min="2305" max="2305" width="9.140625" style="7" customWidth="1"/>
    <col min="2306" max="2307" width="10.7109375" style="7" customWidth="1"/>
    <col min="2308" max="2308" width="10.140625" style="7" customWidth="1"/>
    <col min="2309" max="2310" width="9.140625" style="7" customWidth="1"/>
    <col min="2311" max="2312" width="10.140625" style="7" customWidth="1"/>
    <col min="2313" max="2337" width="5.7109375" style="7" customWidth="1"/>
    <col min="2338" max="2343" width="0" style="7" hidden="1" customWidth="1"/>
    <col min="2344" max="2355" width="5.7109375" style="7" customWidth="1"/>
    <col min="2356" max="2356" width="0" style="7" hidden="1" customWidth="1"/>
    <col min="2357" max="2363" width="5.7109375" style="7" customWidth="1"/>
    <col min="2364" max="2364" width="9.140625" style="7" customWidth="1"/>
    <col min="2365" max="2560" width="8.7109375" style="7"/>
    <col min="2561" max="2561" width="9.140625" style="7" customWidth="1"/>
    <col min="2562" max="2563" width="10.7109375" style="7" customWidth="1"/>
    <col min="2564" max="2564" width="10.140625" style="7" customWidth="1"/>
    <col min="2565" max="2566" width="9.140625" style="7" customWidth="1"/>
    <col min="2567" max="2568" width="10.140625" style="7" customWidth="1"/>
    <col min="2569" max="2593" width="5.7109375" style="7" customWidth="1"/>
    <col min="2594" max="2599" width="0" style="7" hidden="1" customWidth="1"/>
    <col min="2600" max="2611" width="5.7109375" style="7" customWidth="1"/>
    <col min="2612" max="2612" width="0" style="7" hidden="1" customWidth="1"/>
    <col min="2613" max="2619" width="5.7109375" style="7" customWidth="1"/>
    <col min="2620" max="2620" width="9.140625" style="7" customWidth="1"/>
    <col min="2621" max="2816" width="8.7109375" style="7"/>
    <col min="2817" max="2817" width="9.140625" style="7" customWidth="1"/>
    <col min="2818" max="2819" width="10.7109375" style="7" customWidth="1"/>
    <col min="2820" max="2820" width="10.140625" style="7" customWidth="1"/>
    <col min="2821" max="2822" width="9.140625" style="7" customWidth="1"/>
    <col min="2823" max="2824" width="10.140625" style="7" customWidth="1"/>
    <col min="2825" max="2849" width="5.7109375" style="7" customWidth="1"/>
    <col min="2850" max="2855" width="0" style="7" hidden="1" customWidth="1"/>
    <col min="2856" max="2867" width="5.7109375" style="7" customWidth="1"/>
    <col min="2868" max="2868" width="0" style="7" hidden="1" customWidth="1"/>
    <col min="2869" max="2875" width="5.7109375" style="7" customWidth="1"/>
    <col min="2876" max="2876" width="9.140625" style="7" customWidth="1"/>
    <col min="2877" max="3072" width="8.7109375" style="7"/>
    <col min="3073" max="3073" width="9.140625" style="7" customWidth="1"/>
    <col min="3074" max="3075" width="10.7109375" style="7" customWidth="1"/>
    <col min="3076" max="3076" width="10.140625" style="7" customWidth="1"/>
    <col min="3077" max="3078" width="9.140625" style="7" customWidth="1"/>
    <col min="3079" max="3080" width="10.140625" style="7" customWidth="1"/>
    <col min="3081" max="3105" width="5.7109375" style="7" customWidth="1"/>
    <col min="3106" max="3111" width="0" style="7" hidden="1" customWidth="1"/>
    <col min="3112" max="3123" width="5.7109375" style="7" customWidth="1"/>
    <col min="3124" max="3124" width="0" style="7" hidden="1" customWidth="1"/>
    <col min="3125" max="3131" width="5.7109375" style="7" customWidth="1"/>
    <col min="3132" max="3132" width="9.140625" style="7" customWidth="1"/>
    <col min="3133" max="3328" width="8.7109375" style="7"/>
    <col min="3329" max="3329" width="9.140625" style="7" customWidth="1"/>
    <col min="3330" max="3331" width="10.7109375" style="7" customWidth="1"/>
    <col min="3332" max="3332" width="10.140625" style="7" customWidth="1"/>
    <col min="3333" max="3334" width="9.140625" style="7" customWidth="1"/>
    <col min="3335" max="3336" width="10.140625" style="7" customWidth="1"/>
    <col min="3337" max="3361" width="5.7109375" style="7" customWidth="1"/>
    <col min="3362" max="3367" width="0" style="7" hidden="1" customWidth="1"/>
    <col min="3368" max="3379" width="5.7109375" style="7" customWidth="1"/>
    <col min="3380" max="3380" width="0" style="7" hidden="1" customWidth="1"/>
    <col min="3381" max="3387" width="5.7109375" style="7" customWidth="1"/>
    <col min="3388" max="3388" width="9.140625" style="7" customWidth="1"/>
    <col min="3389" max="3584" width="8.7109375" style="7"/>
    <col min="3585" max="3585" width="9.140625" style="7" customWidth="1"/>
    <col min="3586" max="3587" width="10.7109375" style="7" customWidth="1"/>
    <col min="3588" max="3588" width="10.140625" style="7" customWidth="1"/>
    <col min="3589" max="3590" width="9.140625" style="7" customWidth="1"/>
    <col min="3591" max="3592" width="10.140625" style="7" customWidth="1"/>
    <col min="3593" max="3617" width="5.7109375" style="7" customWidth="1"/>
    <col min="3618" max="3623" width="0" style="7" hidden="1" customWidth="1"/>
    <col min="3624" max="3635" width="5.7109375" style="7" customWidth="1"/>
    <col min="3636" max="3636" width="0" style="7" hidden="1" customWidth="1"/>
    <col min="3637" max="3643" width="5.7109375" style="7" customWidth="1"/>
    <col min="3644" max="3644" width="9.140625" style="7" customWidth="1"/>
    <col min="3645" max="3840" width="8.7109375" style="7"/>
    <col min="3841" max="3841" width="9.140625" style="7" customWidth="1"/>
    <col min="3842" max="3843" width="10.7109375" style="7" customWidth="1"/>
    <col min="3844" max="3844" width="10.140625" style="7" customWidth="1"/>
    <col min="3845" max="3846" width="9.140625" style="7" customWidth="1"/>
    <col min="3847" max="3848" width="10.140625" style="7" customWidth="1"/>
    <col min="3849" max="3873" width="5.7109375" style="7" customWidth="1"/>
    <col min="3874" max="3879" width="0" style="7" hidden="1" customWidth="1"/>
    <col min="3880" max="3891" width="5.7109375" style="7" customWidth="1"/>
    <col min="3892" max="3892" width="0" style="7" hidden="1" customWidth="1"/>
    <col min="3893" max="3899" width="5.7109375" style="7" customWidth="1"/>
    <col min="3900" max="3900" width="9.140625" style="7" customWidth="1"/>
    <col min="3901" max="4096" width="8.7109375" style="7"/>
    <col min="4097" max="4097" width="9.140625" style="7" customWidth="1"/>
    <col min="4098" max="4099" width="10.7109375" style="7" customWidth="1"/>
    <col min="4100" max="4100" width="10.140625" style="7" customWidth="1"/>
    <col min="4101" max="4102" width="9.140625" style="7" customWidth="1"/>
    <col min="4103" max="4104" width="10.140625" style="7" customWidth="1"/>
    <col min="4105" max="4129" width="5.7109375" style="7" customWidth="1"/>
    <col min="4130" max="4135" width="0" style="7" hidden="1" customWidth="1"/>
    <col min="4136" max="4147" width="5.7109375" style="7" customWidth="1"/>
    <col min="4148" max="4148" width="0" style="7" hidden="1" customWidth="1"/>
    <col min="4149" max="4155" width="5.7109375" style="7" customWidth="1"/>
    <col min="4156" max="4156" width="9.140625" style="7" customWidth="1"/>
    <col min="4157" max="4352" width="8.7109375" style="7"/>
    <col min="4353" max="4353" width="9.140625" style="7" customWidth="1"/>
    <col min="4354" max="4355" width="10.7109375" style="7" customWidth="1"/>
    <col min="4356" max="4356" width="10.140625" style="7" customWidth="1"/>
    <col min="4357" max="4358" width="9.140625" style="7" customWidth="1"/>
    <col min="4359" max="4360" width="10.140625" style="7" customWidth="1"/>
    <col min="4361" max="4385" width="5.7109375" style="7" customWidth="1"/>
    <col min="4386" max="4391" width="0" style="7" hidden="1" customWidth="1"/>
    <col min="4392" max="4403" width="5.7109375" style="7" customWidth="1"/>
    <col min="4404" max="4404" width="0" style="7" hidden="1" customWidth="1"/>
    <col min="4405" max="4411" width="5.7109375" style="7" customWidth="1"/>
    <col min="4412" max="4412" width="9.140625" style="7" customWidth="1"/>
    <col min="4413" max="4608" width="8.7109375" style="7"/>
    <col min="4609" max="4609" width="9.140625" style="7" customWidth="1"/>
    <col min="4610" max="4611" width="10.7109375" style="7" customWidth="1"/>
    <col min="4612" max="4612" width="10.140625" style="7" customWidth="1"/>
    <col min="4613" max="4614" width="9.140625" style="7" customWidth="1"/>
    <col min="4615" max="4616" width="10.140625" style="7" customWidth="1"/>
    <col min="4617" max="4641" width="5.7109375" style="7" customWidth="1"/>
    <col min="4642" max="4647" width="0" style="7" hidden="1" customWidth="1"/>
    <col min="4648" max="4659" width="5.7109375" style="7" customWidth="1"/>
    <col min="4660" max="4660" width="0" style="7" hidden="1" customWidth="1"/>
    <col min="4661" max="4667" width="5.7109375" style="7" customWidth="1"/>
    <col min="4668" max="4668" width="9.140625" style="7" customWidth="1"/>
    <col min="4669" max="4864" width="8.7109375" style="7"/>
    <col min="4865" max="4865" width="9.140625" style="7" customWidth="1"/>
    <col min="4866" max="4867" width="10.7109375" style="7" customWidth="1"/>
    <col min="4868" max="4868" width="10.140625" style="7" customWidth="1"/>
    <col min="4869" max="4870" width="9.140625" style="7" customWidth="1"/>
    <col min="4871" max="4872" width="10.140625" style="7" customWidth="1"/>
    <col min="4873" max="4897" width="5.7109375" style="7" customWidth="1"/>
    <col min="4898" max="4903" width="0" style="7" hidden="1" customWidth="1"/>
    <col min="4904" max="4915" width="5.7109375" style="7" customWidth="1"/>
    <col min="4916" max="4916" width="0" style="7" hidden="1" customWidth="1"/>
    <col min="4917" max="4923" width="5.7109375" style="7" customWidth="1"/>
    <col min="4924" max="4924" width="9.140625" style="7" customWidth="1"/>
    <col min="4925" max="5120" width="8.7109375" style="7"/>
    <col min="5121" max="5121" width="9.140625" style="7" customWidth="1"/>
    <col min="5122" max="5123" width="10.7109375" style="7" customWidth="1"/>
    <col min="5124" max="5124" width="10.140625" style="7" customWidth="1"/>
    <col min="5125" max="5126" width="9.140625" style="7" customWidth="1"/>
    <col min="5127" max="5128" width="10.140625" style="7" customWidth="1"/>
    <col min="5129" max="5153" width="5.7109375" style="7" customWidth="1"/>
    <col min="5154" max="5159" width="0" style="7" hidden="1" customWidth="1"/>
    <col min="5160" max="5171" width="5.7109375" style="7" customWidth="1"/>
    <col min="5172" max="5172" width="0" style="7" hidden="1" customWidth="1"/>
    <col min="5173" max="5179" width="5.7109375" style="7" customWidth="1"/>
    <col min="5180" max="5180" width="9.140625" style="7" customWidth="1"/>
    <col min="5181" max="5376" width="8.7109375" style="7"/>
    <col min="5377" max="5377" width="9.140625" style="7" customWidth="1"/>
    <col min="5378" max="5379" width="10.7109375" style="7" customWidth="1"/>
    <col min="5380" max="5380" width="10.140625" style="7" customWidth="1"/>
    <col min="5381" max="5382" width="9.140625" style="7" customWidth="1"/>
    <col min="5383" max="5384" width="10.140625" style="7" customWidth="1"/>
    <col min="5385" max="5409" width="5.7109375" style="7" customWidth="1"/>
    <col min="5410" max="5415" width="0" style="7" hidden="1" customWidth="1"/>
    <col min="5416" max="5427" width="5.7109375" style="7" customWidth="1"/>
    <col min="5428" max="5428" width="0" style="7" hidden="1" customWidth="1"/>
    <col min="5429" max="5435" width="5.7109375" style="7" customWidth="1"/>
    <col min="5436" max="5436" width="9.140625" style="7" customWidth="1"/>
    <col min="5437" max="5632" width="8.7109375" style="7"/>
    <col min="5633" max="5633" width="9.140625" style="7" customWidth="1"/>
    <col min="5634" max="5635" width="10.7109375" style="7" customWidth="1"/>
    <col min="5636" max="5636" width="10.140625" style="7" customWidth="1"/>
    <col min="5637" max="5638" width="9.140625" style="7" customWidth="1"/>
    <col min="5639" max="5640" width="10.140625" style="7" customWidth="1"/>
    <col min="5641" max="5665" width="5.7109375" style="7" customWidth="1"/>
    <col min="5666" max="5671" width="0" style="7" hidden="1" customWidth="1"/>
    <col min="5672" max="5683" width="5.7109375" style="7" customWidth="1"/>
    <col min="5684" max="5684" width="0" style="7" hidden="1" customWidth="1"/>
    <col min="5685" max="5691" width="5.7109375" style="7" customWidth="1"/>
    <col min="5692" max="5692" width="9.140625" style="7" customWidth="1"/>
    <col min="5693" max="5888" width="8.7109375" style="7"/>
    <col min="5889" max="5889" width="9.140625" style="7" customWidth="1"/>
    <col min="5890" max="5891" width="10.7109375" style="7" customWidth="1"/>
    <col min="5892" max="5892" width="10.140625" style="7" customWidth="1"/>
    <col min="5893" max="5894" width="9.140625" style="7" customWidth="1"/>
    <col min="5895" max="5896" width="10.140625" style="7" customWidth="1"/>
    <col min="5897" max="5921" width="5.7109375" style="7" customWidth="1"/>
    <col min="5922" max="5927" width="0" style="7" hidden="1" customWidth="1"/>
    <col min="5928" max="5939" width="5.7109375" style="7" customWidth="1"/>
    <col min="5940" max="5940" width="0" style="7" hidden="1" customWidth="1"/>
    <col min="5941" max="5947" width="5.7109375" style="7" customWidth="1"/>
    <col min="5948" max="5948" width="9.140625" style="7" customWidth="1"/>
    <col min="5949" max="6144" width="8.7109375" style="7"/>
    <col min="6145" max="6145" width="9.140625" style="7" customWidth="1"/>
    <col min="6146" max="6147" width="10.7109375" style="7" customWidth="1"/>
    <col min="6148" max="6148" width="10.140625" style="7" customWidth="1"/>
    <col min="6149" max="6150" width="9.140625" style="7" customWidth="1"/>
    <col min="6151" max="6152" width="10.140625" style="7" customWidth="1"/>
    <col min="6153" max="6177" width="5.7109375" style="7" customWidth="1"/>
    <col min="6178" max="6183" width="0" style="7" hidden="1" customWidth="1"/>
    <col min="6184" max="6195" width="5.7109375" style="7" customWidth="1"/>
    <col min="6196" max="6196" width="0" style="7" hidden="1" customWidth="1"/>
    <col min="6197" max="6203" width="5.7109375" style="7" customWidth="1"/>
    <col min="6204" max="6204" width="9.140625" style="7" customWidth="1"/>
    <col min="6205" max="6400" width="8.7109375" style="7"/>
    <col min="6401" max="6401" width="9.140625" style="7" customWidth="1"/>
    <col min="6402" max="6403" width="10.7109375" style="7" customWidth="1"/>
    <col min="6404" max="6404" width="10.140625" style="7" customWidth="1"/>
    <col min="6405" max="6406" width="9.140625" style="7" customWidth="1"/>
    <col min="6407" max="6408" width="10.140625" style="7" customWidth="1"/>
    <col min="6409" max="6433" width="5.7109375" style="7" customWidth="1"/>
    <col min="6434" max="6439" width="0" style="7" hidden="1" customWidth="1"/>
    <col min="6440" max="6451" width="5.7109375" style="7" customWidth="1"/>
    <col min="6452" max="6452" width="0" style="7" hidden="1" customWidth="1"/>
    <col min="6453" max="6459" width="5.7109375" style="7" customWidth="1"/>
    <col min="6460" max="6460" width="9.140625" style="7" customWidth="1"/>
    <col min="6461" max="6656" width="8.7109375" style="7"/>
    <col min="6657" max="6657" width="9.140625" style="7" customWidth="1"/>
    <col min="6658" max="6659" width="10.7109375" style="7" customWidth="1"/>
    <col min="6660" max="6660" width="10.140625" style="7" customWidth="1"/>
    <col min="6661" max="6662" width="9.140625" style="7" customWidth="1"/>
    <col min="6663" max="6664" width="10.140625" style="7" customWidth="1"/>
    <col min="6665" max="6689" width="5.7109375" style="7" customWidth="1"/>
    <col min="6690" max="6695" width="0" style="7" hidden="1" customWidth="1"/>
    <col min="6696" max="6707" width="5.7109375" style="7" customWidth="1"/>
    <col min="6708" max="6708" width="0" style="7" hidden="1" customWidth="1"/>
    <col min="6709" max="6715" width="5.7109375" style="7" customWidth="1"/>
    <col min="6716" max="6716" width="9.140625" style="7" customWidth="1"/>
    <col min="6717" max="6912" width="8.7109375" style="7"/>
    <col min="6913" max="6913" width="9.140625" style="7" customWidth="1"/>
    <col min="6914" max="6915" width="10.7109375" style="7" customWidth="1"/>
    <col min="6916" max="6916" width="10.140625" style="7" customWidth="1"/>
    <col min="6917" max="6918" width="9.140625" style="7" customWidth="1"/>
    <col min="6919" max="6920" width="10.140625" style="7" customWidth="1"/>
    <col min="6921" max="6945" width="5.7109375" style="7" customWidth="1"/>
    <col min="6946" max="6951" width="0" style="7" hidden="1" customWidth="1"/>
    <col min="6952" max="6963" width="5.7109375" style="7" customWidth="1"/>
    <col min="6964" max="6964" width="0" style="7" hidden="1" customWidth="1"/>
    <col min="6965" max="6971" width="5.7109375" style="7" customWidth="1"/>
    <col min="6972" max="6972" width="9.140625" style="7" customWidth="1"/>
    <col min="6973" max="7168" width="8.7109375" style="7"/>
    <col min="7169" max="7169" width="9.140625" style="7" customWidth="1"/>
    <col min="7170" max="7171" width="10.7109375" style="7" customWidth="1"/>
    <col min="7172" max="7172" width="10.140625" style="7" customWidth="1"/>
    <col min="7173" max="7174" width="9.140625" style="7" customWidth="1"/>
    <col min="7175" max="7176" width="10.140625" style="7" customWidth="1"/>
    <col min="7177" max="7201" width="5.7109375" style="7" customWidth="1"/>
    <col min="7202" max="7207" width="0" style="7" hidden="1" customWidth="1"/>
    <col min="7208" max="7219" width="5.7109375" style="7" customWidth="1"/>
    <col min="7220" max="7220" width="0" style="7" hidden="1" customWidth="1"/>
    <col min="7221" max="7227" width="5.7109375" style="7" customWidth="1"/>
    <col min="7228" max="7228" width="9.140625" style="7" customWidth="1"/>
    <col min="7229" max="7424" width="8.7109375" style="7"/>
    <col min="7425" max="7425" width="9.140625" style="7" customWidth="1"/>
    <col min="7426" max="7427" width="10.7109375" style="7" customWidth="1"/>
    <col min="7428" max="7428" width="10.140625" style="7" customWidth="1"/>
    <col min="7429" max="7430" width="9.140625" style="7" customWidth="1"/>
    <col min="7431" max="7432" width="10.140625" style="7" customWidth="1"/>
    <col min="7433" max="7457" width="5.7109375" style="7" customWidth="1"/>
    <col min="7458" max="7463" width="0" style="7" hidden="1" customWidth="1"/>
    <col min="7464" max="7475" width="5.7109375" style="7" customWidth="1"/>
    <col min="7476" max="7476" width="0" style="7" hidden="1" customWidth="1"/>
    <col min="7477" max="7483" width="5.7109375" style="7" customWidth="1"/>
    <col min="7484" max="7484" width="9.140625" style="7" customWidth="1"/>
    <col min="7485" max="7680" width="8.7109375" style="7"/>
    <col min="7681" max="7681" width="9.140625" style="7" customWidth="1"/>
    <col min="7682" max="7683" width="10.7109375" style="7" customWidth="1"/>
    <col min="7684" max="7684" width="10.140625" style="7" customWidth="1"/>
    <col min="7685" max="7686" width="9.140625" style="7" customWidth="1"/>
    <col min="7687" max="7688" width="10.140625" style="7" customWidth="1"/>
    <col min="7689" max="7713" width="5.7109375" style="7" customWidth="1"/>
    <col min="7714" max="7719" width="0" style="7" hidden="1" customWidth="1"/>
    <col min="7720" max="7731" width="5.7109375" style="7" customWidth="1"/>
    <col min="7732" max="7732" width="0" style="7" hidden="1" customWidth="1"/>
    <col min="7733" max="7739" width="5.7109375" style="7" customWidth="1"/>
    <col min="7740" max="7740" width="9.140625" style="7" customWidth="1"/>
    <col min="7741" max="7936" width="8.7109375" style="7"/>
    <col min="7937" max="7937" width="9.140625" style="7" customWidth="1"/>
    <col min="7938" max="7939" width="10.7109375" style="7" customWidth="1"/>
    <col min="7940" max="7940" width="10.140625" style="7" customWidth="1"/>
    <col min="7941" max="7942" width="9.140625" style="7" customWidth="1"/>
    <col min="7943" max="7944" width="10.140625" style="7" customWidth="1"/>
    <col min="7945" max="7969" width="5.7109375" style="7" customWidth="1"/>
    <col min="7970" max="7975" width="0" style="7" hidden="1" customWidth="1"/>
    <col min="7976" max="7987" width="5.7109375" style="7" customWidth="1"/>
    <col min="7988" max="7988" width="0" style="7" hidden="1" customWidth="1"/>
    <col min="7989" max="7995" width="5.7109375" style="7" customWidth="1"/>
    <col min="7996" max="7996" width="9.140625" style="7" customWidth="1"/>
    <col min="7997" max="8192" width="8.7109375" style="7"/>
    <col min="8193" max="8193" width="9.140625" style="7" customWidth="1"/>
    <col min="8194" max="8195" width="10.7109375" style="7" customWidth="1"/>
    <col min="8196" max="8196" width="10.140625" style="7" customWidth="1"/>
    <col min="8197" max="8198" width="9.140625" style="7" customWidth="1"/>
    <col min="8199" max="8200" width="10.140625" style="7" customWidth="1"/>
    <col min="8201" max="8225" width="5.7109375" style="7" customWidth="1"/>
    <col min="8226" max="8231" width="0" style="7" hidden="1" customWidth="1"/>
    <col min="8232" max="8243" width="5.7109375" style="7" customWidth="1"/>
    <col min="8244" max="8244" width="0" style="7" hidden="1" customWidth="1"/>
    <col min="8245" max="8251" width="5.7109375" style="7" customWidth="1"/>
    <col min="8252" max="8252" width="9.140625" style="7" customWidth="1"/>
    <col min="8253" max="8448" width="8.7109375" style="7"/>
    <col min="8449" max="8449" width="9.140625" style="7" customWidth="1"/>
    <col min="8450" max="8451" width="10.7109375" style="7" customWidth="1"/>
    <col min="8452" max="8452" width="10.140625" style="7" customWidth="1"/>
    <col min="8453" max="8454" width="9.140625" style="7" customWidth="1"/>
    <col min="8455" max="8456" width="10.140625" style="7" customWidth="1"/>
    <col min="8457" max="8481" width="5.7109375" style="7" customWidth="1"/>
    <col min="8482" max="8487" width="0" style="7" hidden="1" customWidth="1"/>
    <col min="8488" max="8499" width="5.7109375" style="7" customWidth="1"/>
    <col min="8500" max="8500" width="0" style="7" hidden="1" customWidth="1"/>
    <col min="8501" max="8507" width="5.7109375" style="7" customWidth="1"/>
    <col min="8508" max="8508" width="9.140625" style="7" customWidth="1"/>
    <col min="8509" max="8704" width="8.7109375" style="7"/>
    <col min="8705" max="8705" width="9.140625" style="7" customWidth="1"/>
    <col min="8706" max="8707" width="10.7109375" style="7" customWidth="1"/>
    <col min="8708" max="8708" width="10.140625" style="7" customWidth="1"/>
    <col min="8709" max="8710" width="9.140625" style="7" customWidth="1"/>
    <col min="8711" max="8712" width="10.140625" style="7" customWidth="1"/>
    <col min="8713" max="8737" width="5.7109375" style="7" customWidth="1"/>
    <col min="8738" max="8743" width="0" style="7" hidden="1" customWidth="1"/>
    <col min="8744" max="8755" width="5.7109375" style="7" customWidth="1"/>
    <col min="8756" max="8756" width="0" style="7" hidden="1" customWidth="1"/>
    <col min="8757" max="8763" width="5.7109375" style="7" customWidth="1"/>
    <col min="8764" max="8764" width="9.140625" style="7" customWidth="1"/>
    <col min="8765" max="8960" width="8.7109375" style="7"/>
    <col min="8961" max="8961" width="9.140625" style="7" customWidth="1"/>
    <col min="8962" max="8963" width="10.7109375" style="7" customWidth="1"/>
    <col min="8964" max="8964" width="10.140625" style="7" customWidth="1"/>
    <col min="8965" max="8966" width="9.140625" style="7" customWidth="1"/>
    <col min="8967" max="8968" width="10.140625" style="7" customWidth="1"/>
    <col min="8969" max="8993" width="5.7109375" style="7" customWidth="1"/>
    <col min="8994" max="8999" width="0" style="7" hidden="1" customWidth="1"/>
    <col min="9000" max="9011" width="5.7109375" style="7" customWidth="1"/>
    <col min="9012" max="9012" width="0" style="7" hidden="1" customWidth="1"/>
    <col min="9013" max="9019" width="5.7109375" style="7" customWidth="1"/>
    <col min="9020" max="9020" width="9.140625" style="7" customWidth="1"/>
    <col min="9021" max="9216" width="8.7109375" style="7"/>
    <col min="9217" max="9217" width="9.140625" style="7" customWidth="1"/>
    <col min="9218" max="9219" width="10.7109375" style="7" customWidth="1"/>
    <col min="9220" max="9220" width="10.140625" style="7" customWidth="1"/>
    <col min="9221" max="9222" width="9.140625" style="7" customWidth="1"/>
    <col min="9223" max="9224" width="10.140625" style="7" customWidth="1"/>
    <col min="9225" max="9249" width="5.7109375" style="7" customWidth="1"/>
    <col min="9250" max="9255" width="0" style="7" hidden="1" customWidth="1"/>
    <col min="9256" max="9267" width="5.7109375" style="7" customWidth="1"/>
    <col min="9268" max="9268" width="0" style="7" hidden="1" customWidth="1"/>
    <col min="9269" max="9275" width="5.7109375" style="7" customWidth="1"/>
    <col min="9276" max="9276" width="9.140625" style="7" customWidth="1"/>
    <col min="9277" max="9472" width="8.7109375" style="7"/>
    <col min="9473" max="9473" width="9.140625" style="7" customWidth="1"/>
    <col min="9474" max="9475" width="10.7109375" style="7" customWidth="1"/>
    <col min="9476" max="9476" width="10.140625" style="7" customWidth="1"/>
    <col min="9477" max="9478" width="9.140625" style="7" customWidth="1"/>
    <col min="9479" max="9480" width="10.140625" style="7" customWidth="1"/>
    <col min="9481" max="9505" width="5.7109375" style="7" customWidth="1"/>
    <col min="9506" max="9511" width="0" style="7" hidden="1" customWidth="1"/>
    <col min="9512" max="9523" width="5.7109375" style="7" customWidth="1"/>
    <col min="9524" max="9524" width="0" style="7" hidden="1" customWidth="1"/>
    <col min="9525" max="9531" width="5.7109375" style="7" customWidth="1"/>
    <col min="9532" max="9532" width="9.140625" style="7" customWidth="1"/>
    <col min="9533" max="9728" width="8.7109375" style="7"/>
    <col min="9729" max="9729" width="9.140625" style="7" customWidth="1"/>
    <col min="9730" max="9731" width="10.7109375" style="7" customWidth="1"/>
    <col min="9732" max="9732" width="10.140625" style="7" customWidth="1"/>
    <col min="9733" max="9734" width="9.140625" style="7" customWidth="1"/>
    <col min="9735" max="9736" width="10.140625" style="7" customWidth="1"/>
    <col min="9737" max="9761" width="5.7109375" style="7" customWidth="1"/>
    <col min="9762" max="9767" width="0" style="7" hidden="1" customWidth="1"/>
    <col min="9768" max="9779" width="5.7109375" style="7" customWidth="1"/>
    <col min="9780" max="9780" width="0" style="7" hidden="1" customWidth="1"/>
    <col min="9781" max="9787" width="5.7109375" style="7" customWidth="1"/>
    <col min="9788" max="9788" width="9.140625" style="7" customWidth="1"/>
    <col min="9789" max="9984" width="8.7109375" style="7"/>
    <col min="9985" max="9985" width="9.140625" style="7" customWidth="1"/>
    <col min="9986" max="9987" width="10.7109375" style="7" customWidth="1"/>
    <col min="9988" max="9988" width="10.140625" style="7" customWidth="1"/>
    <col min="9989" max="9990" width="9.140625" style="7" customWidth="1"/>
    <col min="9991" max="9992" width="10.140625" style="7" customWidth="1"/>
    <col min="9993" max="10017" width="5.7109375" style="7" customWidth="1"/>
    <col min="10018" max="10023" width="0" style="7" hidden="1" customWidth="1"/>
    <col min="10024" max="10035" width="5.7109375" style="7" customWidth="1"/>
    <col min="10036" max="10036" width="0" style="7" hidden="1" customWidth="1"/>
    <col min="10037" max="10043" width="5.7109375" style="7" customWidth="1"/>
    <col min="10044" max="10044" width="9.140625" style="7" customWidth="1"/>
    <col min="10045" max="10240" width="8.7109375" style="7"/>
    <col min="10241" max="10241" width="9.140625" style="7" customWidth="1"/>
    <col min="10242" max="10243" width="10.7109375" style="7" customWidth="1"/>
    <col min="10244" max="10244" width="10.140625" style="7" customWidth="1"/>
    <col min="10245" max="10246" width="9.140625" style="7" customWidth="1"/>
    <col min="10247" max="10248" width="10.140625" style="7" customWidth="1"/>
    <col min="10249" max="10273" width="5.7109375" style="7" customWidth="1"/>
    <col min="10274" max="10279" width="0" style="7" hidden="1" customWidth="1"/>
    <col min="10280" max="10291" width="5.7109375" style="7" customWidth="1"/>
    <col min="10292" max="10292" width="0" style="7" hidden="1" customWidth="1"/>
    <col min="10293" max="10299" width="5.7109375" style="7" customWidth="1"/>
    <col min="10300" max="10300" width="9.140625" style="7" customWidth="1"/>
    <col min="10301" max="10496" width="8.7109375" style="7"/>
    <col min="10497" max="10497" width="9.140625" style="7" customWidth="1"/>
    <col min="10498" max="10499" width="10.7109375" style="7" customWidth="1"/>
    <col min="10500" max="10500" width="10.140625" style="7" customWidth="1"/>
    <col min="10501" max="10502" width="9.140625" style="7" customWidth="1"/>
    <col min="10503" max="10504" width="10.140625" style="7" customWidth="1"/>
    <col min="10505" max="10529" width="5.7109375" style="7" customWidth="1"/>
    <col min="10530" max="10535" width="0" style="7" hidden="1" customWidth="1"/>
    <col min="10536" max="10547" width="5.7109375" style="7" customWidth="1"/>
    <col min="10548" max="10548" width="0" style="7" hidden="1" customWidth="1"/>
    <col min="10549" max="10555" width="5.7109375" style="7" customWidth="1"/>
    <col min="10556" max="10556" width="9.140625" style="7" customWidth="1"/>
    <col min="10557" max="10752" width="8.7109375" style="7"/>
    <col min="10753" max="10753" width="9.140625" style="7" customWidth="1"/>
    <col min="10754" max="10755" width="10.7109375" style="7" customWidth="1"/>
    <col min="10756" max="10756" width="10.140625" style="7" customWidth="1"/>
    <col min="10757" max="10758" width="9.140625" style="7" customWidth="1"/>
    <col min="10759" max="10760" width="10.140625" style="7" customWidth="1"/>
    <col min="10761" max="10785" width="5.7109375" style="7" customWidth="1"/>
    <col min="10786" max="10791" width="0" style="7" hidden="1" customWidth="1"/>
    <col min="10792" max="10803" width="5.7109375" style="7" customWidth="1"/>
    <col min="10804" max="10804" width="0" style="7" hidden="1" customWidth="1"/>
    <col min="10805" max="10811" width="5.7109375" style="7" customWidth="1"/>
    <col min="10812" max="10812" width="9.140625" style="7" customWidth="1"/>
    <col min="10813" max="11008" width="8.7109375" style="7"/>
    <col min="11009" max="11009" width="9.140625" style="7" customWidth="1"/>
    <col min="11010" max="11011" width="10.7109375" style="7" customWidth="1"/>
    <col min="11012" max="11012" width="10.140625" style="7" customWidth="1"/>
    <col min="11013" max="11014" width="9.140625" style="7" customWidth="1"/>
    <col min="11015" max="11016" width="10.140625" style="7" customWidth="1"/>
    <col min="11017" max="11041" width="5.7109375" style="7" customWidth="1"/>
    <col min="11042" max="11047" width="0" style="7" hidden="1" customWidth="1"/>
    <col min="11048" max="11059" width="5.7109375" style="7" customWidth="1"/>
    <col min="11060" max="11060" width="0" style="7" hidden="1" customWidth="1"/>
    <col min="11061" max="11067" width="5.7109375" style="7" customWidth="1"/>
    <col min="11068" max="11068" width="9.140625" style="7" customWidth="1"/>
    <col min="11069" max="11264" width="8.7109375" style="7"/>
    <col min="11265" max="11265" width="9.140625" style="7" customWidth="1"/>
    <col min="11266" max="11267" width="10.7109375" style="7" customWidth="1"/>
    <col min="11268" max="11268" width="10.140625" style="7" customWidth="1"/>
    <col min="11269" max="11270" width="9.140625" style="7" customWidth="1"/>
    <col min="11271" max="11272" width="10.140625" style="7" customWidth="1"/>
    <col min="11273" max="11297" width="5.7109375" style="7" customWidth="1"/>
    <col min="11298" max="11303" width="0" style="7" hidden="1" customWidth="1"/>
    <col min="11304" max="11315" width="5.7109375" style="7" customWidth="1"/>
    <col min="11316" max="11316" width="0" style="7" hidden="1" customWidth="1"/>
    <col min="11317" max="11323" width="5.7109375" style="7" customWidth="1"/>
    <col min="11324" max="11324" width="9.140625" style="7" customWidth="1"/>
    <col min="11325" max="11520" width="8.7109375" style="7"/>
    <col min="11521" max="11521" width="9.140625" style="7" customWidth="1"/>
    <col min="11522" max="11523" width="10.7109375" style="7" customWidth="1"/>
    <col min="11524" max="11524" width="10.140625" style="7" customWidth="1"/>
    <col min="11525" max="11526" width="9.140625" style="7" customWidth="1"/>
    <col min="11527" max="11528" width="10.140625" style="7" customWidth="1"/>
    <col min="11529" max="11553" width="5.7109375" style="7" customWidth="1"/>
    <col min="11554" max="11559" width="0" style="7" hidden="1" customWidth="1"/>
    <col min="11560" max="11571" width="5.7109375" style="7" customWidth="1"/>
    <col min="11572" max="11572" width="0" style="7" hidden="1" customWidth="1"/>
    <col min="11573" max="11579" width="5.7109375" style="7" customWidth="1"/>
    <col min="11580" max="11580" width="9.140625" style="7" customWidth="1"/>
    <col min="11581" max="11776" width="8.7109375" style="7"/>
    <col min="11777" max="11777" width="9.140625" style="7" customWidth="1"/>
    <col min="11778" max="11779" width="10.7109375" style="7" customWidth="1"/>
    <col min="11780" max="11780" width="10.140625" style="7" customWidth="1"/>
    <col min="11781" max="11782" width="9.140625" style="7" customWidth="1"/>
    <col min="11783" max="11784" width="10.140625" style="7" customWidth="1"/>
    <col min="11785" max="11809" width="5.7109375" style="7" customWidth="1"/>
    <col min="11810" max="11815" width="0" style="7" hidden="1" customWidth="1"/>
    <col min="11816" max="11827" width="5.7109375" style="7" customWidth="1"/>
    <col min="11828" max="11828" width="0" style="7" hidden="1" customWidth="1"/>
    <col min="11829" max="11835" width="5.7109375" style="7" customWidth="1"/>
    <col min="11836" max="11836" width="9.140625" style="7" customWidth="1"/>
    <col min="11837" max="12032" width="8.7109375" style="7"/>
    <col min="12033" max="12033" width="9.140625" style="7" customWidth="1"/>
    <col min="12034" max="12035" width="10.7109375" style="7" customWidth="1"/>
    <col min="12036" max="12036" width="10.140625" style="7" customWidth="1"/>
    <col min="12037" max="12038" width="9.140625" style="7" customWidth="1"/>
    <col min="12039" max="12040" width="10.140625" style="7" customWidth="1"/>
    <col min="12041" max="12065" width="5.7109375" style="7" customWidth="1"/>
    <col min="12066" max="12071" width="0" style="7" hidden="1" customWidth="1"/>
    <col min="12072" max="12083" width="5.7109375" style="7" customWidth="1"/>
    <col min="12084" max="12084" width="0" style="7" hidden="1" customWidth="1"/>
    <col min="12085" max="12091" width="5.7109375" style="7" customWidth="1"/>
    <col min="12092" max="12092" width="9.140625" style="7" customWidth="1"/>
    <col min="12093" max="12288" width="8.7109375" style="7"/>
    <col min="12289" max="12289" width="9.140625" style="7" customWidth="1"/>
    <col min="12290" max="12291" width="10.7109375" style="7" customWidth="1"/>
    <col min="12292" max="12292" width="10.140625" style="7" customWidth="1"/>
    <col min="12293" max="12294" width="9.140625" style="7" customWidth="1"/>
    <col min="12295" max="12296" width="10.140625" style="7" customWidth="1"/>
    <col min="12297" max="12321" width="5.7109375" style="7" customWidth="1"/>
    <col min="12322" max="12327" width="0" style="7" hidden="1" customWidth="1"/>
    <col min="12328" max="12339" width="5.7109375" style="7" customWidth="1"/>
    <col min="12340" max="12340" width="0" style="7" hidden="1" customWidth="1"/>
    <col min="12341" max="12347" width="5.7109375" style="7" customWidth="1"/>
    <col min="12348" max="12348" width="9.140625" style="7" customWidth="1"/>
    <col min="12349" max="12544" width="8.7109375" style="7"/>
    <col min="12545" max="12545" width="9.140625" style="7" customWidth="1"/>
    <col min="12546" max="12547" width="10.7109375" style="7" customWidth="1"/>
    <col min="12548" max="12548" width="10.140625" style="7" customWidth="1"/>
    <col min="12549" max="12550" width="9.140625" style="7" customWidth="1"/>
    <col min="12551" max="12552" width="10.140625" style="7" customWidth="1"/>
    <col min="12553" max="12577" width="5.7109375" style="7" customWidth="1"/>
    <col min="12578" max="12583" width="0" style="7" hidden="1" customWidth="1"/>
    <col min="12584" max="12595" width="5.7109375" style="7" customWidth="1"/>
    <col min="12596" max="12596" width="0" style="7" hidden="1" customWidth="1"/>
    <col min="12597" max="12603" width="5.7109375" style="7" customWidth="1"/>
    <col min="12604" max="12604" width="9.140625" style="7" customWidth="1"/>
    <col min="12605" max="12800" width="8.7109375" style="7"/>
    <col min="12801" max="12801" width="9.140625" style="7" customWidth="1"/>
    <col min="12802" max="12803" width="10.7109375" style="7" customWidth="1"/>
    <col min="12804" max="12804" width="10.140625" style="7" customWidth="1"/>
    <col min="12805" max="12806" width="9.140625" style="7" customWidth="1"/>
    <col min="12807" max="12808" width="10.140625" style="7" customWidth="1"/>
    <col min="12809" max="12833" width="5.7109375" style="7" customWidth="1"/>
    <col min="12834" max="12839" width="0" style="7" hidden="1" customWidth="1"/>
    <col min="12840" max="12851" width="5.7109375" style="7" customWidth="1"/>
    <col min="12852" max="12852" width="0" style="7" hidden="1" customWidth="1"/>
    <col min="12853" max="12859" width="5.7109375" style="7" customWidth="1"/>
    <col min="12860" max="12860" width="9.140625" style="7" customWidth="1"/>
    <col min="12861" max="13056" width="8.7109375" style="7"/>
    <col min="13057" max="13057" width="9.140625" style="7" customWidth="1"/>
    <col min="13058" max="13059" width="10.7109375" style="7" customWidth="1"/>
    <col min="13060" max="13060" width="10.140625" style="7" customWidth="1"/>
    <col min="13061" max="13062" width="9.140625" style="7" customWidth="1"/>
    <col min="13063" max="13064" width="10.140625" style="7" customWidth="1"/>
    <col min="13065" max="13089" width="5.7109375" style="7" customWidth="1"/>
    <col min="13090" max="13095" width="0" style="7" hidden="1" customWidth="1"/>
    <col min="13096" max="13107" width="5.7109375" style="7" customWidth="1"/>
    <col min="13108" max="13108" width="0" style="7" hidden="1" customWidth="1"/>
    <col min="13109" max="13115" width="5.7109375" style="7" customWidth="1"/>
    <col min="13116" max="13116" width="9.140625" style="7" customWidth="1"/>
    <col min="13117" max="13312" width="8.7109375" style="7"/>
    <col min="13313" max="13313" width="9.140625" style="7" customWidth="1"/>
    <col min="13314" max="13315" width="10.7109375" style="7" customWidth="1"/>
    <col min="13316" max="13316" width="10.140625" style="7" customWidth="1"/>
    <col min="13317" max="13318" width="9.140625" style="7" customWidth="1"/>
    <col min="13319" max="13320" width="10.140625" style="7" customWidth="1"/>
    <col min="13321" max="13345" width="5.7109375" style="7" customWidth="1"/>
    <col min="13346" max="13351" width="0" style="7" hidden="1" customWidth="1"/>
    <col min="13352" max="13363" width="5.7109375" style="7" customWidth="1"/>
    <col min="13364" max="13364" width="0" style="7" hidden="1" customWidth="1"/>
    <col min="13365" max="13371" width="5.7109375" style="7" customWidth="1"/>
    <col min="13372" max="13372" width="9.140625" style="7" customWidth="1"/>
    <col min="13373" max="13568" width="8.7109375" style="7"/>
    <col min="13569" max="13569" width="9.140625" style="7" customWidth="1"/>
    <col min="13570" max="13571" width="10.7109375" style="7" customWidth="1"/>
    <col min="13572" max="13572" width="10.140625" style="7" customWidth="1"/>
    <col min="13573" max="13574" width="9.140625" style="7" customWidth="1"/>
    <col min="13575" max="13576" width="10.140625" style="7" customWidth="1"/>
    <col min="13577" max="13601" width="5.7109375" style="7" customWidth="1"/>
    <col min="13602" max="13607" width="0" style="7" hidden="1" customWidth="1"/>
    <col min="13608" max="13619" width="5.7109375" style="7" customWidth="1"/>
    <col min="13620" max="13620" width="0" style="7" hidden="1" customWidth="1"/>
    <col min="13621" max="13627" width="5.7109375" style="7" customWidth="1"/>
    <col min="13628" max="13628" width="9.140625" style="7" customWidth="1"/>
    <col min="13629" max="13824" width="8.7109375" style="7"/>
    <col min="13825" max="13825" width="9.140625" style="7" customWidth="1"/>
    <col min="13826" max="13827" width="10.7109375" style="7" customWidth="1"/>
    <col min="13828" max="13828" width="10.140625" style="7" customWidth="1"/>
    <col min="13829" max="13830" width="9.140625" style="7" customWidth="1"/>
    <col min="13831" max="13832" width="10.140625" style="7" customWidth="1"/>
    <col min="13833" max="13857" width="5.7109375" style="7" customWidth="1"/>
    <col min="13858" max="13863" width="0" style="7" hidden="1" customWidth="1"/>
    <col min="13864" max="13875" width="5.7109375" style="7" customWidth="1"/>
    <col min="13876" max="13876" width="0" style="7" hidden="1" customWidth="1"/>
    <col min="13877" max="13883" width="5.7109375" style="7" customWidth="1"/>
    <col min="13884" max="13884" width="9.140625" style="7" customWidth="1"/>
    <col min="13885" max="14080" width="8.7109375" style="7"/>
    <col min="14081" max="14081" width="9.140625" style="7" customWidth="1"/>
    <col min="14082" max="14083" width="10.7109375" style="7" customWidth="1"/>
    <col min="14084" max="14084" width="10.140625" style="7" customWidth="1"/>
    <col min="14085" max="14086" width="9.140625" style="7" customWidth="1"/>
    <col min="14087" max="14088" width="10.140625" style="7" customWidth="1"/>
    <col min="14089" max="14113" width="5.7109375" style="7" customWidth="1"/>
    <col min="14114" max="14119" width="0" style="7" hidden="1" customWidth="1"/>
    <col min="14120" max="14131" width="5.7109375" style="7" customWidth="1"/>
    <col min="14132" max="14132" width="0" style="7" hidden="1" customWidth="1"/>
    <col min="14133" max="14139" width="5.7109375" style="7" customWidth="1"/>
    <col min="14140" max="14140" width="9.140625" style="7" customWidth="1"/>
    <col min="14141" max="14336" width="8.7109375" style="7"/>
    <col min="14337" max="14337" width="9.140625" style="7" customWidth="1"/>
    <col min="14338" max="14339" width="10.7109375" style="7" customWidth="1"/>
    <col min="14340" max="14340" width="10.140625" style="7" customWidth="1"/>
    <col min="14341" max="14342" width="9.140625" style="7" customWidth="1"/>
    <col min="14343" max="14344" width="10.140625" style="7" customWidth="1"/>
    <col min="14345" max="14369" width="5.7109375" style="7" customWidth="1"/>
    <col min="14370" max="14375" width="0" style="7" hidden="1" customWidth="1"/>
    <col min="14376" max="14387" width="5.7109375" style="7" customWidth="1"/>
    <col min="14388" max="14388" width="0" style="7" hidden="1" customWidth="1"/>
    <col min="14389" max="14395" width="5.7109375" style="7" customWidth="1"/>
    <col min="14396" max="14396" width="9.140625" style="7" customWidth="1"/>
    <col min="14397" max="14592" width="8.7109375" style="7"/>
    <col min="14593" max="14593" width="9.140625" style="7" customWidth="1"/>
    <col min="14594" max="14595" width="10.7109375" style="7" customWidth="1"/>
    <col min="14596" max="14596" width="10.140625" style="7" customWidth="1"/>
    <col min="14597" max="14598" width="9.140625" style="7" customWidth="1"/>
    <col min="14599" max="14600" width="10.140625" style="7" customWidth="1"/>
    <col min="14601" max="14625" width="5.7109375" style="7" customWidth="1"/>
    <col min="14626" max="14631" width="0" style="7" hidden="1" customWidth="1"/>
    <col min="14632" max="14643" width="5.7109375" style="7" customWidth="1"/>
    <col min="14644" max="14644" width="0" style="7" hidden="1" customWidth="1"/>
    <col min="14645" max="14651" width="5.7109375" style="7" customWidth="1"/>
    <col min="14652" max="14652" width="9.140625" style="7" customWidth="1"/>
    <col min="14653" max="14848" width="8.7109375" style="7"/>
    <col min="14849" max="14849" width="9.140625" style="7" customWidth="1"/>
    <col min="14850" max="14851" width="10.7109375" style="7" customWidth="1"/>
    <col min="14852" max="14852" width="10.140625" style="7" customWidth="1"/>
    <col min="14853" max="14854" width="9.140625" style="7" customWidth="1"/>
    <col min="14855" max="14856" width="10.140625" style="7" customWidth="1"/>
    <col min="14857" max="14881" width="5.7109375" style="7" customWidth="1"/>
    <col min="14882" max="14887" width="0" style="7" hidden="1" customWidth="1"/>
    <col min="14888" max="14899" width="5.7109375" style="7" customWidth="1"/>
    <col min="14900" max="14900" width="0" style="7" hidden="1" customWidth="1"/>
    <col min="14901" max="14907" width="5.7109375" style="7" customWidth="1"/>
    <col min="14908" max="14908" width="9.140625" style="7" customWidth="1"/>
    <col min="14909" max="15104" width="8.7109375" style="7"/>
    <col min="15105" max="15105" width="9.140625" style="7" customWidth="1"/>
    <col min="15106" max="15107" width="10.7109375" style="7" customWidth="1"/>
    <col min="15108" max="15108" width="10.140625" style="7" customWidth="1"/>
    <col min="15109" max="15110" width="9.140625" style="7" customWidth="1"/>
    <col min="15111" max="15112" width="10.140625" style="7" customWidth="1"/>
    <col min="15113" max="15137" width="5.7109375" style="7" customWidth="1"/>
    <col min="15138" max="15143" width="0" style="7" hidden="1" customWidth="1"/>
    <col min="15144" max="15155" width="5.7109375" style="7" customWidth="1"/>
    <col min="15156" max="15156" width="0" style="7" hidden="1" customWidth="1"/>
    <col min="15157" max="15163" width="5.7109375" style="7" customWidth="1"/>
    <col min="15164" max="15164" width="9.140625" style="7" customWidth="1"/>
    <col min="15165" max="15360" width="8.7109375" style="7"/>
    <col min="15361" max="15361" width="9.140625" style="7" customWidth="1"/>
    <col min="15362" max="15363" width="10.7109375" style="7" customWidth="1"/>
    <col min="15364" max="15364" width="10.140625" style="7" customWidth="1"/>
    <col min="15365" max="15366" width="9.140625" style="7" customWidth="1"/>
    <col min="15367" max="15368" width="10.140625" style="7" customWidth="1"/>
    <col min="15369" max="15393" width="5.7109375" style="7" customWidth="1"/>
    <col min="15394" max="15399" width="0" style="7" hidden="1" customWidth="1"/>
    <col min="15400" max="15411" width="5.7109375" style="7" customWidth="1"/>
    <col min="15412" max="15412" width="0" style="7" hidden="1" customWidth="1"/>
    <col min="15413" max="15419" width="5.7109375" style="7" customWidth="1"/>
    <col min="15420" max="15420" width="9.140625" style="7" customWidth="1"/>
    <col min="15421" max="15616" width="8.7109375" style="7"/>
    <col min="15617" max="15617" width="9.140625" style="7" customWidth="1"/>
    <col min="15618" max="15619" width="10.7109375" style="7" customWidth="1"/>
    <col min="15620" max="15620" width="10.140625" style="7" customWidth="1"/>
    <col min="15621" max="15622" width="9.140625" style="7" customWidth="1"/>
    <col min="15623" max="15624" width="10.140625" style="7" customWidth="1"/>
    <col min="15625" max="15649" width="5.7109375" style="7" customWidth="1"/>
    <col min="15650" max="15655" width="0" style="7" hidden="1" customWidth="1"/>
    <col min="15656" max="15667" width="5.7109375" style="7" customWidth="1"/>
    <col min="15668" max="15668" width="0" style="7" hidden="1" customWidth="1"/>
    <col min="15669" max="15675" width="5.7109375" style="7" customWidth="1"/>
    <col min="15676" max="15676" width="9.140625" style="7" customWidth="1"/>
    <col min="15677" max="15872" width="8.7109375" style="7"/>
    <col min="15873" max="15873" width="9.140625" style="7" customWidth="1"/>
    <col min="15874" max="15875" width="10.7109375" style="7" customWidth="1"/>
    <col min="15876" max="15876" width="10.140625" style="7" customWidth="1"/>
    <col min="15877" max="15878" width="9.140625" style="7" customWidth="1"/>
    <col min="15879" max="15880" width="10.140625" style="7" customWidth="1"/>
    <col min="15881" max="15905" width="5.7109375" style="7" customWidth="1"/>
    <col min="15906" max="15911" width="0" style="7" hidden="1" customWidth="1"/>
    <col min="15912" max="15923" width="5.7109375" style="7" customWidth="1"/>
    <col min="15924" max="15924" width="0" style="7" hidden="1" customWidth="1"/>
    <col min="15925" max="15931" width="5.7109375" style="7" customWidth="1"/>
    <col min="15932" max="15932" width="9.140625" style="7" customWidth="1"/>
    <col min="15933" max="16128" width="8.7109375" style="7"/>
    <col min="16129" max="16129" width="9.140625" style="7" customWidth="1"/>
    <col min="16130" max="16131" width="10.7109375" style="7" customWidth="1"/>
    <col min="16132" max="16132" width="10.140625" style="7" customWidth="1"/>
    <col min="16133" max="16134" width="9.140625" style="7" customWidth="1"/>
    <col min="16135" max="16136" width="10.140625" style="7" customWidth="1"/>
    <col min="16137" max="16161" width="5.7109375" style="7" customWidth="1"/>
    <col min="16162" max="16167" width="0" style="7" hidden="1" customWidth="1"/>
    <col min="16168" max="16179" width="5.7109375" style="7" customWidth="1"/>
    <col min="16180" max="16180" width="0" style="7" hidden="1" customWidth="1"/>
    <col min="16181" max="16187" width="5.7109375" style="7" customWidth="1"/>
    <col min="16188" max="16188" width="9.140625" style="7" customWidth="1"/>
    <col min="16189" max="16384" width="8.7109375" style="7"/>
  </cols>
  <sheetData>
    <row r="1" spans="1:12" ht="33" thickTop="1" thickBot="1" x14ac:dyDescent="0.3">
      <c r="A1" s="1" t="s">
        <v>12</v>
      </c>
      <c r="B1" s="2" t="s">
        <v>0</v>
      </c>
      <c r="C1" s="2" t="s">
        <v>1</v>
      </c>
      <c r="D1" s="3" t="s">
        <v>2</v>
      </c>
      <c r="E1" s="4" t="s">
        <v>3</v>
      </c>
      <c r="F1" s="5"/>
      <c r="G1" s="6" t="s">
        <v>4</v>
      </c>
      <c r="H1" s="4" t="s">
        <v>5</v>
      </c>
      <c r="K1" s="8" t="s">
        <v>6</v>
      </c>
    </row>
    <row r="2" spans="1:12" ht="15.75" thickBot="1" x14ac:dyDescent="0.3">
      <c r="A2" s="9" t="s">
        <v>7</v>
      </c>
      <c r="B2" s="10"/>
      <c r="C2" s="10"/>
      <c r="D2" s="10">
        <v>7</v>
      </c>
      <c r="E2" s="11">
        <f>SUM(B2:D2)</f>
        <v>7</v>
      </c>
      <c r="F2" s="12"/>
      <c r="G2" s="13">
        <v>1842</v>
      </c>
      <c r="H2" s="14">
        <f>SUM(E2+G2)</f>
        <v>1849</v>
      </c>
      <c r="K2" s="15">
        <f>SUM(0.15*H2)</f>
        <v>277.34999999999997</v>
      </c>
    </row>
    <row r="3" spans="1:12" ht="15.75" thickBot="1" x14ac:dyDescent="0.3">
      <c r="A3" s="16" t="s">
        <v>8</v>
      </c>
      <c r="B3" s="10"/>
      <c r="C3" s="10"/>
      <c r="D3" s="10"/>
      <c r="E3" s="11">
        <f t="shared" ref="E3:E65" si="0">SUM(B3:D3)</f>
        <v>0</v>
      </c>
      <c r="F3" s="17"/>
      <c r="G3" s="13">
        <v>26</v>
      </c>
      <c r="H3" s="14">
        <f t="shared" ref="H3:H65" si="1">SUM(E3+G3)</f>
        <v>26</v>
      </c>
      <c r="K3" s="15">
        <f>SUM(0.15*H3)</f>
        <v>3.9</v>
      </c>
    </row>
    <row r="4" spans="1:12" ht="15.75" thickBot="1" x14ac:dyDescent="0.3">
      <c r="A4" s="16" t="s">
        <v>9</v>
      </c>
      <c r="B4" s="10"/>
      <c r="C4" s="10"/>
      <c r="D4" s="10"/>
      <c r="E4" s="11">
        <f t="shared" si="0"/>
        <v>0</v>
      </c>
      <c r="F4" s="17"/>
      <c r="G4" s="13">
        <v>125</v>
      </c>
      <c r="H4" s="14">
        <f t="shared" si="1"/>
        <v>125</v>
      </c>
      <c r="K4" s="15">
        <f>SUM(0.15*H4)</f>
        <v>18.75</v>
      </c>
    </row>
    <row r="5" spans="1:12" ht="15.75" thickBot="1" x14ac:dyDescent="0.3">
      <c r="A5" s="18">
        <v>46</v>
      </c>
      <c r="B5" s="10"/>
      <c r="C5" s="10">
        <v>6</v>
      </c>
      <c r="D5" s="10">
        <v>70</v>
      </c>
      <c r="E5" s="11">
        <f t="shared" si="0"/>
        <v>76</v>
      </c>
      <c r="F5" s="17"/>
      <c r="G5" s="13">
        <v>161</v>
      </c>
      <c r="H5" s="14">
        <f t="shared" si="1"/>
        <v>237</v>
      </c>
      <c r="K5" s="15">
        <f>SUM(0.64*H5)</f>
        <v>151.68</v>
      </c>
      <c r="L5" s="19"/>
    </row>
    <row r="6" spans="1:12" ht="15.75" thickBot="1" x14ac:dyDescent="0.3">
      <c r="A6" s="16" t="s">
        <v>10</v>
      </c>
      <c r="B6" s="10"/>
      <c r="C6" s="10">
        <v>3</v>
      </c>
      <c r="D6" s="10">
        <v>4</v>
      </c>
      <c r="E6" s="11">
        <f t="shared" si="0"/>
        <v>7</v>
      </c>
      <c r="F6" s="17"/>
      <c r="G6" s="13">
        <v>38</v>
      </c>
      <c r="H6" s="14">
        <f t="shared" si="1"/>
        <v>45</v>
      </c>
      <c r="K6" s="15">
        <f>SUM(0.37*H6)</f>
        <v>16.649999999999999</v>
      </c>
    </row>
    <row r="7" spans="1:12" ht="15.75" thickBot="1" x14ac:dyDescent="0.3">
      <c r="A7" s="18">
        <v>111</v>
      </c>
      <c r="B7" s="10">
        <v>13</v>
      </c>
      <c r="C7" s="10">
        <v>3</v>
      </c>
      <c r="D7" s="10">
        <v>13</v>
      </c>
      <c r="E7" s="11">
        <f t="shared" si="0"/>
        <v>29</v>
      </c>
      <c r="F7" s="17"/>
      <c r="G7" s="13"/>
      <c r="H7" s="14">
        <f t="shared" si="1"/>
        <v>29</v>
      </c>
      <c r="K7" s="15">
        <f>SUM(0.63*H7)</f>
        <v>18.27</v>
      </c>
    </row>
    <row r="8" spans="1:12" ht="15.75" thickBot="1" x14ac:dyDescent="0.3">
      <c r="A8" s="18">
        <v>140</v>
      </c>
      <c r="B8" s="10"/>
      <c r="C8" s="10"/>
      <c r="D8" s="10"/>
      <c r="E8" s="11">
        <f t="shared" si="0"/>
        <v>0</v>
      </c>
      <c r="F8" s="17"/>
      <c r="G8" s="13">
        <v>16</v>
      </c>
      <c r="H8" s="14">
        <f t="shared" si="1"/>
        <v>16</v>
      </c>
      <c r="K8" s="15">
        <f>SUM(0.15*H8)</f>
        <v>2.4</v>
      </c>
    </row>
    <row r="9" spans="1:12" ht="15.75" thickBot="1" x14ac:dyDescent="0.3">
      <c r="A9" s="18">
        <v>188</v>
      </c>
      <c r="B9" s="10">
        <v>8</v>
      </c>
      <c r="C9" s="10"/>
      <c r="D9" s="10">
        <v>1</v>
      </c>
      <c r="E9" s="11">
        <f t="shared" si="0"/>
        <v>9</v>
      </c>
      <c r="F9" s="17"/>
      <c r="G9" s="13"/>
      <c r="H9" s="14">
        <f t="shared" si="1"/>
        <v>9</v>
      </c>
      <c r="K9" s="15">
        <f>SUM(0.63*H9)</f>
        <v>5.67</v>
      </c>
    </row>
    <row r="10" spans="1:12" ht="15.75" thickBot="1" x14ac:dyDescent="0.3">
      <c r="A10" s="18">
        <v>191</v>
      </c>
      <c r="B10" s="10">
        <v>4</v>
      </c>
      <c r="C10" s="10"/>
      <c r="D10" s="10"/>
      <c r="E10" s="11">
        <f t="shared" si="0"/>
        <v>4</v>
      </c>
      <c r="F10" s="17"/>
      <c r="G10" s="13"/>
      <c r="H10" s="14">
        <f t="shared" si="1"/>
        <v>4</v>
      </c>
      <c r="K10" s="15">
        <f>SUM(0.64*H10)</f>
        <v>2.56</v>
      </c>
    </row>
    <row r="11" spans="1:12" ht="15.75" thickBot="1" x14ac:dyDescent="0.3">
      <c r="A11" s="18">
        <v>192</v>
      </c>
      <c r="B11" s="10"/>
      <c r="C11" s="10"/>
      <c r="D11" s="10"/>
      <c r="E11" s="11">
        <f t="shared" si="0"/>
        <v>0</v>
      </c>
      <c r="F11" s="17"/>
      <c r="G11" s="13"/>
      <c r="H11" s="14">
        <f t="shared" si="1"/>
        <v>0</v>
      </c>
      <c r="K11" s="15">
        <f>SUM(0.64*H11)</f>
        <v>0</v>
      </c>
    </row>
    <row r="12" spans="1:12" ht="15.75" thickBot="1" x14ac:dyDescent="0.3">
      <c r="A12" s="18">
        <v>193</v>
      </c>
      <c r="B12" s="10">
        <v>16</v>
      </c>
      <c r="C12" s="10"/>
      <c r="D12" s="10">
        <v>2</v>
      </c>
      <c r="E12" s="11">
        <f t="shared" si="0"/>
        <v>18</v>
      </c>
      <c r="F12" s="17"/>
      <c r="G12" s="13"/>
      <c r="H12" s="14">
        <f t="shared" si="1"/>
        <v>18</v>
      </c>
      <c r="K12" s="15">
        <f>SUM(0.37*H12)</f>
        <v>6.66</v>
      </c>
    </row>
    <row r="13" spans="1:12" ht="15.75" thickBot="1" x14ac:dyDescent="0.3">
      <c r="A13" s="18">
        <v>194</v>
      </c>
      <c r="B13" s="10">
        <v>1</v>
      </c>
      <c r="C13" s="10">
        <v>2</v>
      </c>
      <c r="D13" s="10">
        <v>7</v>
      </c>
      <c r="E13" s="11">
        <f t="shared" si="0"/>
        <v>10</v>
      </c>
      <c r="F13" s="17"/>
      <c r="G13" s="13"/>
      <c r="H13" s="14">
        <f t="shared" si="1"/>
        <v>10</v>
      </c>
      <c r="K13" s="15">
        <f>SUM(0.6*H13)</f>
        <v>6</v>
      </c>
    </row>
    <row r="14" spans="1:12" ht="15.75" thickBot="1" x14ac:dyDescent="0.3">
      <c r="A14" s="18">
        <v>197</v>
      </c>
      <c r="B14" s="10"/>
      <c r="C14" s="10"/>
      <c r="D14" s="10"/>
      <c r="E14" s="11">
        <f t="shared" si="0"/>
        <v>0</v>
      </c>
      <c r="F14" s="17"/>
      <c r="G14" s="13"/>
      <c r="H14" s="14">
        <f t="shared" si="1"/>
        <v>0</v>
      </c>
      <c r="K14" s="15">
        <f>SUM(0.64*H14)</f>
        <v>0</v>
      </c>
    </row>
    <row r="15" spans="1:12" ht="15.75" thickBot="1" x14ac:dyDescent="0.3">
      <c r="A15" s="18">
        <v>199</v>
      </c>
      <c r="B15" s="10">
        <v>33</v>
      </c>
      <c r="C15" s="10"/>
      <c r="D15" s="10"/>
      <c r="E15" s="11">
        <f t="shared" si="0"/>
        <v>33</v>
      </c>
      <c r="F15" s="17"/>
      <c r="G15" s="13"/>
      <c r="H15" s="14">
        <f t="shared" si="1"/>
        <v>33</v>
      </c>
      <c r="K15" s="15">
        <f>SUM(0.64*H15)</f>
        <v>21.12</v>
      </c>
    </row>
    <row r="16" spans="1:12" ht="15.75" thickBot="1" x14ac:dyDescent="0.3">
      <c r="A16" s="18">
        <v>222</v>
      </c>
      <c r="B16" s="10">
        <v>650</v>
      </c>
      <c r="C16" s="10">
        <v>1</v>
      </c>
      <c r="D16" s="10">
        <v>1118</v>
      </c>
      <c r="E16" s="11">
        <f t="shared" si="0"/>
        <v>1769</v>
      </c>
      <c r="F16" s="17"/>
      <c r="G16" s="13">
        <v>479</v>
      </c>
      <c r="H16" s="14">
        <f t="shared" si="1"/>
        <v>2248</v>
      </c>
      <c r="K16" s="15">
        <f>SUM(0.37*H16)</f>
        <v>831.76</v>
      </c>
    </row>
    <row r="17" spans="1:11" ht="15.75" thickBot="1" x14ac:dyDescent="0.3">
      <c r="A17" s="18">
        <v>241</v>
      </c>
      <c r="B17" s="10">
        <v>46</v>
      </c>
      <c r="C17" s="10">
        <v>13</v>
      </c>
      <c r="D17" s="10">
        <v>19</v>
      </c>
      <c r="E17" s="11">
        <f t="shared" si="0"/>
        <v>78</v>
      </c>
      <c r="F17" s="17"/>
      <c r="G17" s="13"/>
      <c r="H17" s="14">
        <f t="shared" si="1"/>
        <v>78</v>
      </c>
      <c r="K17" s="15">
        <f>SUM(0.37*H17)</f>
        <v>28.86</v>
      </c>
    </row>
    <row r="18" spans="1:11" ht="15.75" thickBot="1" x14ac:dyDescent="0.3">
      <c r="A18" s="18">
        <v>242</v>
      </c>
      <c r="B18" s="10">
        <v>11</v>
      </c>
      <c r="C18" s="10"/>
      <c r="D18" s="10"/>
      <c r="E18" s="11">
        <f t="shared" si="0"/>
        <v>11</v>
      </c>
      <c r="F18" s="17"/>
      <c r="G18" s="13"/>
      <c r="H18" s="14">
        <f t="shared" si="1"/>
        <v>11</v>
      </c>
      <c r="K18" s="15">
        <f>SUM(0.37*H18)</f>
        <v>4.07</v>
      </c>
    </row>
    <row r="19" spans="1:11" ht="15.75" thickBot="1" x14ac:dyDescent="0.3">
      <c r="A19" s="18">
        <v>244</v>
      </c>
      <c r="B19" s="10">
        <v>8</v>
      </c>
      <c r="C19" s="10">
        <v>5</v>
      </c>
      <c r="D19" s="10">
        <v>25</v>
      </c>
      <c r="E19" s="11">
        <f t="shared" si="0"/>
        <v>38</v>
      </c>
      <c r="F19" s="17"/>
      <c r="G19" s="13"/>
      <c r="H19" s="14">
        <f t="shared" si="1"/>
        <v>38</v>
      </c>
      <c r="K19" s="15">
        <f>SUM(0.15*H19)</f>
        <v>5.7</v>
      </c>
    </row>
    <row r="20" spans="1:11" ht="15.75" thickBot="1" x14ac:dyDescent="0.3">
      <c r="A20" s="18">
        <v>248</v>
      </c>
      <c r="B20" s="10">
        <v>21</v>
      </c>
      <c r="C20" s="10"/>
      <c r="D20" s="10">
        <v>24</v>
      </c>
      <c r="E20" s="11">
        <f t="shared" si="0"/>
        <v>45</v>
      </c>
      <c r="F20" s="17"/>
      <c r="G20" s="13"/>
      <c r="H20" s="14">
        <f t="shared" si="1"/>
        <v>45</v>
      </c>
      <c r="K20" s="15">
        <f>SUM(0.37*H20)</f>
        <v>16.649999999999999</v>
      </c>
    </row>
    <row r="21" spans="1:11" ht="15.75" thickBot="1" x14ac:dyDescent="0.3">
      <c r="A21" s="18">
        <v>252</v>
      </c>
      <c r="B21" s="10">
        <v>20</v>
      </c>
      <c r="C21" s="10">
        <v>6</v>
      </c>
      <c r="D21" s="10">
        <v>38</v>
      </c>
      <c r="E21" s="11">
        <f t="shared" si="0"/>
        <v>64</v>
      </c>
      <c r="F21" s="17"/>
      <c r="G21" s="13"/>
      <c r="H21" s="14">
        <f t="shared" si="1"/>
        <v>64</v>
      </c>
      <c r="K21" s="15">
        <f>SUM(0.37*H21)</f>
        <v>23.68</v>
      </c>
    </row>
    <row r="22" spans="1:11" ht="15.75" thickBot="1" x14ac:dyDescent="0.3">
      <c r="A22" s="18">
        <v>255</v>
      </c>
      <c r="B22" s="10">
        <v>1</v>
      </c>
      <c r="C22" s="10"/>
      <c r="D22" s="10"/>
      <c r="E22" s="11">
        <f t="shared" si="0"/>
        <v>1</v>
      </c>
      <c r="F22" s="17"/>
      <c r="G22" s="13"/>
      <c r="H22" s="14">
        <f t="shared" si="1"/>
        <v>1</v>
      </c>
      <c r="K22" s="15">
        <f>SUM(0.64*H22)</f>
        <v>0.64</v>
      </c>
    </row>
    <row r="23" spans="1:11" ht="15.75" thickBot="1" x14ac:dyDescent="0.3">
      <c r="A23" s="18">
        <v>257</v>
      </c>
      <c r="B23" s="10">
        <v>30</v>
      </c>
      <c r="C23" s="10">
        <v>1</v>
      </c>
      <c r="D23" s="10">
        <v>12</v>
      </c>
      <c r="E23" s="11">
        <f t="shared" si="0"/>
        <v>43</v>
      </c>
      <c r="F23" s="17"/>
      <c r="G23" s="10"/>
      <c r="H23" s="14">
        <f t="shared" si="1"/>
        <v>43</v>
      </c>
      <c r="K23" s="15">
        <f>SUM(0.37*H23)</f>
        <v>15.91</v>
      </c>
    </row>
    <row r="24" spans="1:11" ht="15.75" thickBot="1" x14ac:dyDescent="0.3">
      <c r="A24" s="18">
        <v>260</v>
      </c>
      <c r="B24" s="10">
        <v>13</v>
      </c>
      <c r="C24" s="10">
        <v>1</v>
      </c>
      <c r="D24" s="10"/>
      <c r="E24" s="11">
        <f t="shared" si="0"/>
        <v>14</v>
      </c>
      <c r="F24" s="17"/>
      <c r="G24" s="10"/>
      <c r="H24" s="14">
        <f t="shared" si="1"/>
        <v>14</v>
      </c>
      <c r="K24" s="15">
        <f t="shared" ref="K24:K30" si="2">SUM(0.64*H24)</f>
        <v>8.9600000000000009</v>
      </c>
    </row>
    <row r="25" spans="1:11" ht="15.75" thickBot="1" x14ac:dyDescent="0.3">
      <c r="A25" s="18">
        <v>265</v>
      </c>
      <c r="B25" s="10">
        <v>3</v>
      </c>
      <c r="C25" s="10"/>
      <c r="D25" s="10"/>
      <c r="E25" s="11">
        <f t="shared" si="0"/>
        <v>3</v>
      </c>
      <c r="F25" s="17"/>
      <c r="G25" s="10"/>
      <c r="H25" s="14">
        <f t="shared" si="1"/>
        <v>3</v>
      </c>
      <c r="K25" s="15">
        <f t="shared" si="2"/>
        <v>1.92</v>
      </c>
    </row>
    <row r="26" spans="1:11" ht="15.75" thickBot="1" x14ac:dyDescent="0.3">
      <c r="A26" s="18">
        <v>268</v>
      </c>
      <c r="B26" s="10">
        <v>16</v>
      </c>
      <c r="C26" s="10"/>
      <c r="D26" s="10"/>
      <c r="E26" s="11">
        <f t="shared" si="0"/>
        <v>16</v>
      </c>
      <c r="F26" s="17"/>
      <c r="G26" s="10"/>
      <c r="H26" s="14">
        <f t="shared" si="1"/>
        <v>16</v>
      </c>
      <c r="K26" s="15">
        <f t="shared" si="2"/>
        <v>10.24</v>
      </c>
    </row>
    <row r="27" spans="1:11" ht="15.75" thickBot="1" x14ac:dyDescent="0.3">
      <c r="A27" s="18">
        <v>270</v>
      </c>
      <c r="B27" s="10"/>
      <c r="C27" s="10"/>
      <c r="D27" s="10"/>
      <c r="E27" s="11">
        <f t="shared" si="0"/>
        <v>0</v>
      </c>
      <c r="F27" s="17"/>
      <c r="G27" s="10"/>
      <c r="H27" s="14">
        <f t="shared" si="1"/>
        <v>0</v>
      </c>
      <c r="K27" s="15">
        <f t="shared" si="2"/>
        <v>0</v>
      </c>
    </row>
    <row r="28" spans="1:11" ht="15.75" thickBot="1" x14ac:dyDescent="0.3">
      <c r="A28" s="18">
        <v>273</v>
      </c>
      <c r="B28" s="10"/>
      <c r="C28" s="10"/>
      <c r="D28" s="10"/>
      <c r="E28" s="11">
        <f t="shared" si="0"/>
        <v>0</v>
      </c>
      <c r="F28" s="17"/>
      <c r="G28" s="10"/>
      <c r="H28" s="14">
        <f t="shared" si="1"/>
        <v>0</v>
      </c>
      <c r="K28" s="15">
        <f t="shared" si="2"/>
        <v>0</v>
      </c>
    </row>
    <row r="29" spans="1:11" ht="15.75" thickBot="1" x14ac:dyDescent="0.3">
      <c r="A29" s="18">
        <v>274</v>
      </c>
      <c r="B29" s="10"/>
      <c r="C29" s="10"/>
      <c r="D29" s="10"/>
      <c r="E29" s="11">
        <f t="shared" si="0"/>
        <v>0</v>
      </c>
      <c r="F29" s="17"/>
      <c r="G29" s="10"/>
      <c r="H29" s="14">
        <f t="shared" si="1"/>
        <v>0</v>
      </c>
      <c r="K29" s="15">
        <f t="shared" si="2"/>
        <v>0</v>
      </c>
    </row>
    <row r="30" spans="1:11" ht="15.75" thickBot="1" x14ac:dyDescent="0.3">
      <c r="A30" s="18">
        <v>280</v>
      </c>
      <c r="B30" s="10">
        <v>16</v>
      </c>
      <c r="C30" s="10">
        <v>3</v>
      </c>
      <c r="D30" s="10">
        <v>1</v>
      </c>
      <c r="E30" s="11">
        <f t="shared" si="0"/>
        <v>20</v>
      </c>
      <c r="F30" s="17"/>
      <c r="G30" s="10"/>
      <c r="H30" s="14">
        <f t="shared" si="1"/>
        <v>20</v>
      </c>
      <c r="K30" s="15">
        <f t="shared" si="2"/>
        <v>12.8</v>
      </c>
    </row>
    <row r="31" spans="1:11" ht="15.75" thickBot="1" x14ac:dyDescent="0.3">
      <c r="A31" s="18">
        <v>282</v>
      </c>
      <c r="B31" s="10">
        <v>2</v>
      </c>
      <c r="C31" s="10"/>
      <c r="D31" s="10">
        <v>4</v>
      </c>
      <c r="E31" s="11">
        <f t="shared" si="0"/>
        <v>6</v>
      </c>
      <c r="F31" s="17"/>
      <c r="G31" s="10"/>
      <c r="H31" s="14">
        <f t="shared" si="1"/>
        <v>6</v>
      </c>
      <c r="K31" s="15">
        <f>SUM(0.37*H31)</f>
        <v>2.2199999999999998</v>
      </c>
    </row>
    <row r="32" spans="1:11" ht="15.75" thickBot="1" x14ac:dyDescent="0.3">
      <c r="A32" s="18">
        <v>283</v>
      </c>
      <c r="B32" s="10">
        <v>6</v>
      </c>
      <c r="C32" s="10"/>
      <c r="D32" s="10">
        <v>6</v>
      </c>
      <c r="E32" s="11">
        <f t="shared" si="0"/>
        <v>12</v>
      </c>
      <c r="F32" s="17"/>
      <c r="G32" s="10"/>
      <c r="H32" s="14">
        <f t="shared" si="1"/>
        <v>12</v>
      </c>
      <c r="K32" s="15">
        <f>SUM(0.64*H32)</f>
        <v>7.68</v>
      </c>
    </row>
    <row r="33" spans="1:11" ht="15.75" thickBot="1" x14ac:dyDescent="0.3">
      <c r="A33" s="18">
        <v>333</v>
      </c>
      <c r="B33" s="10">
        <v>80</v>
      </c>
      <c r="C33" s="10">
        <v>44</v>
      </c>
      <c r="D33" s="10">
        <v>51</v>
      </c>
      <c r="E33" s="11">
        <f t="shared" si="0"/>
        <v>175</v>
      </c>
      <c r="F33" s="17"/>
      <c r="G33" s="10"/>
      <c r="H33" s="14">
        <f t="shared" si="1"/>
        <v>175</v>
      </c>
      <c r="K33" s="15">
        <f>SUM(0.64*H33)</f>
        <v>112</v>
      </c>
    </row>
    <row r="34" spans="1:11" ht="15.75" thickBot="1" x14ac:dyDescent="0.3">
      <c r="A34" s="18">
        <v>417</v>
      </c>
      <c r="B34" s="10">
        <v>30</v>
      </c>
      <c r="C34" s="10">
        <v>5</v>
      </c>
      <c r="D34" s="10">
        <v>1</v>
      </c>
      <c r="E34" s="11">
        <f t="shared" si="0"/>
        <v>36</v>
      </c>
      <c r="F34" s="17"/>
      <c r="G34" s="10"/>
      <c r="H34" s="14">
        <f t="shared" si="1"/>
        <v>36</v>
      </c>
      <c r="K34" s="15">
        <f>SUM(0.37*H34)</f>
        <v>13.32</v>
      </c>
    </row>
    <row r="35" spans="1:11" ht="15.75" thickBot="1" x14ac:dyDescent="0.3">
      <c r="A35" s="18">
        <v>437</v>
      </c>
      <c r="B35" s="10"/>
      <c r="C35" s="10"/>
      <c r="D35" s="10"/>
      <c r="E35" s="11">
        <f t="shared" si="0"/>
        <v>0</v>
      </c>
      <c r="F35" s="17"/>
      <c r="G35" s="10"/>
      <c r="H35" s="14">
        <f t="shared" si="1"/>
        <v>0</v>
      </c>
      <c r="K35" s="15">
        <f>SUM(0.64*H35)</f>
        <v>0</v>
      </c>
    </row>
    <row r="36" spans="1:11" ht="15.75" thickBot="1" x14ac:dyDescent="0.3">
      <c r="A36" s="18">
        <v>438</v>
      </c>
      <c r="B36" s="10">
        <v>1</v>
      </c>
      <c r="C36" s="10"/>
      <c r="D36" s="10">
        <v>2</v>
      </c>
      <c r="E36" s="11">
        <f t="shared" si="0"/>
        <v>3</v>
      </c>
      <c r="F36" s="17"/>
      <c r="G36" s="10"/>
      <c r="H36" s="14">
        <f t="shared" si="1"/>
        <v>3</v>
      </c>
      <c r="K36" s="15">
        <f t="shared" ref="K36:K39" si="3">SUM(0.64*H36)</f>
        <v>1.92</v>
      </c>
    </row>
    <row r="37" spans="1:11" ht="15.75" thickBot="1" x14ac:dyDescent="0.3">
      <c r="A37" s="18">
        <v>440</v>
      </c>
      <c r="B37" s="10">
        <v>26</v>
      </c>
      <c r="C37" s="10">
        <v>1</v>
      </c>
      <c r="D37" s="10">
        <v>1</v>
      </c>
      <c r="E37" s="11">
        <f t="shared" si="0"/>
        <v>28</v>
      </c>
      <c r="F37" s="17"/>
      <c r="G37" s="10"/>
      <c r="H37" s="14">
        <f t="shared" si="1"/>
        <v>28</v>
      </c>
      <c r="K37" s="15">
        <f t="shared" si="3"/>
        <v>17.920000000000002</v>
      </c>
    </row>
    <row r="38" spans="1:11" ht="15.75" thickBot="1" x14ac:dyDescent="0.3">
      <c r="A38" s="18">
        <v>441</v>
      </c>
      <c r="B38" s="10">
        <v>3</v>
      </c>
      <c r="C38" s="10"/>
      <c r="D38" s="10">
        <v>2</v>
      </c>
      <c r="E38" s="11">
        <f t="shared" si="0"/>
        <v>5</v>
      </c>
      <c r="F38" s="17"/>
      <c r="G38" s="10"/>
      <c r="H38" s="14">
        <f t="shared" si="1"/>
        <v>5</v>
      </c>
      <c r="K38" s="15">
        <f t="shared" si="3"/>
        <v>3.2</v>
      </c>
    </row>
    <row r="39" spans="1:11" ht="15.75" thickBot="1" x14ac:dyDescent="0.3">
      <c r="A39" s="18">
        <v>448</v>
      </c>
      <c r="B39" s="10">
        <v>1</v>
      </c>
      <c r="C39" s="10">
        <v>1</v>
      </c>
      <c r="D39" s="10"/>
      <c r="E39" s="11">
        <f t="shared" si="0"/>
        <v>2</v>
      </c>
      <c r="F39" s="17"/>
      <c r="G39" s="10"/>
      <c r="H39" s="14">
        <f t="shared" si="1"/>
        <v>2</v>
      </c>
      <c r="K39" s="15">
        <f t="shared" si="3"/>
        <v>1.28</v>
      </c>
    </row>
    <row r="40" spans="1:11" ht="15.75" thickBot="1" x14ac:dyDescent="0.3">
      <c r="A40" s="18">
        <v>555</v>
      </c>
      <c r="B40" s="10">
        <v>36</v>
      </c>
      <c r="C40" s="10">
        <v>15</v>
      </c>
      <c r="D40" s="10">
        <v>27</v>
      </c>
      <c r="E40" s="11">
        <f t="shared" si="0"/>
        <v>78</v>
      </c>
      <c r="F40" s="17"/>
      <c r="G40" s="10"/>
      <c r="H40" s="14">
        <f t="shared" si="1"/>
        <v>78</v>
      </c>
      <c r="K40" s="15">
        <f>SUM(0.63*H40)</f>
        <v>49.14</v>
      </c>
    </row>
    <row r="41" spans="1:11" ht="15.75" thickBot="1" x14ac:dyDescent="0.3">
      <c r="A41" s="18">
        <v>629</v>
      </c>
      <c r="B41" s="10">
        <v>8</v>
      </c>
      <c r="C41" s="10">
        <v>1</v>
      </c>
      <c r="D41" s="10">
        <v>2</v>
      </c>
      <c r="E41" s="11">
        <f t="shared" si="0"/>
        <v>11</v>
      </c>
      <c r="F41" s="17"/>
      <c r="G41" s="10"/>
      <c r="H41" s="14">
        <f t="shared" si="1"/>
        <v>11</v>
      </c>
      <c r="K41" s="15">
        <f>SUM(0.37*H41)</f>
        <v>4.07</v>
      </c>
    </row>
    <row r="42" spans="1:11" ht="15.75" thickBot="1" x14ac:dyDescent="0.3">
      <c r="A42" s="18">
        <v>635</v>
      </c>
      <c r="B42" s="10">
        <v>1</v>
      </c>
      <c r="C42" s="10">
        <v>2</v>
      </c>
      <c r="D42" s="10">
        <v>2</v>
      </c>
      <c r="E42" s="11">
        <f t="shared" si="0"/>
        <v>5</v>
      </c>
      <c r="F42" s="17"/>
      <c r="G42" s="10"/>
      <c r="H42" s="14">
        <f t="shared" si="1"/>
        <v>5</v>
      </c>
      <c r="K42" s="15">
        <f>SUM(0.95*H42)</f>
        <v>4.75</v>
      </c>
    </row>
    <row r="43" spans="1:11" ht="15.75" thickBot="1" x14ac:dyDescent="0.3">
      <c r="A43" s="18">
        <v>636</v>
      </c>
      <c r="B43" s="10">
        <v>28</v>
      </c>
      <c r="C43" s="10"/>
      <c r="D43" s="10">
        <v>3</v>
      </c>
      <c r="E43" s="11">
        <f t="shared" si="0"/>
        <v>31</v>
      </c>
      <c r="F43" s="17"/>
      <c r="G43" s="10"/>
      <c r="H43" s="14">
        <f t="shared" si="1"/>
        <v>31</v>
      </c>
      <c r="K43" s="15">
        <f>SUM(0.64*H43)</f>
        <v>19.84</v>
      </c>
    </row>
    <row r="44" spans="1:11" ht="15.75" thickBot="1" x14ac:dyDescent="0.3">
      <c r="A44" s="18">
        <v>637</v>
      </c>
      <c r="B44" s="10">
        <v>1</v>
      </c>
      <c r="C44" s="10">
        <v>3</v>
      </c>
      <c r="D44" s="10">
        <v>142</v>
      </c>
      <c r="E44" s="11">
        <f t="shared" si="0"/>
        <v>146</v>
      </c>
      <c r="F44" s="17"/>
      <c r="G44" s="10"/>
      <c r="H44" s="14">
        <f t="shared" si="1"/>
        <v>146</v>
      </c>
      <c r="K44" s="15">
        <f>SUM(0.64*H44)</f>
        <v>93.44</v>
      </c>
    </row>
    <row r="45" spans="1:11" ht="15.75" thickBot="1" x14ac:dyDescent="0.3">
      <c r="A45" s="18">
        <v>638</v>
      </c>
      <c r="B45" s="10"/>
      <c r="C45" s="10"/>
      <c r="D45" s="10"/>
      <c r="E45" s="11">
        <f t="shared" si="0"/>
        <v>0</v>
      </c>
      <c r="F45" s="20"/>
      <c r="G45" s="10"/>
      <c r="H45" s="14">
        <f t="shared" si="1"/>
        <v>0</v>
      </c>
      <c r="K45" s="15">
        <f>SUM(0.37*H45)</f>
        <v>0</v>
      </c>
    </row>
    <row r="46" spans="1:11" ht="15.75" thickBot="1" x14ac:dyDescent="0.3">
      <c r="A46" s="18">
        <v>639</v>
      </c>
      <c r="B46" s="10">
        <v>10</v>
      </c>
      <c r="C46" s="10"/>
      <c r="D46" s="10">
        <v>1</v>
      </c>
      <c r="E46" s="11">
        <f t="shared" si="0"/>
        <v>11</v>
      </c>
      <c r="F46" s="20"/>
      <c r="G46" s="10"/>
      <c r="H46" s="14">
        <f t="shared" si="1"/>
        <v>11</v>
      </c>
      <c r="K46" s="15">
        <f>SUM(0.64*H46)</f>
        <v>7.04</v>
      </c>
    </row>
    <row r="47" spans="1:11" ht="15.75" thickBot="1" x14ac:dyDescent="0.3">
      <c r="A47" s="18">
        <v>642</v>
      </c>
      <c r="B47" s="10">
        <v>3</v>
      </c>
      <c r="C47" s="10"/>
      <c r="D47" s="10">
        <v>6</v>
      </c>
      <c r="E47" s="11">
        <f t="shared" si="0"/>
        <v>9</v>
      </c>
      <c r="F47" s="20"/>
      <c r="G47" s="10"/>
      <c r="H47" s="14">
        <f t="shared" si="1"/>
        <v>9</v>
      </c>
      <c r="K47" s="15">
        <f>SUM(0.64*H47)</f>
        <v>5.76</v>
      </c>
    </row>
    <row r="48" spans="1:11" ht="15.75" thickBot="1" x14ac:dyDescent="0.3">
      <c r="A48" s="18">
        <v>643</v>
      </c>
      <c r="B48" s="10">
        <v>9</v>
      </c>
      <c r="C48" s="10"/>
      <c r="D48" s="10">
        <v>16</v>
      </c>
      <c r="E48" s="11">
        <f t="shared" si="0"/>
        <v>25</v>
      </c>
      <c r="F48" s="20"/>
      <c r="G48" s="10"/>
      <c r="H48" s="14">
        <f t="shared" si="1"/>
        <v>25</v>
      </c>
      <c r="K48" s="15">
        <f>SUM(0.37*H48)</f>
        <v>9.25</v>
      </c>
    </row>
    <row r="49" spans="1:11" ht="15.75" thickBot="1" x14ac:dyDescent="0.3">
      <c r="A49" s="21">
        <v>644</v>
      </c>
      <c r="B49" s="10"/>
      <c r="C49" s="10">
        <v>1</v>
      </c>
      <c r="D49" s="10">
        <v>7</v>
      </c>
      <c r="E49" s="11">
        <f t="shared" si="0"/>
        <v>8</v>
      </c>
      <c r="F49" s="20"/>
      <c r="G49" s="10"/>
      <c r="H49" s="14">
        <f t="shared" si="1"/>
        <v>8</v>
      </c>
      <c r="K49" s="15">
        <f>SUM(0.64*H49)</f>
        <v>5.12</v>
      </c>
    </row>
    <row r="50" spans="1:11" ht="15.75" thickBot="1" x14ac:dyDescent="0.3">
      <c r="A50" s="22">
        <v>647</v>
      </c>
      <c r="B50" s="10"/>
      <c r="C50" s="10"/>
      <c r="D50" s="10"/>
      <c r="E50" s="11">
        <f t="shared" si="0"/>
        <v>0</v>
      </c>
      <c r="F50" s="20"/>
      <c r="G50" s="10"/>
      <c r="H50" s="14">
        <f t="shared" si="1"/>
        <v>0</v>
      </c>
      <c r="K50" s="15">
        <f t="shared" ref="K50:K57" si="4">SUM(0.37*H50)</f>
        <v>0</v>
      </c>
    </row>
    <row r="51" spans="1:11" ht="15.75" thickBot="1" x14ac:dyDescent="0.3">
      <c r="A51" s="23">
        <v>648</v>
      </c>
      <c r="B51" s="10"/>
      <c r="C51" s="10"/>
      <c r="D51" s="10"/>
      <c r="E51" s="11">
        <f t="shared" si="0"/>
        <v>0</v>
      </c>
      <c r="F51" s="20"/>
      <c r="G51" s="10"/>
      <c r="H51" s="14">
        <f t="shared" si="1"/>
        <v>0</v>
      </c>
      <c r="K51" s="15">
        <f t="shared" si="4"/>
        <v>0</v>
      </c>
    </row>
    <row r="52" spans="1:11" ht="15.75" thickBot="1" x14ac:dyDescent="0.3">
      <c r="A52" s="23">
        <v>650</v>
      </c>
      <c r="B52" s="10"/>
      <c r="C52" s="10"/>
      <c r="D52" s="10">
        <v>1</v>
      </c>
      <c r="E52" s="11">
        <f t="shared" si="0"/>
        <v>1</v>
      </c>
      <c r="F52" s="20"/>
      <c r="G52" s="13">
        <v>19</v>
      </c>
      <c r="H52" s="14">
        <f t="shared" si="1"/>
        <v>20</v>
      </c>
      <c r="K52" s="15">
        <f t="shared" si="4"/>
        <v>7.4</v>
      </c>
    </row>
    <row r="53" spans="1:11" ht="15.75" thickBot="1" x14ac:dyDescent="0.3">
      <c r="A53" s="23">
        <v>652</v>
      </c>
      <c r="B53" s="10">
        <v>4</v>
      </c>
      <c r="C53" s="10">
        <v>1</v>
      </c>
      <c r="D53" s="10"/>
      <c r="E53" s="11">
        <f t="shared" si="0"/>
        <v>5</v>
      </c>
      <c r="F53" s="20"/>
      <c r="G53" s="13"/>
      <c r="H53" s="14">
        <f t="shared" si="1"/>
        <v>5</v>
      </c>
      <c r="K53" s="15">
        <f t="shared" si="4"/>
        <v>1.85</v>
      </c>
    </row>
    <row r="54" spans="1:11" ht="15.75" thickBot="1" x14ac:dyDescent="0.3">
      <c r="A54" s="23">
        <v>653</v>
      </c>
      <c r="B54" s="10"/>
      <c r="C54" s="10"/>
      <c r="D54" s="10">
        <v>1</v>
      </c>
      <c r="E54" s="11">
        <f t="shared" si="0"/>
        <v>1</v>
      </c>
      <c r="F54" s="17"/>
      <c r="G54" s="10">
        <v>108</v>
      </c>
      <c r="H54" s="14">
        <f t="shared" si="1"/>
        <v>109</v>
      </c>
      <c r="K54" s="15">
        <f t="shared" si="4"/>
        <v>40.33</v>
      </c>
    </row>
    <row r="55" spans="1:11" ht="15.75" thickBot="1" x14ac:dyDescent="0.3">
      <c r="A55" s="23">
        <v>654</v>
      </c>
      <c r="B55" s="10"/>
      <c r="C55" s="10">
        <v>1</v>
      </c>
      <c r="D55" s="10">
        <v>4</v>
      </c>
      <c r="E55" s="11">
        <f t="shared" si="0"/>
        <v>5</v>
      </c>
      <c r="F55" s="17"/>
      <c r="G55" s="10">
        <v>13</v>
      </c>
      <c r="H55" s="14">
        <f t="shared" si="1"/>
        <v>18</v>
      </c>
      <c r="K55" s="15">
        <f t="shared" si="4"/>
        <v>6.66</v>
      </c>
    </row>
    <row r="56" spans="1:11" ht="15.75" thickBot="1" x14ac:dyDescent="0.3">
      <c r="A56" s="23">
        <v>662</v>
      </c>
      <c r="B56" s="10">
        <v>48</v>
      </c>
      <c r="C56" s="10"/>
      <c r="D56" s="10"/>
      <c r="E56" s="11">
        <f t="shared" si="0"/>
        <v>48</v>
      </c>
      <c r="F56" s="17"/>
      <c r="G56" s="10"/>
      <c r="H56" s="14">
        <f t="shared" si="1"/>
        <v>48</v>
      </c>
      <c r="K56" s="15">
        <f t="shared" si="4"/>
        <v>17.759999999999998</v>
      </c>
    </row>
    <row r="57" spans="1:11" ht="15.75" thickBot="1" x14ac:dyDescent="0.3">
      <c r="A57" s="23">
        <v>663</v>
      </c>
      <c r="B57" s="10">
        <v>27</v>
      </c>
      <c r="C57" s="10"/>
      <c r="D57" s="10">
        <v>2</v>
      </c>
      <c r="E57" s="11">
        <f t="shared" si="0"/>
        <v>29</v>
      </c>
      <c r="F57" s="17"/>
      <c r="G57" s="10"/>
      <c r="H57" s="14">
        <f t="shared" si="1"/>
        <v>29</v>
      </c>
      <c r="K57" s="15">
        <f t="shared" si="4"/>
        <v>10.73</v>
      </c>
    </row>
    <row r="58" spans="1:11" ht="15.75" thickBot="1" x14ac:dyDescent="0.3">
      <c r="A58" s="24">
        <v>664</v>
      </c>
      <c r="B58" s="10">
        <v>33</v>
      </c>
      <c r="C58" s="10">
        <v>15</v>
      </c>
      <c r="D58" s="10">
        <v>33</v>
      </c>
      <c r="E58" s="11">
        <f t="shared" si="0"/>
        <v>81</v>
      </c>
      <c r="F58" s="25"/>
      <c r="G58" s="10"/>
      <c r="H58" s="14">
        <f t="shared" si="1"/>
        <v>81</v>
      </c>
      <c r="K58" s="15">
        <f>SUM(0.63*H58)</f>
        <v>51.03</v>
      </c>
    </row>
    <row r="59" spans="1:11" ht="15.75" thickBot="1" x14ac:dyDescent="0.3">
      <c r="A59" s="24">
        <v>666</v>
      </c>
      <c r="B59" s="10">
        <v>3</v>
      </c>
      <c r="C59" s="10">
        <v>4</v>
      </c>
      <c r="D59" s="10">
        <v>25</v>
      </c>
      <c r="E59" s="11">
        <f t="shared" si="0"/>
        <v>32</v>
      </c>
      <c r="F59" s="12"/>
      <c r="G59" s="10"/>
      <c r="H59" s="14">
        <f t="shared" si="1"/>
        <v>32</v>
      </c>
      <c r="K59" s="15">
        <f>SUM(0.57*H59)</f>
        <v>18.239999999999998</v>
      </c>
    </row>
    <row r="60" spans="1:11" ht="15.75" thickBot="1" x14ac:dyDescent="0.3">
      <c r="A60" s="24">
        <v>674</v>
      </c>
      <c r="B60" s="10"/>
      <c r="C60" s="10"/>
      <c r="D60" s="10">
        <v>265</v>
      </c>
      <c r="E60" s="11">
        <f t="shared" si="0"/>
        <v>265</v>
      </c>
      <c r="F60" s="25"/>
      <c r="G60" s="10"/>
      <c r="H60" s="14">
        <f t="shared" si="1"/>
        <v>265</v>
      </c>
      <c r="K60" s="15">
        <f>SUM(0.64*H60)</f>
        <v>169.6</v>
      </c>
    </row>
    <row r="61" spans="1:11" ht="15.75" thickBot="1" x14ac:dyDescent="0.3">
      <c r="A61" s="24">
        <v>675</v>
      </c>
      <c r="B61" s="10"/>
      <c r="C61" s="10"/>
      <c r="D61" s="10"/>
      <c r="E61" s="11">
        <f t="shared" si="0"/>
        <v>0</v>
      </c>
      <c r="F61" s="25"/>
      <c r="G61" s="10"/>
      <c r="H61" s="14">
        <f t="shared" si="1"/>
        <v>0</v>
      </c>
      <c r="K61" s="15">
        <f>SUM(0.64*H61)</f>
        <v>0</v>
      </c>
    </row>
    <row r="62" spans="1:11" ht="15.75" thickBot="1" x14ac:dyDescent="0.3">
      <c r="A62" s="24">
        <v>888</v>
      </c>
      <c r="B62" s="10">
        <v>1</v>
      </c>
      <c r="C62" s="10"/>
      <c r="D62" s="10">
        <v>7</v>
      </c>
      <c r="E62" s="11">
        <f t="shared" si="0"/>
        <v>8</v>
      </c>
      <c r="F62" s="17"/>
      <c r="G62" s="10"/>
      <c r="H62" s="14">
        <f t="shared" si="1"/>
        <v>8</v>
      </c>
      <c r="K62" s="15">
        <f>SUM(0.63*H62)</f>
        <v>5.04</v>
      </c>
    </row>
    <row r="63" spans="1:11" ht="15.75" thickBot="1" x14ac:dyDescent="0.3">
      <c r="A63" s="24">
        <v>900</v>
      </c>
      <c r="B63" s="10"/>
      <c r="C63" s="10"/>
      <c r="D63" s="10"/>
      <c r="E63" s="11">
        <f t="shared" si="0"/>
        <v>0</v>
      </c>
      <c r="F63" s="17"/>
      <c r="G63" s="10"/>
      <c r="H63" s="14">
        <f t="shared" si="1"/>
        <v>0</v>
      </c>
      <c r="K63" s="15">
        <f>SUM(0.64*H63)</f>
        <v>0</v>
      </c>
    </row>
    <row r="64" spans="1:11" ht="15.75" thickBot="1" x14ac:dyDescent="0.3">
      <c r="A64" s="23">
        <v>929</v>
      </c>
      <c r="B64" s="10"/>
      <c r="C64" s="10"/>
      <c r="D64" s="10"/>
      <c r="E64" s="11">
        <f t="shared" si="0"/>
        <v>0</v>
      </c>
      <c r="F64" s="17"/>
      <c r="G64" s="10">
        <v>10</v>
      </c>
      <c r="H64" s="14">
        <f t="shared" si="1"/>
        <v>10</v>
      </c>
      <c r="K64" s="15">
        <f>SUM(0.37*H64)</f>
        <v>3.7</v>
      </c>
    </row>
    <row r="65" spans="1:11" ht="15.75" thickBot="1" x14ac:dyDescent="0.3">
      <c r="A65" s="26">
        <v>999</v>
      </c>
      <c r="B65" s="10">
        <v>17</v>
      </c>
      <c r="C65" s="10"/>
      <c r="D65" s="10"/>
      <c r="E65" s="11">
        <f t="shared" si="0"/>
        <v>17</v>
      </c>
      <c r="F65" s="17"/>
      <c r="G65" s="10"/>
      <c r="H65" s="14">
        <f t="shared" si="1"/>
        <v>17</v>
      </c>
      <c r="K65" s="15">
        <f>SUM(0.37*H65)</f>
        <v>6.29</v>
      </c>
    </row>
    <row r="66" spans="1:11" ht="19.5" customHeight="1" thickBot="1" x14ac:dyDescent="0.3">
      <c r="A66" s="27" t="s">
        <v>11</v>
      </c>
      <c r="B66" s="10">
        <f>SUM(B2:B65)</f>
        <v>1288</v>
      </c>
      <c r="C66" s="10">
        <f>SUM(C2:C65)</f>
        <v>138</v>
      </c>
      <c r="D66" s="10">
        <f>SUM(D2:D65)</f>
        <v>1952</v>
      </c>
      <c r="E66" s="10">
        <f>SUM(E2:E65)</f>
        <v>3378</v>
      </c>
      <c r="F66" s="17"/>
      <c r="G66" s="10">
        <f>SUM(G2:G65)</f>
        <v>2837</v>
      </c>
      <c r="H66" s="14">
        <f t="shared" ref="H66" si="5">SUM(E66:G66)</f>
        <v>6215</v>
      </c>
      <c r="K66" s="15">
        <f>SUM(K2:K65)</f>
        <v>2188.7800000000002</v>
      </c>
    </row>
    <row r="67" spans="1:11" ht="15.75" thickTop="1" x14ac:dyDescent="0.25"/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O10" sqref="O10"/>
    </sheetView>
  </sheetViews>
  <sheetFormatPr defaultColWidth="8.7109375" defaultRowHeight="15" x14ac:dyDescent="0.25"/>
  <cols>
    <col min="1" max="1" width="8" style="7" customWidth="1"/>
    <col min="2" max="3" width="10.7109375" style="7" customWidth="1"/>
    <col min="4" max="4" width="10.140625" style="7" customWidth="1"/>
    <col min="5" max="5" width="9.42578125" style="7" bestFit="1" customWidth="1"/>
    <col min="6" max="6" width="9.140625" style="7" customWidth="1"/>
    <col min="7" max="8" width="10.140625" style="7" customWidth="1"/>
    <col min="9" max="9" width="5.7109375" style="7" customWidth="1"/>
    <col min="10" max="10" width="5.7109375" style="7" hidden="1" customWidth="1"/>
    <col min="11" max="11" width="10.5703125" style="7" hidden="1" customWidth="1"/>
    <col min="12" max="12" width="5.7109375" style="7" hidden="1" customWidth="1"/>
    <col min="13" max="33" width="5.7109375" style="7" customWidth="1"/>
    <col min="34" max="39" width="0" style="7" hidden="1" customWidth="1"/>
    <col min="40" max="51" width="5.7109375" style="7" customWidth="1"/>
    <col min="52" max="52" width="0" style="7" hidden="1" customWidth="1"/>
    <col min="53" max="59" width="5.7109375" style="7" customWidth="1"/>
    <col min="60" max="60" width="9.140625" style="7" customWidth="1"/>
    <col min="61" max="256" width="8.7109375" style="7"/>
    <col min="257" max="257" width="9.140625" style="7" customWidth="1"/>
    <col min="258" max="259" width="10.7109375" style="7" customWidth="1"/>
    <col min="260" max="260" width="10.140625" style="7" customWidth="1"/>
    <col min="261" max="262" width="9.140625" style="7" customWidth="1"/>
    <col min="263" max="264" width="10.140625" style="7" customWidth="1"/>
    <col min="265" max="289" width="5.7109375" style="7" customWidth="1"/>
    <col min="290" max="295" width="0" style="7" hidden="1" customWidth="1"/>
    <col min="296" max="307" width="5.7109375" style="7" customWidth="1"/>
    <col min="308" max="308" width="0" style="7" hidden="1" customWidth="1"/>
    <col min="309" max="315" width="5.7109375" style="7" customWidth="1"/>
    <col min="316" max="316" width="9.140625" style="7" customWidth="1"/>
    <col min="317" max="512" width="8.7109375" style="7"/>
    <col min="513" max="513" width="9.140625" style="7" customWidth="1"/>
    <col min="514" max="515" width="10.7109375" style="7" customWidth="1"/>
    <col min="516" max="516" width="10.140625" style="7" customWidth="1"/>
    <col min="517" max="518" width="9.140625" style="7" customWidth="1"/>
    <col min="519" max="520" width="10.140625" style="7" customWidth="1"/>
    <col min="521" max="545" width="5.7109375" style="7" customWidth="1"/>
    <col min="546" max="551" width="0" style="7" hidden="1" customWidth="1"/>
    <col min="552" max="563" width="5.7109375" style="7" customWidth="1"/>
    <col min="564" max="564" width="0" style="7" hidden="1" customWidth="1"/>
    <col min="565" max="571" width="5.7109375" style="7" customWidth="1"/>
    <col min="572" max="572" width="9.140625" style="7" customWidth="1"/>
    <col min="573" max="768" width="8.7109375" style="7"/>
    <col min="769" max="769" width="9.140625" style="7" customWidth="1"/>
    <col min="770" max="771" width="10.7109375" style="7" customWidth="1"/>
    <col min="772" max="772" width="10.140625" style="7" customWidth="1"/>
    <col min="773" max="774" width="9.140625" style="7" customWidth="1"/>
    <col min="775" max="776" width="10.140625" style="7" customWidth="1"/>
    <col min="777" max="801" width="5.7109375" style="7" customWidth="1"/>
    <col min="802" max="807" width="0" style="7" hidden="1" customWidth="1"/>
    <col min="808" max="819" width="5.7109375" style="7" customWidth="1"/>
    <col min="820" max="820" width="0" style="7" hidden="1" customWidth="1"/>
    <col min="821" max="827" width="5.7109375" style="7" customWidth="1"/>
    <col min="828" max="828" width="9.140625" style="7" customWidth="1"/>
    <col min="829" max="1024" width="8.7109375" style="7"/>
    <col min="1025" max="1025" width="9.140625" style="7" customWidth="1"/>
    <col min="1026" max="1027" width="10.7109375" style="7" customWidth="1"/>
    <col min="1028" max="1028" width="10.140625" style="7" customWidth="1"/>
    <col min="1029" max="1030" width="9.140625" style="7" customWidth="1"/>
    <col min="1031" max="1032" width="10.140625" style="7" customWidth="1"/>
    <col min="1033" max="1057" width="5.7109375" style="7" customWidth="1"/>
    <col min="1058" max="1063" width="0" style="7" hidden="1" customWidth="1"/>
    <col min="1064" max="1075" width="5.7109375" style="7" customWidth="1"/>
    <col min="1076" max="1076" width="0" style="7" hidden="1" customWidth="1"/>
    <col min="1077" max="1083" width="5.7109375" style="7" customWidth="1"/>
    <col min="1084" max="1084" width="9.140625" style="7" customWidth="1"/>
    <col min="1085" max="1280" width="8.7109375" style="7"/>
    <col min="1281" max="1281" width="9.140625" style="7" customWidth="1"/>
    <col min="1282" max="1283" width="10.7109375" style="7" customWidth="1"/>
    <col min="1284" max="1284" width="10.140625" style="7" customWidth="1"/>
    <col min="1285" max="1286" width="9.140625" style="7" customWidth="1"/>
    <col min="1287" max="1288" width="10.140625" style="7" customWidth="1"/>
    <col min="1289" max="1313" width="5.7109375" style="7" customWidth="1"/>
    <col min="1314" max="1319" width="0" style="7" hidden="1" customWidth="1"/>
    <col min="1320" max="1331" width="5.7109375" style="7" customWidth="1"/>
    <col min="1332" max="1332" width="0" style="7" hidden="1" customWidth="1"/>
    <col min="1333" max="1339" width="5.7109375" style="7" customWidth="1"/>
    <col min="1340" max="1340" width="9.140625" style="7" customWidth="1"/>
    <col min="1341" max="1536" width="8.7109375" style="7"/>
    <col min="1537" max="1537" width="9.140625" style="7" customWidth="1"/>
    <col min="1538" max="1539" width="10.7109375" style="7" customWidth="1"/>
    <col min="1540" max="1540" width="10.140625" style="7" customWidth="1"/>
    <col min="1541" max="1542" width="9.140625" style="7" customWidth="1"/>
    <col min="1543" max="1544" width="10.140625" style="7" customWidth="1"/>
    <col min="1545" max="1569" width="5.7109375" style="7" customWidth="1"/>
    <col min="1570" max="1575" width="0" style="7" hidden="1" customWidth="1"/>
    <col min="1576" max="1587" width="5.7109375" style="7" customWidth="1"/>
    <col min="1588" max="1588" width="0" style="7" hidden="1" customWidth="1"/>
    <col min="1589" max="1595" width="5.7109375" style="7" customWidth="1"/>
    <col min="1596" max="1596" width="9.140625" style="7" customWidth="1"/>
    <col min="1597" max="1792" width="8.7109375" style="7"/>
    <col min="1793" max="1793" width="9.140625" style="7" customWidth="1"/>
    <col min="1794" max="1795" width="10.7109375" style="7" customWidth="1"/>
    <col min="1796" max="1796" width="10.140625" style="7" customWidth="1"/>
    <col min="1797" max="1798" width="9.140625" style="7" customWidth="1"/>
    <col min="1799" max="1800" width="10.140625" style="7" customWidth="1"/>
    <col min="1801" max="1825" width="5.7109375" style="7" customWidth="1"/>
    <col min="1826" max="1831" width="0" style="7" hidden="1" customWidth="1"/>
    <col min="1832" max="1843" width="5.7109375" style="7" customWidth="1"/>
    <col min="1844" max="1844" width="0" style="7" hidden="1" customWidth="1"/>
    <col min="1845" max="1851" width="5.7109375" style="7" customWidth="1"/>
    <col min="1852" max="1852" width="9.140625" style="7" customWidth="1"/>
    <col min="1853" max="2048" width="8.7109375" style="7"/>
    <col min="2049" max="2049" width="9.140625" style="7" customWidth="1"/>
    <col min="2050" max="2051" width="10.7109375" style="7" customWidth="1"/>
    <col min="2052" max="2052" width="10.140625" style="7" customWidth="1"/>
    <col min="2053" max="2054" width="9.140625" style="7" customWidth="1"/>
    <col min="2055" max="2056" width="10.140625" style="7" customWidth="1"/>
    <col min="2057" max="2081" width="5.7109375" style="7" customWidth="1"/>
    <col min="2082" max="2087" width="0" style="7" hidden="1" customWidth="1"/>
    <col min="2088" max="2099" width="5.7109375" style="7" customWidth="1"/>
    <col min="2100" max="2100" width="0" style="7" hidden="1" customWidth="1"/>
    <col min="2101" max="2107" width="5.7109375" style="7" customWidth="1"/>
    <col min="2108" max="2108" width="9.140625" style="7" customWidth="1"/>
    <col min="2109" max="2304" width="8.7109375" style="7"/>
    <col min="2305" max="2305" width="9.140625" style="7" customWidth="1"/>
    <col min="2306" max="2307" width="10.7109375" style="7" customWidth="1"/>
    <col min="2308" max="2308" width="10.140625" style="7" customWidth="1"/>
    <col min="2309" max="2310" width="9.140625" style="7" customWidth="1"/>
    <col min="2311" max="2312" width="10.140625" style="7" customWidth="1"/>
    <col min="2313" max="2337" width="5.7109375" style="7" customWidth="1"/>
    <col min="2338" max="2343" width="0" style="7" hidden="1" customWidth="1"/>
    <col min="2344" max="2355" width="5.7109375" style="7" customWidth="1"/>
    <col min="2356" max="2356" width="0" style="7" hidden="1" customWidth="1"/>
    <col min="2357" max="2363" width="5.7109375" style="7" customWidth="1"/>
    <col min="2364" max="2364" width="9.140625" style="7" customWidth="1"/>
    <col min="2365" max="2560" width="8.7109375" style="7"/>
    <col min="2561" max="2561" width="9.140625" style="7" customWidth="1"/>
    <col min="2562" max="2563" width="10.7109375" style="7" customWidth="1"/>
    <col min="2564" max="2564" width="10.140625" style="7" customWidth="1"/>
    <col min="2565" max="2566" width="9.140625" style="7" customWidth="1"/>
    <col min="2567" max="2568" width="10.140625" style="7" customWidth="1"/>
    <col min="2569" max="2593" width="5.7109375" style="7" customWidth="1"/>
    <col min="2594" max="2599" width="0" style="7" hidden="1" customWidth="1"/>
    <col min="2600" max="2611" width="5.7109375" style="7" customWidth="1"/>
    <col min="2612" max="2612" width="0" style="7" hidden="1" customWidth="1"/>
    <col min="2613" max="2619" width="5.7109375" style="7" customWidth="1"/>
    <col min="2620" max="2620" width="9.140625" style="7" customWidth="1"/>
    <col min="2621" max="2816" width="8.7109375" style="7"/>
    <col min="2817" max="2817" width="9.140625" style="7" customWidth="1"/>
    <col min="2818" max="2819" width="10.7109375" style="7" customWidth="1"/>
    <col min="2820" max="2820" width="10.140625" style="7" customWidth="1"/>
    <col min="2821" max="2822" width="9.140625" style="7" customWidth="1"/>
    <col min="2823" max="2824" width="10.140625" style="7" customWidth="1"/>
    <col min="2825" max="2849" width="5.7109375" style="7" customWidth="1"/>
    <col min="2850" max="2855" width="0" style="7" hidden="1" customWidth="1"/>
    <col min="2856" max="2867" width="5.7109375" style="7" customWidth="1"/>
    <col min="2868" max="2868" width="0" style="7" hidden="1" customWidth="1"/>
    <col min="2869" max="2875" width="5.7109375" style="7" customWidth="1"/>
    <col min="2876" max="2876" width="9.140625" style="7" customWidth="1"/>
    <col min="2877" max="3072" width="8.7109375" style="7"/>
    <col min="3073" max="3073" width="9.140625" style="7" customWidth="1"/>
    <col min="3074" max="3075" width="10.7109375" style="7" customWidth="1"/>
    <col min="3076" max="3076" width="10.140625" style="7" customWidth="1"/>
    <col min="3077" max="3078" width="9.140625" style="7" customWidth="1"/>
    <col min="3079" max="3080" width="10.140625" style="7" customWidth="1"/>
    <col min="3081" max="3105" width="5.7109375" style="7" customWidth="1"/>
    <col min="3106" max="3111" width="0" style="7" hidden="1" customWidth="1"/>
    <col min="3112" max="3123" width="5.7109375" style="7" customWidth="1"/>
    <col min="3124" max="3124" width="0" style="7" hidden="1" customWidth="1"/>
    <col min="3125" max="3131" width="5.7109375" style="7" customWidth="1"/>
    <col min="3132" max="3132" width="9.140625" style="7" customWidth="1"/>
    <col min="3133" max="3328" width="8.7109375" style="7"/>
    <col min="3329" max="3329" width="9.140625" style="7" customWidth="1"/>
    <col min="3330" max="3331" width="10.7109375" style="7" customWidth="1"/>
    <col min="3332" max="3332" width="10.140625" style="7" customWidth="1"/>
    <col min="3333" max="3334" width="9.140625" style="7" customWidth="1"/>
    <col min="3335" max="3336" width="10.140625" style="7" customWidth="1"/>
    <col min="3337" max="3361" width="5.7109375" style="7" customWidth="1"/>
    <col min="3362" max="3367" width="0" style="7" hidden="1" customWidth="1"/>
    <col min="3368" max="3379" width="5.7109375" style="7" customWidth="1"/>
    <col min="3380" max="3380" width="0" style="7" hidden="1" customWidth="1"/>
    <col min="3381" max="3387" width="5.7109375" style="7" customWidth="1"/>
    <col min="3388" max="3388" width="9.140625" style="7" customWidth="1"/>
    <col min="3389" max="3584" width="8.7109375" style="7"/>
    <col min="3585" max="3585" width="9.140625" style="7" customWidth="1"/>
    <col min="3586" max="3587" width="10.7109375" style="7" customWidth="1"/>
    <col min="3588" max="3588" width="10.140625" style="7" customWidth="1"/>
    <col min="3589" max="3590" width="9.140625" style="7" customWidth="1"/>
    <col min="3591" max="3592" width="10.140625" style="7" customWidth="1"/>
    <col min="3593" max="3617" width="5.7109375" style="7" customWidth="1"/>
    <col min="3618" max="3623" width="0" style="7" hidden="1" customWidth="1"/>
    <col min="3624" max="3635" width="5.7109375" style="7" customWidth="1"/>
    <col min="3636" max="3636" width="0" style="7" hidden="1" customWidth="1"/>
    <col min="3637" max="3643" width="5.7109375" style="7" customWidth="1"/>
    <col min="3644" max="3644" width="9.140625" style="7" customWidth="1"/>
    <col min="3645" max="3840" width="8.7109375" style="7"/>
    <col min="3841" max="3841" width="9.140625" style="7" customWidth="1"/>
    <col min="3842" max="3843" width="10.7109375" style="7" customWidth="1"/>
    <col min="3844" max="3844" width="10.140625" style="7" customWidth="1"/>
    <col min="3845" max="3846" width="9.140625" style="7" customWidth="1"/>
    <col min="3847" max="3848" width="10.140625" style="7" customWidth="1"/>
    <col min="3849" max="3873" width="5.7109375" style="7" customWidth="1"/>
    <col min="3874" max="3879" width="0" style="7" hidden="1" customWidth="1"/>
    <col min="3880" max="3891" width="5.7109375" style="7" customWidth="1"/>
    <col min="3892" max="3892" width="0" style="7" hidden="1" customWidth="1"/>
    <col min="3893" max="3899" width="5.7109375" style="7" customWidth="1"/>
    <col min="3900" max="3900" width="9.140625" style="7" customWidth="1"/>
    <col min="3901" max="4096" width="8.7109375" style="7"/>
    <col min="4097" max="4097" width="9.140625" style="7" customWidth="1"/>
    <col min="4098" max="4099" width="10.7109375" style="7" customWidth="1"/>
    <col min="4100" max="4100" width="10.140625" style="7" customWidth="1"/>
    <col min="4101" max="4102" width="9.140625" style="7" customWidth="1"/>
    <col min="4103" max="4104" width="10.140625" style="7" customWidth="1"/>
    <col min="4105" max="4129" width="5.7109375" style="7" customWidth="1"/>
    <col min="4130" max="4135" width="0" style="7" hidden="1" customWidth="1"/>
    <col min="4136" max="4147" width="5.7109375" style="7" customWidth="1"/>
    <col min="4148" max="4148" width="0" style="7" hidden="1" customWidth="1"/>
    <col min="4149" max="4155" width="5.7109375" style="7" customWidth="1"/>
    <col min="4156" max="4156" width="9.140625" style="7" customWidth="1"/>
    <col min="4157" max="4352" width="8.7109375" style="7"/>
    <col min="4353" max="4353" width="9.140625" style="7" customWidth="1"/>
    <col min="4354" max="4355" width="10.7109375" style="7" customWidth="1"/>
    <col min="4356" max="4356" width="10.140625" style="7" customWidth="1"/>
    <col min="4357" max="4358" width="9.140625" style="7" customWidth="1"/>
    <col min="4359" max="4360" width="10.140625" style="7" customWidth="1"/>
    <col min="4361" max="4385" width="5.7109375" style="7" customWidth="1"/>
    <col min="4386" max="4391" width="0" style="7" hidden="1" customWidth="1"/>
    <col min="4392" max="4403" width="5.7109375" style="7" customWidth="1"/>
    <col min="4404" max="4404" width="0" style="7" hidden="1" customWidth="1"/>
    <col min="4405" max="4411" width="5.7109375" style="7" customWidth="1"/>
    <col min="4412" max="4412" width="9.140625" style="7" customWidth="1"/>
    <col min="4413" max="4608" width="8.7109375" style="7"/>
    <col min="4609" max="4609" width="9.140625" style="7" customWidth="1"/>
    <col min="4610" max="4611" width="10.7109375" style="7" customWidth="1"/>
    <col min="4612" max="4612" width="10.140625" style="7" customWidth="1"/>
    <col min="4613" max="4614" width="9.140625" style="7" customWidth="1"/>
    <col min="4615" max="4616" width="10.140625" style="7" customWidth="1"/>
    <col min="4617" max="4641" width="5.7109375" style="7" customWidth="1"/>
    <col min="4642" max="4647" width="0" style="7" hidden="1" customWidth="1"/>
    <col min="4648" max="4659" width="5.7109375" style="7" customWidth="1"/>
    <col min="4660" max="4660" width="0" style="7" hidden="1" customWidth="1"/>
    <col min="4661" max="4667" width="5.7109375" style="7" customWidth="1"/>
    <col min="4668" max="4668" width="9.140625" style="7" customWidth="1"/>
    <col min="4669" max="4864" width="8.7109375" style="7"/>
    <col min="4865" max="4865" width="9.140625" style="7" customWidth="1"/>
    <col min="4866" max="4867" width="10.7109375" style="7" customWidth="1"/>
    <col min="4868" max="4868" width="10.140625" style="7" customWidth="1"/>
    <col min="4869" max="4870" width="9.140625" style="7" customWidth="1"/>
    <col min="4871" max="4872" width="10.140625" style="7" customWidth="1"/>
    <col min="4873" max="4897" width="5.7109375" style="7" customWidth="1"/>
    <col min="4898" max="4903" width="0" style="7" hidden="1" customWidth="1"/>
    <col min="4904" max="4915" width="5.7109375" style="7" customWidth="1"/>
    <col min="4916" max="4916" width="0" style="7" hidden="1" customWidth="1"/>
    <col min="4917" max="4923" width="5.7109375" style="7" customWidth="1"/>
    <col min="4924" max="4924" width="9.140625" style="7" customWidth="1"/>
    <col min="4925" max="5120" width="8.7109375" style="7"/>
    <col min="5121" max="5121" width="9.140625" style="7" customWidth="1"/>
    <col min="5122" max="5123" width="10.7109375" style="7" customWidth="1"/>
    <col min="5124" max="5124" width="10.140625" style="7" customWidth="1"/>
    <col min="5125" max="5126" width="9.140625" style="7" customWidth="1"/>
    <col min="5127" max="5128" width="10.140625" style="7" customWidth="1"/>
    <col min="5129" max="5153" width="5.7109375" style="7" customWidth="1"/>
    <col min="5154" max="5159" width="0" style="7" hidden="1" customWidth="1"/>
    <col min="5160" max="5171" width="5.7109375" style="7" customWidth="1"/>
    <col min="5172" max="5172" width="0" style="7" hidden="1" customWidth="1"/>
    <col min="5173" max="5179" width="5.7109375" style="7" customWidth="1"/>
    <col min="5180" max="5180" width="9.140625" style="7" customWidth="1"/>
    <col min="5181" max="5376" width="8.7109375" style="7"/>
    <col min="5377" max="5377" width="9.140625" style="7" customWidth="1"/>
    <col min="5378" max="5379" width="10.7109375" style="7" customWidth="1"/>
    <col min="5380" max="5380" width="10.140625" style="7" customWidth="1"/>
    <col min="5381" max="5382" width="9.140625" style="7" customWidth="1"/>
    <col min="5383" max="5384" width="10.140625" style="7" customWidth="1"/>
    <col min="5385" max="5409" width="5.7109375" style="7" customWidth="1"/>
    <col min="5410" max="5415" width="0" style="7" hidden="1" customWidth="1"/>
    <col min="5416" max="5427" width="5.7109375" style="7" customWidth="1"/>
    <col min="5428" max="5428" width="0" style="7" hidden="1" customWidth="1"/>
    <col min="5429" max="5435" width="5.7109375" style="7" customWidth="1"/>
    <col min="5436" max="5436" width="9.140625" style="7" customWidth="1"/>
    <col min="5437" max="5632" width="8.7109375" style="7"/>
    <col min="5633" max="5633" width="9.140625" style="7" customWidth="1"/>
    <col min="5634" max="5635" width="10.7109375" style="7" customWidth="1"/>
    <col min="5636" max="5636" width="10.140625" style="7" customWidth="1"/>
    <col min="5637" max="5638" width="9.140625" style="7" customWidth="1"/>
    <col min="5639" max="5640" width="10.140625" style="7" customWidth="1"/>
    <col min="5641" max="5665" width="5.7109375" style="7" customWidth="1"/>
    <col min="5666" max="5671" width="0" style="7" hidden="1" customWidth="1"/>
    <col min="5672" max="5683" width="5.7109375" style="7" customWidth="1"/>
    <col min="5684" max="5684" width="0" style="7" hidden="1" customWidth="1"/>
    <col min="5685" max="5691" width="5.7109375" style="7" customWidth="1"/>
    <col min="5692" max="5692" width="9.140625" style="7" customWidth="1"/>
    <col min="5693" max="5888" width="8.7109375" style="7"/>
    <col min="5889" max="5889" width="9.140625" style="7" customWidth="1"/>
    <col min="5890" max="5891" width="10.7109375" style="7" customWidth="1"/>
    <col min="5892" max="5892" width="10.140625" style="7" customWidth="1"/>
    <col min="5893" max="5894" width="9.140625" style="7" customWidth="1"/>
    <col min="5895" max="5896" width="10.140625" style="7" customWidth="1"/>
    <col min="5897" max="5921" width="5.7109375" style="7" customWidth="1"/>
    <col min="5922" max="5927" width="0" style="7" hidden="1" customWidth="1"/>
    <col min="5928" max="5939" width="5.7109375" style="7" customWidth="1"/>
    <col min="5940" max="5940" width="0" style="7" hidden="1" customWidth="1"/>
    <col min="5941" max="5947" width="5.7109375" style="7" customWidth="1"/>
    <col min="5948" max="5948" width="9.140625" style="7" customWidth="1"/>
    <col min="5949" max="6144" width="8.7109375" style="7"/>
    <col min="6145" max="6145" width="9.140625" style="7" customWidth="1"/>
    <col min="6146" max="6147" width="10.7109375" style="7" customWidth="1"/>
    <col min="6148" max="6148" width="10.140625" style="7" customWidth="1"/>
    <col min="6149" max="6150" width="9.140625" style="7" customWidth="1"/>
    <col min="6151" max="6152" width="10.140625" style="7" customWidth="1"/>
    <col min="6153" max="6177" width="5.7109375" style="7" customWidth="1"/>
    <col min="6178" max="6183" width="0" style="7" hidden="1" customWidth="1"/>
    <col min="6184" max="6195" width="5.7109375" style="7" customWidth="1"/>
    <col min="6196" max="6196" width="0" style="7" hidden="1" customWidth="1"/>
    <col min="6197" max="6203" width="5.7109375" style="7" customWidth="1"/>
    <col min="6204" max="6204" width="9.140625" style="7" customWidth="1"/>
    <col min="6205" max="6400" width="8.7109375" style="7"/>
    <col min="6401" max="6401" width="9.140625" style="7" customWidth="1"/>
    <col min="6402" max="6403" width="10.7109375" style="7" customWidth="1"/>
    <col min="6404" max="6404" width="10.140625" style="7" customWidth="1"/>
    <col min="6405" max="6406" width="9.140625" style="7" customWidth="1"/>
    <col min="6407" max="6408" width="10.140625" style="7" customWidth="1"/>
    <col min="6409" max="6433" width="5.7109375" style="7" customWidth="1"/>
    <col min="6434" max="6439" width="0" style="7" hidden="1" customWidth="1"/>
    <col min="6440" max="6451" width="5.7109375" style="7" customWidth="1"/>
    <col min="6452" max="6452" width="0" style="7" hidden="1" customWidth="1"/>
    <col min="6453" max="6459" width="5.7109375" style="7" customWidth="1"/>
    <col min="6460" max="6460" width="9.140625" style="7" customWidth="1"/>
    <col min="6461" max="6656" width="8.7109375" style="7"/>
    <col min="6657" max="6657" width="9.140625" style="7" customWidth="1"/>
    <col min="6658" max="6659" width="10.7109375" style="7" customWidth="1"/>
    <col min="6660" max="6660" width="10.140625" style="7" customWidth="1"/>
    <col min="6661" max="6662" width="9.140625" style="7" customWidth="1"/>
    <col min="6663" max="6664" width="10.140625" style="7" customWidth="1"/>
    <col min="6665" max="6689" width="5.7109375" style="7" customWidth="1"/>
    <col min="6690" max="6695" width="0" style="7" hidden="1" customWidth="1"/>
    <col min="6696" max="6707" width="5.7109375" style="7" customWidth="1"/>
    <col min="6708" max="6708" width="0" style="7" hidden="1" customWidth="1"/>
    <col min="6709" max="6715" width="5.7109375" style="7" customWidth="1"/>
    <col min="6716" max="6716" width="9.140625" style="7" customWidth="1"/>
    <col min="6717" max="6912" width="8.7109375" style="7"/>
    <col min="6913" max="6913" width="9.140625" style="7" customWidth="1"/>
    <col min="6914" max="6915" width="10.7109375" style="7" customWidth="1"/>
    <col min="6916" max="6916" width="10.140625" style="7" customWidth="1"/>
    <col min="6917" max="6918" width="9.140625" style="7" customWidth="1"/>
    <col min="6919" max="6920" width="10.140625" style="7" customWidth="1"/>
    <col min="6921" max="6945" width="5.7109375" style="7" customWidth="1"/>
    <col min="6946" max="6951" width="0" style="7" hidden="1" customWidth="1"/>
    <col min="6952" max="6963" width="5.7109375" style="7" customWidth="1"/>
    <col min="6964" max="6964" width="0" style="7" hidden="1" customWidth="1"/>
    <col min="6965" max="6971" width="5.7109375" style="7" customWidth="1"/>
    <col min="6972" max="6972" width="9.140625" style="7" customWidth="1"/>
    <col min="6973" max="7168" width="8.7109375" style="7"/>
    <col min="7169" max="7169" width="9.140625" style="7" customWidth="1"/>
    <col min="7170" max="7171" width="10.7109375" style="7" customWidth="1"/>
    <col min="7172" max="7172" width="10.140625" style="7" customWidth="1"/>
    <col min="7173" max="7174" width="9.140625" style="7" customWidth="1"/>
    <col min="7175" max="7176" width="10.140625" style="7" customWidth="1"/>
    <col min="7177" max="7201" width="5.7109375" style="7" customWidth="1"/>
    <col min="7202" max="7207" width="0" style="7" hidden="1" customWidth="1"/>
    <col min="7208" max="7219" width="5.7109375" style="7" customWidth="1"/>
    <col min="7220" max="7220" width="0" style="7" hidden="1" customWidth="1"/>
    <col min="7221" max="7227" width="5.7109375" style="7" customWidth="1"/>
    <col min="7228" max="7228" width="9.140625" style="7" customWidth="1"/>
    <col min="7229" max="7424" width="8.7109375" style="7"/>
    <col min="7425" max="7425" width="9.140625" style="7" customWidth="1"/>
    <col min="7426" max="7427" width="10.7109375" style="7" customWidth="1"/>
    <col min="7428" max="7428" width="10.140625" style="7" customWidth="1"/>
    <col min="7429" max="7430" width="9.140625" style="7" customWidth="1"/>
    <col min="7431" max="7432" width="10.140625" style="7" customWidth="1"/>
    <col min="7433" max="7457" width="5.7109375" style="7" customWidth="1"/>
    <col min="7458" max="7463" width="0" style="7" hidden="1" customWidth="1"/>
    <col min="7464" max="7475" width="5.7109375" style="7" customWidth="1"/>
    <col min="7476" max="7476" width="0" style="7" hidden="1" customWidth="1"/>
    <col min="7477" max="7483" width="5.7109375" style="7" customWidth="1"/>
    <col min="7484" max="7484" width="9.140625" style="7" customWidth="1"/>
    <col min="7485" max="7680" width="8.7109375" style="7"/>
    <col min="7681" max="7681" width="9.140625" style="7" customWidth="1"/>
    <col min="7682" max="7683" width="10.7109375" style="7" customWidth="1"/>
    <col min="7684" max="7684" width="10.140625" style="7" customWidth="1"/>
    <col min="7685" max="7686" width="9.140625" style="7" customWidth="1"/>
    <col min="7687" max="7688" width="10.140625" style="7" customWidth="1"/>
    <col min="7689" max="7713" width="5.7109375" style="7" customWidth="1"/>
    <col min="7714" max="7719" width="0" style="7" hidden="1" customWidth="1"/>
    <col min="7720" max="7731" width="5.7109375" style="7" customWidth="1"/>
    <col min="7732" max="7732" width="0" style="7" hidden="1" customWidth="1"/>
    <col min="7733" max="7739" width="5.7109375" style="7" customWidth="1"/>
    <col min="7740" max="7740" width="9.140625" style="7" customWidth="1"/>
    <col min="7741" max="7936" width="8.7109375" style="7"/>
    <col min="7937" max="7937" width="9.140625" style="7" customWidth="1"/>
    <col min="7938" max="7939" width="10.7109375" style="7" customWidth="1"/>
    <col min="7940" max="7940" width="10.140625" style="7" customWidth="1"/>
    <col min="7941" max="7942" width="9.140625" style="7" customWidth="1"/>
    <col min="7943" max="7944" width="10.140625" style="7" customWidth="1"/>
    <col min="7945" max="7969" width="5.7109375" style="7" customWidth="1"/>
    <col min="7970" max="7975" width="0" style="7" hidden="1" customWidth="1"/>
    <col min="7976" max="7987" width="5.7109375" style="7" customWidth="1"/>
    <col min="7988" max="7988" width="0" style="7" hidden="1" customWidth="1"/>
    <col min="7989" max="7995" width="5.7109375" style="7" customWidth="1"/>
    <col min="7996" max="7996" width="9.140625" style="7" customWidth="1"/>
    <col min="7997" max="8192" width="8.7109375" style="7"/>
    <col min="8193" max="8193" width="9.140625" style="7" customWidth="1"/>
    <col min="8194" max="8195" width="10.7109375" style="7" customWidth="1"/>
    <col min="8196" max="8196" width="10.140625" style="7" customWidth="1"/>
    <col min="8197" max="8198" width="9.140625" style="7" customWidth="1"/>
    <col min="8199" max="8200" width="10.140625" style="7" customWidth="1"/>
    <col min="8201" max="8225" width="5.7109375" style="7" customWidth="1"/>
    <col min="8226" max="8231" width="0" style="7" hidden="1" customWidth="1"/>
    <col min="8232" max="8243" width="5.7109375" style="7" customWidth="1"/>
    <col min="8244" max="8244" width="0" style="7" hidden="1" customWidth="1"/>
    <col min="8245" max="8251" width="5.7109375" style="7" customWidth="1"/>
    <col min="8252" max="8252" width="9.140625" style="7" customWidth="1"/>
    <col min="8253" max="8448" width="8.7109375" style="7"/>
    <col min="8449" max="8449" width="9.140625" style="7" customWidth="1"/>
    <col min="8450" max="8451" width="10.7109375" style="7" customWidth="1"/>
    <col min="8452" max="8452" width="10.140625" style="7" customWidth="1"/>
    <col min="8453" max="8454" width="9.140625" style="7" customWidth="1"/>
    <col min="8455" max="8456" width="10.140625" style="7" customWidth="1"/>
    <col min="8457" max="8481" width="5.7109375" style="7" customWidth="1"/>
    <col min="8482" max="8487" width="0" style="7" hidden="1" customWidth="1"/>
    <col min="8488" max="8499" width="5.7109375" style="7" customWidth="1"/>
    <col min="8500" max="8500" width="0" style="7" hidden="1" customWidth="1"/>
    <col min="8501" max="8507" width="5.7109375" style="7" customWidth="1"/>
    <col min="8508" max="8508" width="9.140625" style="7" customWidth="1"/>
    <col min="8509" max="8704" width="8.7109375" style="7"/>
    <col min="8705" max="8705" width="9.140625" style="7" customWidth="1"/>
    <col min="8706" max="8707" width="10.7109375" style="7" customWidth="1"/>
    <col min="8708" max="8708" width="10.140625" style="7" customWidth="1"/>
    <col min="8709" max="8710" width="9.140625" style="7" customWidth="1"/>
    <col min="8711" max="8712" width="10.140625" style="7" customWidth="1"/>
    <col min="8713" max="8737" width="5.7109375" style="7" customWidth="1"/>
    <col min="8738" max="8743" width="0" style="7" hidden="1" customWidth="1"/>
    <col min="8744" max="8755" width="5.7109375" style="7" customWidth="1"/>
    <col min="8756" max="8756" width="0" style="7" hidden="1" customWidth="1"/>
    <col min="8757" max="8763" width="5.7109375" style="7" customWidth="1"/>
    <col min="8764" max="8764" width="9.140625" style="7" customWidth="1"/>
    <col min="8765" max="8960" width="8.7109375" style="7"/>
    <col min="8961" max="8961" width="9.140625" style="7" customWidth="1"/>
    <col min="8962" max="8963" width="10.7109375" style="7" customWidth="1"/>
    <col min="8964" max="8964" width="10.140625" style="7" customWidth="1"/>
    <col min="8965" max="8966" width="9.140625" style="7" customWidth="1"/>
    <col min="8967" max="8968" width="10.140625" style="7" customWidth="1"/>
    <col min="8969" max="8993" width="5.7109375" style="7" customWidth="1"/>
    <col min="8994" max="8999" width="0" style="7" hidden="1" customWidth="1"/>
    <col min="9000" max="9011" width="5.7109375" style="7" customWidth="1"/>
    <col min="9012" max="9012" width="0" style="7" hidden="1" customWidth="1"/>
    <col min="9013" max="9019" width="5.7109375" style="7" customWidth="1"/>
    <col min="9020" max="9020" width="9.140625" style="7" customWidth="1"/>
    <col min="9021" max="9216" width="8.7109375" style="7"/>
    <col min="9217" max="9217" width="9.140625" style="7" customWidth="1"/>
    <col min="9218" max="9219" width="10.7109375" style="7" customWidth="1"/>
    <col min="9220" max="9220" width="10.140625" style="7" customWidth="1"/>
    <col min="9221" max="9222" width="9.140625" style="7" customWidth="1"/>
    <col min="9223" max="9224" width="10.140625" style="7" customWidth="1"/>
    <col min="9225" max="9249" width="5.7109375" style="7" customWidth="1"/>
    <col min="9250" max="9255" width="0" style="7" hidden="1" customWidth="1"/>
    <col min="9256" max="9267" width="5.7109375" style="7" customWidth="1"/>
    <col min="9268" max="9268" width="0" style="7" hidden="1" customWidth="1"/>
    <col min="9269" max="9275" width="5.7109375" style="7" customWidth="1"/>
    <col min="9276" max="9276" width="9.140625" style="7" customWidth="1"/>
    <col min="9277" max="9472" width="8.7109375" style="7"/>
    <col min="9473" max="9473" width="9.140625" style="7" customWidth="1"/>
    <col min="9474" max="9475" width="10.7109375" style="7" customWidth="1"/>
    <col min="9476" max="9476" width="10.140625" style="7" customWidth="1"/>
    <col min="9477" max="9478" width="9.140625" style="7" customWidth="1"/>
    <col min="9479" max="9480" width="10.140625" style="7" customWidth="1"/>
    <col min="9481" max="9505" width="5.7109375" style="7" customWidth="1"/>
    <col min="9506" max="9511" width="0" style="7" hidden="1" customWidth="1"/>
    <col min="9512" max="9523" width="5.7109375" style="7" customWidth="1"/>
    <col min="9524" max="9524" width="0" style="7" hidden="1" customWidth="1"/>
    <col min="9525" max="9531" width="5.7109375" style="7" customWidth="1"/>
    <col min="9532" max="9532" width="9.140625" style="7" customWidth="1"/>
    <col min="9533" max="9728" width="8.7109375" style="7"/>
    <col min="9729" max="9729" width="9.140625" style="7" customWidth="1"/>
    <col min="9730" max="9731" width="10.7109375" style="7" customWidth="1"/>
    <col min="9732" max="9732" width="10.140625" style="7" customWidth="1"/>
    <col min="9733" max="9734" width="9.140625" style="7" customWidth="1"/>
    <col min="9735" max="9736" width="10.140625" style="7" customWidth="1"/>
    <col min="9737" max="9761" width="5.7109375" style="7" customWidth="1"/>
    <col min="9762" max="9767" width="0" style="7" hidden="1" customWidth="1"/>
    <col min="9768" max="9779" width="5.7109375" style="7" customWidth="1"/>
    <col min="9780" max="9780" width="0" style="7" hidden="1" customWidth="1"/>
    <col min="9781" max="9787" width="5.7109375" style="7" customWidth="1"/>
    <col min="9788" max="9788" width="9.140625" style="7" customWidth="1"/>
    <col min="9789" max="9984" width="8.7109375" style="7"/>
    <col min="9985" max="9985" width="9.140625" style="7" customWidth="1"/>
    <col min="9986" max="9987" width="10.7109375" style="7" customWidth="1"/>
    <col min="9988" max="9988" width="10.140625" style="7" customWidth="1"/>
    <col min="9989" max="9990" width="9.140625" style="7" customWidth="1"/>
    <col min="9991" max="9992" width="10.140625" style="7" customWidth="1"/>
    <col min="9993" max="10017" width="5.7109375" style="7" customWidth="1"/>
    <col min="10018" max="10023" width="0" style="7" hidden="1" customWidth="1"/>
    <col min="10024" max="10035" width="5.7109375" style="7" customWidth="1"/>
    <col min="10036" max="10036" width="0" style="7" hidden="1" customWidth="1"/>
    <col min="10037" max="10043" width="5.7109375" style="7" customWidth="1"/>
    <col min="10044" max="10044" width="9.140625" style="7" customWidth="1"/>
    <col min="10045" max="10240" width="8.7109375" style="7"/>
    <col min="10241" max="10241" width="9.140625" style="7" customWidth="1"/>
    <col min="10242" max="10243" width="10.7109375" style="7" customWidth="1"/>
    <col min="10244" max="10244" width="10.140625" style="7" customWidth="1"/>
    <col min="10245" max="10246" width="9.140625" style="7" customWidth="1"/>
    <col min="10247" max="10248" width="10.140625" style="7" customWidth="1"/>
    <col min="10249" max="10273" width="5.7109375" style="7" customWidth="1"/>
    <col min="10274" max="10279" width="0" style="7" hidden="1" customWidth="1"/>
    <col min="10280" max="10291" width="5.7109375" style="7" customWidth="1"/>
    <col min="10292" max="10292" width="0" style="7" hidden="1" customWidth="1"/>
    <col min="10293" max="10299" width="5.7109375" style="7" customWidth="1"/>
    <col min="10300" max="10300" width="9.140625" style="7" customWidth="1"/>
    <col min="10301" max="10496" width="8.7109375" style="7"/>
    <col min="10497" max="10497" width="9.140625" style="7" customWidth="1"/>
    <col min="10498" max="10499" width="10.7109375" style="7" customWidth="1"/>
    <col min="10500" max="10500" width="10.140625" style="7" customWidth="1"/>
    <col min="10501" max="10502" width="9.140625" style="7" customWidth="1"/>
    <col min="10503" max="10504" width="10.140625" style="7" customWidth="1"/>
    <col min="10505" max="10529" width="5.7109375" style="7" customWidth="1"/>
    <col min="10530" max="10535" width="0" style="7" hidden="1" customWidth="1"/>
    <col min="10536" max="10547" width="5.7109375" style="7" customWidth="1"/>
    <col min="10548" max="10548" width="0" style="7" hidden="1" customWidth="1"/>
    <col min="10549" max="10555" width="5.7109375" style="7" customWidth="1"/>
    <col min="10556" max="10556" width="9.140625" style="7" customWidth="1"/>
    <col min="10557" max="10752" width="8.7109375" style="7"/>
    <col min="10753" max="10753" width="9.140625" style="7" customWidth="1"/>
    <col min="10754" max="10755" width="10.7109375" style="7" customWidth="1"/>
    <col min="10756" max="10756" width="10.140625" style="7" customWidth="1"/>
    <col min="10757" max="10758" width="9.140625" style="7" customWidth="1"/>
    <col min="10759" max="10760" width="10.140625" style="7" customWidth="1"/>
    <col min="10761" max="10785" width="5.7109375" style="7" customWidth="1"/>
    <col min="10786" max="10791" width="0" style="7" hidden="1" customWidth="1"/>
    <col min="10792" max="10803" width="5.7109375" style="7" customWidth="1"/>
    <col min="10804" max="10804" width="0" style="7" hidden="1" customWidth="1"/>
    <col min="10805" max="10811" width="5.7109375" style="7" customWidth="1"/>
    <col min="10812" max="10812" width="9.140625" style="7" customWidth="1"/>
    <col min="10813" max="11008" width="8.7109375" style="7"/>
    <col min="11009" max="11009" width="9.140625" style="7" customWidth="1"/>
    <col min="11010" max="11011" width="10.7109375" style="7" customWidth="1"/>
    <col min="11012" max="11012" width="10.140625" style="7" customWidth="1"/>
    <col min="11013" max="11014" width="9.140625" style="7" customWidth="1"/>
    <col min="11015" max="11016" width="10.140625" style="7" customWidth="1"/>
    <col min="11017" max="11041" width="5.7109375" style="7" customWidth="1"/>
    <col min="11042" max="11047" width="0" style="7" hidden="1" customWidth="1"/>
    <col min="11048" max="11059" width="5.7109375" style="7" customWidth="1"/>
    <col min="11060" max="11060" width="0" style="7" hidden="1" customWidth="1"/>
    <col min="11061" max="11067" width="5.7109375" style="7" customWidth="1"/>
    <col min="11068" max="11068" width="9.140625" style="7" customWidth="1"/>
    <col min="11069" max="11264" width="8.7109375" style="7"/>
    <col min="11265" max="11265" width="9.140625" style="7" customWidth="1"/>
    <col min="11266" max="11267" width="10.7109375" style="7" customWidth="1"/>
    <col min="11268" max="11268" width="10.140625" style="7" customWidth="1"/>
    <col min="11269" max="11270" width="9.140625" style="7" customWidth="1"/>
    <col min="11271" max="11272" width="10.140625" style="7" customWidth="1"/>
    <col min="11273" max="11297" width="5.7109375" style="7" customWidth="1"/>
    <col min="11298" max="11303" width="0" style="7" hidden="1" customWidth="1"/>
    <col min="11304" max="11315" width="5.7109375" style="7" customWidth="1"/>
    <col min="11316" max="11316" width="0" style="7" hidden="1" customWidth="1"/>
    <col min="11317" max="11323" width="5.7109375" style="7" customWidth="1"/>
    <col min="11324" max="11324" width="9.140625" style="7" customWidth="1"/>
    <col min="11325" max="11520" width="8.7109375" style="7"/>
    <col min="11521" max="11521" width="9.140625" style="7" customWidth="1"/>
    <col min="11522" max="11523" width="10.7109375" style="7" customWidth="1"/>
    <col min="11524" max="11524" width="10.140625" style="7" customWidth="1"/>
    <col min="11525" max="11526" width="9.140625" style="7" customWidth="1"/>
    <col min="11527" max="11528" width="10.140625" style="7" customWidth="1"/>
    <col min="11529" max="11553" width="5.7109375" style="7" customWidth="1"/>
    <col min="11554" max="11559" width="0" style="7" hidden="1" customWidth="1"/>
    <col min="11560" max="11571" width="5.7109375" style="7" customWidth="1"/>
    <col min="11572" max="11572" width="0" style="7" hidden="1" customWidth="1"/>
    <col min="11573" max="11579" width="5.7109375" style="7" customWidth="1"/>
    <col min="11580" max="11580" width="9.140625" style="7" customWidth="1"/>
    <col min="11581" max="11776" width="8.7109375" style="7"/>
    <col min="11777" max="11777" width="9.140625" style="7" customWidth="1"/>
    <col min="11778" max="11779" width="10.7109375" style="7" customWidth="1"/>
    <col min="11780" max="11780" width="10.140625" style="7" customWidth="1"/>
    <col min="11781" max="11782" width="9.140625" style="7" customWidth="1"/>
    <col min="11783" max="11784" width="10.140625" style="7" customWidth="1"/>
    <col min="11785" max="11809" width="5.7109375" style="7" customWidth="1"/>
    <col min="11810" max="11815" width="0" style="7" hidden="1" customWidth="1"/>
    <col min="11816" max="11827" width="5.7109375" style="7" customWidth="1"/>
    <col min="11828" max="11828" width="0" style="7" hidden="1" customWidth="1"/>
    <col min="11829" max="11835" width="5.7109375" style="7" customWidth="1"/>
    <col min="11836" max="11836" width="9.140625" style="7" customWidth="1"/>
    <col min="11837" max="12032" width="8.7109375" style="7"/>
    <col min="12033" max="12033" width="9.140625" style="7" customWidth="1"/>
    <col min="12034" max="12035" width="10.7109375" style="7" customWidth="1"/>
    <col min="12036" max="12036" width="10.140625" style="7" customWidth="1"/>
    <col min="12037" max="12038" width="9.140625" style="7" customWidth="1"/>
    <col min="12039" max="12040" width="10.140625" style="7" customWidth="1"/>
    <col min="12041" max="12065" width="5.7109375" style="7" customWidth="1"/>
    <col min="12066" max="12071" width="0" style="7" hidden="1" customWidth="1"/>
    <col min="12072" max="12083" width="5.7109375" style="7" customWidth="1"/>
    <col min="12084" max="12084" width="0" style="7" hidden="1" customWidth="1"/>
    <col min="12085" max="12091" width="5.7109375" style="7" customWidth="1"/>
    <col min="12092" max="12092" width="9.140625" style="7" customWidth="1"/>
    <col min="12093" max="12288" width="8.7109375" style="7"/>
    <col min="12289" max="12289" width="9.140625" style="7" customWidth="1"/>
    <col min="12290" max="12291" width="10.7109375" style="7" customWidth="1"/>
    <col min="12292" max="12292" width="10.140625" style="7" customWidth="1"/>
    <col min="12293" max="12294" width="9.140625" style="7" customWidth="1"/>
    <col min="12295" max="12296" width="10.140625" style="7" customWidth="1"/>
    <col min="12297" max="12321" width="5.7109375" style="7" customWidth="1"/>
    <col min="12322" max="12327" width="0" style="7" hidden="1" customWidth="1"/>
    <col min="12328" max="12339" width="5.7109375" style="7" customWidth="1"/>
    <col min="12340" max="12340" width="0" style="7" hidden="1" customWidth="1"/>
    <col min="12341" max="12347" width="5.7109375" style="7" customWidth="1"/>
    <col min="12348" max="12348" width="9.140625" style="7" customWidth="1"/>
    <col min="12349" max="12544" width="8.7109375" style="7"/>
    <col min="12545" max="12545" width="9.140625" style="7" customWidth="1"/>
    <col min="12546" max="12547" width="10.7109375" style="7" customWidth="1"/>
    <col min="12548" max="12548" width="10.140625" style="7" customWidth="1"/>
    <col min="12549" max="12550" width="9.140625" style="7" customWidth="1"/>
    <col min="12551" max="12552" width="10.140625" style="7" customWidth="1"/>
    <col min="12553" max="12577" width="5.7109375" style="7" customWidth="1"/>
    <col min="12578" max="12583" width="0" style="7" hidden="1" customWidth="1"/>
    <col min="12584" max="12595" width="5.7109375" style="7" customWidth="1"/>
    <col min="12596" max="12596" width="0" style="7" hidden="1" customWidth="1"/>
    <col min="12597" max="12603" width="5.7109375" style="7" customWidth="1"/>
    <col min="12604" max="12604" width="9.140625" style="7" customWidth="1"/>
    <col min="12605" max="12800" width="8.7109375" style="7"/>
    <col min="12801" max="12801" width="9.140625" style="7" customWidth="1"/>
    <col min="12802" max="12803" width="10.7109375" style="7" customWidth="1"/>
    <col min="12804" max="12804" width="10.140625" style="7" customWidth="1"/>
    <col min="12805" max="12806" width="9.140625" style="7" customWidth="1"/>
    <col min="12807" max="12808" width="10.140625" style="7" customWidth="1"/>
    <col min="12809" max="12833" width="5.7109375" style="7" customWidth="1"/>
    <col min="12834" max="12839" width="0" style="7" hidden="1" customWidth="1"/>
    <col min="12840" max="12851" width="5.7109375" style="7" customWidth="1"/>
    <col min="12852" max="12852" width="0" style="7" hidden="1" customWidth="1"/>
    <col min="12853" max="12859" width="5.7109375" style="7" customWidth="1"/>
    <col min="12860" max="12860" width="9.140625" style="7" customWidth="1"/>
    <col min="12861" max="13056" width="8.7109375" style="7"/>
    <col min="13057" max="13057" width="9.140625" style="7" customWidth="1"/>
    <col min="13058" max="13059" width="10.7109375" style="7" customWidth="1"/>
    <col min="13060" max="13060" width="10.140625" style="7" customWidth="1"/>
    <col min="13061" max="13062" width="9.140625" style="7" customWidth="1"/>
    <col min="13063" max="13064" width="10.140625" style="7" customWidth="1"/>
    <col min="13065" max="13089" width="5.7109375" style="7" customWidth="1"/>
    <col min="13090" max="13095" width="0" style="7" hidden="1" customWidth="1"/>
    <col min="13096" max="13107" width="5.7109375" style="7" customWidth="1"/>
    <col min="13108" max="13108" width="0" style="7" hidden="1" customWidth="1"/>
    <col min="13109" max="13115" width="5.7109375" style="7" customWidth="1"/>
    <col min="13116" max="13116" width="9.140625" style="7" customWidth="1"/>
    <col min="13117" max="13312" width="8.7109375" style="7"/>
    <col min="13313" max="13313" width="9.140625" style="7" customWidth="1"/>
    <col min="13314" max="13315" width="10.7109375" style="7" customWidth="1"/>
    <col min="13316" max="13316" width="10.140625" style="7" customWidth="1"/>
    <col min="13317" max="13318" width="9.140625" style="7" customWidth="1"/>
    <col min="13319" max="13320" width="10.140625" style="7" customWidth="1"/>
    <col min="13321" max="13345" width="5.7109375" style="7" customWidth="1"/>
    <col min="13346" max="13351" width="0" style="7" hidden="1" customWidth="1"/>
    <col min="13352" max="13363" width="5.7109375" style="7" customWidth="1"/>
    <col min="13364" max="13364" width="0" style="7" hidden="1" customWidth="1"/>
    <col min="13365" max="13371" width="5.7109375" style="7" customWidth="1"/>
    <col min="13372" max="13372" width="9.140625" style="7" customWidth="1"/>
    <col min="13373" max="13568" width="8.7109375" style="7"/>
    <col min="13569" max="13569" width="9.140625" style="7" customWidth="1"/>
    <col min="13570" max="13571" width="10.7109375" style="7" customWidth="1"/>
    <col min="13572" max="13572" width="10.140625" style="7" customWidth="1"/>
    <col min="13573" max="13574" width="9.140625" style="7" customWidth="1"/>
    <col min="13575" max="13576" width="10.140625" style="7" customWidth="1"/>
    <col min="13577" max="13601" width="5.7109375" style="7" customWidth="1"/>
    <col min="13602" max="13607" width="0" style="7" hidden="1" customWidth="1"/>
    <col min="13608" max="13619" width="5.7109375" style="7" customWidth="1"/>
    <col min="13620" max="13620" width="0" style="7" hidden="1" customWidth="1"/>
    <col min="13621" max="13627" width="5.7109375" style="7" customWidth="1"/>
    <col min="13628" max="13628" width="9.140625" style="7" customWidth="1"/>
    <col min="13629" max="13824" width="8.7109375" style="7"/>
    <col min="13825" max="13825" width="9.140625" style="7" customWidth="1"/>
    <col min="13826" max="13827" width="10.7109375" style="7" customWidth="1"/>
    <col min="13828" max="13828" width="10.140625" style="7" customWidth="1"/>
    <col min="13829" max="13830" width="9.140625" style="7" customWidth="1"/>
    <col min="13831" max="13832" width="10.140625" style="7" customWidth="1"/>
    <col min="13833" max="13857" width="5.7109375" style="7" customWidth="1"/>
    <col min="13858" max="13863" width="0" style="7" hidden="1" customWidth="1"/>
    <col min="13864" max="13875" width="5.7109375" style="7" customWidth="1"/>
    <col min="13876" max="13876" width="0" style="7" hidden="1" customWidth="1"/>
    <col min="13877" max="13883" width="5.7109375" style="7" customWidth="1"/>
    <col min="13884" max="13884" width="9.140625" style="7" customWidth="1"/>
    <col min="13885" max="14080" width="8.7109375" style="7"/>
    <col min="14081" max="14081" width="9.140625" style="7" customWidth="1"/>
    <col min="14082" max="14083" width="10.7109375" style="7" customWidth="1"/>
    <col min="14084" max="14084" width="10.140625" style="7" customWidth="1"/>
    <col min="14085" max="14086" width="9.140625" style="7" customWidth="1"/>
    <col min="14087" max="14088" width="10.140625" style="7" customWidth="1"/>
    <col min="14089" max="14113" width="5.7109375" style="7" customWidth="1"/>
    <col min="14114" max="14119" width="0" style="7" hidden="1" customWidth="1"/>
    <col min="14120" max="14131" width="5.7109375" style="7" customWidth="1"/>
    <col min="14132" max="14132" width="0" style="7" hidden="1" customWidth="1"/>
    <col min="14133" max="14139" width="5.7109375" style="7" customWidth="1"/>
    <col min="14140" max="14140" width="9.140625" style="7" customWidth="1"/>
    <col min="14141" max="14336" width="8.7109375" style="7"/>
    <col min="14337" max="14337" width="9.140625" style="7" customWidth="1"/>
    <col min="14338" max="14339" width="10.7109375" style="7" customWidth="1"/>
    <col min="14340" max="14340" width="10.140625" style="7" customWidth="1"/>
    <col min="14341" max="14342" width="9.140625" style="7" customWidth="1"/>
    <col min="14343" max="14344" width="10.140625" style="7" customWidth="1"/>
    <col min="14345" max="14369" width="5.7109375" style="7" customWidth="1"/>
    <col min="14370" max="14375" width="0" style="7" hidden="1" customWidth="1"/>
    <col min="14376" max="14387" width="5.7109375" style="7" customWidth="1"/>
    <col min="14388" max="14388" width="0" style="7" hidden="1" customWidth="1"/>
    <col min="14389" max="14395" width="5.7109375" style="7" customWidth="1"/>
    <col min="14396" max="14396" width="9.140625" style="7" customWidth="1"/>
    <col min="14397" max="14592" width="8.7109375" style="7"/>
    <col min="14593" max="14593" width="9.140625" style="7" customWidth="1"/>
    <col min="14594" max="14595" width="10.7109375" style="7" customWidth="1"/>
    <col min="14596" max="14596" width="10.140625" style="7" customWidth="1"/>
    <col min="14597" max="14598" width="9.140625" style="7" customWidth="1"/>
    <col min="14599" max="14600" width="10.140625" style="7" customWidth="1"/>
    <col min="14601" max="14625" width="5.7109375" style="7" customWidth="1"/>
    <col min="14626" max="14631" width="0" style="7" hidden="1" customWidth="1"/>
    <col min="14632" max="14643" width="5.7109375" style="7" customWidth="1"/>
    <col min="14644" max="14644" width="0" style="7" hidden="1" customWidth="1"/>
    <col min="14645" max="14651" width="5.7109375" style="7" customWidth="1"/>
    <col min="14652" max="14652" width="9.140625" style="7" customWidth="1"/>
    <col min="14653" max="14848" width="8.7109375" style="7"/>
    <col min="14849" max="14849" width="9.140625" style="7" customWidth="1"/>
    <col min="14850" max="14851" width="10.7109375" style="7" customWidth="1"/>
    <col min="14852" max="14852" width="10.140625" style="7" customWidth="1"/>
    <col min="14853" max="14854" width="9.140625" style="7" customWidth="1"/>
    <col min="14855" max="14856" width="10.140625" style="7" customWidth="1"/>
    <col min="14857" max="14881" width="5.7109375" style="7" customWidth="1"/>
    <col min="14882" max="14887" width="0" style="7" hidden="1" customWidth="1"/>
    <col min="14888" max="14899" width="5.7109375" style="7" customWidth="1"/>
    <col min="14900" max="14900" width="0" style="7" hidden="1" customWidth="1"/>
    <col min="14901" max="14907" width="5.7109375" style="7" customWidth="1"/>
    <col min="14908" max="14908" width="9.140625" style="7" customWidth="1"/>
    <col min="14909" max="15104" width="8.7109375" style="7"/>
    <col min="15105" max="15105" width="9.140625" style="7" customWidth="1"/>
    <col min="15106" max="15107" width="10.7109375" style="7" customWidth="1"/>
    <col min="15108" max="15108" width="10.140625" style="7" customWidth="1"/>
    <col min="15109" max="15110" width="9.140625" style="7" customWidth="1"/>
    <col min="15111" max="15112" width="10.140625" style="7" customWidth="1"/>
    <col min="15113" max="15137" width="5.7109375" style="7" customWidth="1"/>
    <col min="15138" max="15143" width="0" style="7" hidden="1" customWidth="1"/>
    <col min="15144" max="15155" width="5.7109375" style="7" customWidth="1"/>
    <col min="15156" max="15156" width="0" style="7" hidden="1" customWidth="1"/>
    <col min="15157" max="15163" width="5.7109375" style="7" customWidth="1"/>
    <col min="15164" max="15164" width="9.140625" style="7" customWidth="1"/>
    <col min="15165" max="15360" width="8.7109375" style="7"/>
    <col min="15361" max="15361" width="9.140625" style="7" customWidth="1"/>
    <col min="15362" max="15363" width="10.7109375" style="7" customWidth="1"/>
    <col min="15364" max="15364" width="10.140625" style="7" customWidth="1"/>
    <col min="15365" max="15366" width="9.140625" style="7" customWidth="1"/>
    <col min="15367" max="15368" width="10.140625" style="7" customWidth="1"/>
    <col min="15369" max="15393" width="5.7109375" style="7" customWidth="1"/>
    <col min="15394" max="15399" width="0" style="7" hidden="1" customWidth="1"/>
    <col min="15400" max="15411" width="5.7109375" style="7" customWidth="1"/>
    <col min="15412" max="15412" width="0" style="7" hidden="1" customWidth="1"/>
    <col min="15413" max="15419" width="5.7109375" style="7" customWidth="1"/>
    <col min="15420" max="15420" width="9.140625" style="7" customWidth="1"/>
    <col min="15421" max="15616" width="8.7109375" style="7"/>
    <col min="15617" max="15617" width="9.140625" style="7" customWidth="1"/>
    <col min="15618" max="15619" width="10.7109375" style="7" customWidth="1"/>
    <col min="15620" max="15620" width="10.140625" style="7" customWidth="1"/>
    <col min="15621" max="15622" width="9.140625" style="7" customWidth="1"/>
    <col min="15623" max="15624" width="10.140625" style="7" customWidth="1"/>
    <col min="15625" max="15649" width="5.7109375" style="7" customWidth="1"/>
    <col min="15650" max="15655" width="0" style="7" hidden="1" customWidth="1"/>
    <col min="15656" max="15667" width="5.7109375" style="7" customWidth="1"/>
    <col min="15668" max="15668" width="0" style="7" hidden="1" customWidth="1"/>
    <col min="15669" max="15675" width="5.7109375" style="7" customWidth="1"/>
    <col min="15676" max="15676" width="9.140625" style="7" customWidth="1"/>
    <col min="15677" max="15872" width="8.7109375" style="7"/>
    <col min="15873" max="15873" width="9.140625" style="7" customWidth="1"/>
    <col min="15874" max="15875" width="10.7109375" style="7" customWidth="1"/>
    <col min="15876" max="15876" width="10.140625" style="7" customWidth="1"/>
    <col min="15877" max="15878" width="9.140625" style="7" customWidth="1"/>
    <col min="15879" max="15880" width="10.140625" style="7" customWidth="1"/>
    <col min="15881" max="15905" width="5.7109375" style="7" customWidth="1"/>
    <col min="15906" max="15911" width="0" style="7" hidden="1" customWidth="1"/>
    <col min="15912" max="15923" width="5.7109375" style="7" customWidth="1"/>
    <col min="15924" max="15924" width="0" style="7" hidden="1" customWidth="1"/>
    <col min="15925" max="15931" width="5.7109375" style="7" customWidth="1"/>
    <col min="15932" max="15932" width="9.140625" style="7" customWidth="1"/>
    <col min="15933" max="16128" width="8.7109375" style="7"/>
    <col min="16129" max="16129" width="9.140625" style="7" customWidth="1"/>
    <col min="16130" max="16131" width="10.7109375" style="7" customWidth="1"/>
    <col min="16132" max="16132" width="10.140625" style="7" customWidth="1"/>
    <col min="16133" max="16134" width="9.140625" style="7" customWidth="1"/>
    <col min="16135" max="16136" width="10.140625" style="7" customWidth="1"/>
    <col min="16137" max="16161" width="5.7109375" style="7" customWidth="1"/>
    <col min="16162" max="16167" width="0" style="7" hidden="1" customWidth="1"/>
    <col min="16168" max="16179" width="5.7109375" style="7" customWidth="1"/>
    <col min="16180" max="16180" width="0" style="7" hidden="1" customWidth="1"/>
    <col min="16181" max="16187" width="5.7109375" style="7" customWidth="1"/>
    <col min="16188" max="16188" width="9.140625" style="7" customWidth="1"/>
    <col min="16189" max="16384" width="8.7109375" style="7"/>
  </cols>
  <sheetData>
    <row r="1" spans="1:12" ht="33" thickTop="1" thickBot="1" x14ac:dyDescent="0.3">
      <c r="A1" s="1" t="s">
        <v>12</v>
      </c>
      <c r="B1" s="2" t="s">
        <v>0</v>
      </c>
      <c r="C1" s="2" t="s">
        <v>1</v>
      </c>
      <c r="D1" s="3" t="s">
        <v>2</v>
      </c>
      <c r="E1" s="4" t="s">
        <v>3</v>
      </c>
      <c r="F1" s="5"/>
      <c r="G1" s="6" t="s">
        <v>4</v>
      </c>
      <c r="H1" s="4" t="s">
        <v>5</v>
      </c>
      <c r="K1" s="8" t="s">
        <v>6</v>
      </c>
    </row>
    <row r="2" spans="1:12" ht="15.75" thickBot="1" x14ac:dyDescent="0.3">
      <c r="A2" s="9" t="s">
        <v>7</v>
      </c>
      <c r="B2" s="10"/>
      <c r="C2" s="10"/>
      <c r="D2" s="10"/>
      <c r="E2" s="11">
        <f>SUM(B2:D2)</f>
        <v>0</v>
      </c>
      <c r="F2" s="12"/>
      <c r="G2" s="13">
        <v>7586</v>
      </c>
      <c r="H2" s="14">
        <f>SUM(E2+G2)</f>
        <v>7586</v>
      </c>
      <c r="K2" s="15">
        <f>SUM(0.15*H2)</f>
        <v>1137.8999999999999</v>
      </c>
    </row>
    <row r="3" spans="1:12" ht="15.75" thickBot="1" x14ac:dyDescent="0.3">
      <c r="A3" s="16" t="s">
        <v>8</v>
      </c>
      <c r="B3" s="10"/>
      <c r="C3" s="10"/>
      <c r="D3" s="10"/>
      <c r="E3" s="11">
        <f t="shared" ref="E3:E65" si="0">SUM(B3:D3)</f>
        <v>0</v>
      </c>
      <c r="F3" s="17"/>
      <c r="G3" s="13">
        <v>117</v>
      </c>
      <c r="H3" s="14">
        <f t="shared" ref="H3:H65" si="1">SUM(E3+G3)</f>
        <v>117</v>
      </c>
      <c r="K3" s="15">
        <f>SUM(0.15*H3)</f>
        <v>17.55</v>
      </c>
    </row>
    <row r="4" spans="1:12" ht="15.75" thickBot="1" x14ac:dyDescent="0.3">
      <c r="A4" s="16" t="s">
        <v>9</v>
      </c>
      <c r="B4" s="10"/>
      <c r="C4" s="10"/>
      <c r="D4" s="10">
        <v>2</v>
      </c>
      <c r="E4" s="11">
        <f t="shared" si="0"/>
        <v>2</v>
      </c>
      <c r="F4" s="17"/>
      <c r="G4" s="13">
        <v>663</v>
      </c>
      <c r="H4" s="14">
        <f t="shared" si="1"/>
        <v>665</v>
      </c>
      <c r="K4" s="15">
        <f>SUM(0.15*H4)</f>
        <v>99.75</v>
      </c>
    </row>
    <row r="5" spans="1:12" ht="15.75" thickBot="1" x14ac:dyDescent="0.3">
      <c r="A5" s="18">
        <v>46</v>
      </c>
      <c r="B5" s="10"/>
      <c r="C5" s="10">
        <v>2</v>
      </c>
      <c r="D5" s="10">
        <v>42</v>
      </c>
      <c r="E5" s="11">
        <f t="shared" si="0"/>
        <v>44</v>
      </c>
      <c r="F5" s="17"/>
      <c r="G5" s="13">
        <v>629</v>
      </c>
      <c r="H5" s="14">
        <f t="shared" si="1"/>
        <v>673</v>
      </c>
      <c r="K5" s="15">
        <f>SUM(0.64*H5)</f>
        <v>430.72</v>
      </c>
      <c r="L5" s="19"/>
    </row>
    <row r="6" spans="1:12" ht="15.75" thickBot="1" x14ac:dyDescent="0.3">
      <c r="A6" s="16" t="s">
        <v>10</v>
      </c>
      <c r="B6" s="10"/>
      <c r="C6" s="10"/>
      <c r="D6" s="10">
        <v>1</v>
      </c>
      <c r="E6" s="11">
        <f t="shared" si="0"/>
        <v>1</v>
      </c>
      <c r="F6" s="17"/>
      <c r="G6" s="13">
        <v>120</v>
      </c>
      <c r="H6" s="14">
        <f t="shared" si="1"/>
        <v>121</v>
      </c>
      <c r="K6" s="15">
        <f>SUM(0.37*H6)</f>
        <v>44.769999999999996</v>
      </c>
    </row>
    <row r="7" spans="1:12" ht="15.75" thickBot="1" x14ac:dyDescent="0.3">
      <c r="A7" s="18">
        <v>111</v>
      </c>
      <c r="B7" s="10">
        <v>45</v>
      </c>
      <c r="C7" s="10">
        <v>17</v>
      </c>
      <c r="D7" s="10">
        <v>12</v>
      </c>
      <c r="E7" s="11">
        <f t="shared" si="0"/>
        <v>74</v>
      </c>
      <c r="F7" s="17"/>
      <c r="G7" s="13"/>
      <c r="H7" s="14">
        <f t="shared" si="1"/>
        <v>74</v>
      </c>
      <c r="K7" s="15">
        <f>SUM(0.63*H7)</f>
        <v>46.62</v>
      </c>
    </row>
    <row r="8" spans="1:12" ht="15.75" thickBot="1" x14ac:dyDescent="0.3">
      <c r="A8" s="18">
        <v>140</v>
      </c>
      <c r="B8" s="10"/>
      <c r="C8" s="10"/>
      <c r="D8" s="10"/>
      <c r="E8" s="11">
        <f t="shared" si="0"/>
        <v>0</v>
      </c>
      <c r="F8" s="17"/>
      <c r="G8" s="13">
        <v>60</v>
      </c>
      <c r="H8" s="14">
        <f t="shared" si="1"/>
        <v>60</v>
      </c>
      <c r="K8" s="15">
        <f>SUM(0.15*H8)</f>
        <v>9</v>
      </c>
    </row>
    <row r="9" spans="1:12" ht="15.75" thickBot="1" x14ac:dyDescent="0.3">
      <c r="A9" s="18">
        <v>188</v>
      </c>
      <c r="B9" s="10"/>
      <c r="C9" s="10">
        <v>1</v>
      </c>
      <c r="D9" s="10"/>
      <c r="E9" s="11">
        <f t="shared" si="0"/>
        <v>1</v>
      </c>
      <c r="F9" s="17"/>
      <c r="G9" s="13"/>
      <c r="H9" s="14">
        <f t="shared" si="1"/>
        <v>1</v>
      </c>
      <c r="K9" s="15">
        <f>SUM(0.63*H9)</f>
        <v>0.63</v>
      </c>
    </row>
    <row r="10" spans="1:12" ht="15.75" thickBot="1" x14ac:dyDescent="0.3">
      <c r="A10" s="18">
        <v>191</v>
      </c>
      <c r="B10" s="10"/>
      <c r="C10" s="10"/>
      <c r="D10" s="10"/>
      <c r="E10" s="11">
        <f t="shared" si="0"/>
        <v>0</v>
      </c>
      <c r="F10" s="17"/>
      <c r="G10" s="13"/>
      <c r="H10" s="14">
        <f t="shared" si="1"/>
        <v>0</v>
      </c>
      <c r="K10" s="15">
        <f>SUM(0.64*H10)</f>
        <v>0</v>
      </c>
    </row>
    <row r="11" spans="1:12" ht="15.75" thickBot="1" x14ac:dyDescent="0.3">
      <c r="A11" s="18">
        <v>192</v>
      </c>
      <c r="B11" s="10">
        <v>2</v>
      </c>
      <c r="C11" s="10"/>
      <c r="D11" s="10"/>
      <c r="E11" s="11">
        <f t="shared" si="0"/>
        <v>2</v>
      </c>
      <c r="F11" s="17"/>
      <c r="G11" s="13"/>
      <c r="H11" s="14">
        <f t="shared" si="1"/>
        <v>2</v>
      </c>
      <c r="K11" s="15">
        <f>SUM(0.64*H11)</f>
        <v>1.28</v>
      </c>
    </row>
    <row r="12" spans="1:12" ht="15.75" thickBot="1" x14ac:dyDescent="0.3">
      <c r="A12" s="18">
        <v>193</v>
      </c>
      <c r="B12" s="10">
        <v>22</v>
      </c>
      <c r="C12" s="10">
        <v>1</v>
      </c>
      <c r="D12" s="10">
        <v>1</v>
      </c>
      <c r="E12" s="11">
        <f t="shared" si="0"/>
        <v>24</v>
      </c>
      <c r="F12" s="17"/>
      <c r="G12" s="13"/>
      <c r="H12" s="14">
        <f t="shared" si="1"/>
        <v>24</v>
      </c>
      <c r="K12" s="15">
        <f>SUM(0.37*H12)</f>
        <v>8.879999999999999</v>
      </c>
    </row>
    <row r="13" spans="1:12" ht="15.75" thickBot="1" x14ac:dyDescent="0.3">
      <c r="A13" s="18">
        <v>194</v>
      </c>
      <c r="B13" s="10">
        <v>3</v>
      </c>
      <c r="C13" s="10">
        <v>7</v>
      </c>
      <c r="D13" s="10">
        <v>7</v>
      </c>
      <c r="E13" s="11">
        <f t="shared" si="0"/>
        <v>17</v>
      </c>
      <c r="F13" s="17"/>
      <c r="G13" s="13"/>
      <c r="H13" s="14">
        <f t="shared" si="1"/>
        <v>17</v>
      </c>
      <c r="K13" s="15">
        <f>SUM(0.6*H13)</f>
        <v>10.199999999999999</v>
      </c>
    </row>
    <row r="14" spans="1:12" ht="15.75" thickBot="1" x14ac:dyDescent="0.3">
      <c r="A14" s="18">
        <v>197</v>
      </c>
      <c r="B14" s="10"/>
      <c r="C14" s="10"/>
      <c r="D14" s="10"/>
      <c r="E14" s="11">
        <f t="shared" si="0"/>
        <v>0</v>
      </c>
      <c r="F14" s="17"/>
      <c r="G14" s="13"/>
      <c r="H14" s="14">
        <f t="shared" si="1"/>
        <v>0</v>
      </c>
      <c r="K14" s="15">
        <f>SUM(0.64*H14)</f>
        <v>0</v>
      </c>
    </row>
    <row r="15" spans="1:12" ht="15.75" thickBot="1" x14ac:dyDescent="0.3">
      <c r="A15" s="18">
        <v>199</v>
      </c>
      <c r="B15" s="10">
        <v>9</v>
      </c>
      <c r="C15" s="10"/>
      <c r="D15" s="10">
        <v>1</v>
      </c>
      <c r="E15" s="11">
        <f t="shared" si="0"/>
        <v>10</v>
      </c>
      <c r="F15" s="17"/>
      <c r="G15" s="13"/>
      <c r="H15" s="14">
        <f t="shared" si="1"/>
        <v>10</v>
      </c>
      <c r="K15" s="15">
        <f>SUM(0.64*H15)</f>
        <v>6.4</v>
      </c>
    </row>
    <row r="16" spans="1:12" ht="15.75" thickBot="1" x14ac:dyDescent="0.3">
      <c r="A16" s="18">
        <v>222</v>
      </c>
      <c r="B16" s="10">
        <v>9754</v>
      </c>
      <c r="C16" s="10">
        <v>9</v>
      </c>
      <c r="D16" s="10">
        <v>1378</v>
      </c>
      <c r="E16" s="11">
        <f t="shared" si="0"/>
        <v>11141</v>
      </c>
      <c r="F16" s="17"/>
      <c r="G16" s="13">
        <v>1752</v>
      </c>
      <c r="H16" s="14">
        <f t="shared" si="1"/>
        <v>12893</v>
      </c>
      <c r="K16" s="15">
        <f>SUM(0.37*H16)</f>
        <v>4770.41</v>
      </c>
    </row>
    <row r="17" spans="1:11" ht="15.75" thickBot="1" x14ac:dyDescent="0.3">
      <c r="A17" s="18">
        <v>241</v>
      </c>
      <c r="B17" s="10">
        <v>100</v>
      </c>
      <c r="C17" s="10">
        <v>4</v>
      </c>
      <c r="D17" s="10">
        <v>13</v>
      </c>
      <c r="E17" s="11">
        <f t="shared" si="0"/>
        <v>117</v>
      </c>
      <c r="F17" s="17"/>
      <c r="G17" s="13"/>
      <c r="H17" s="14">
        <f t="shared" si="1"/>
        <v>117</v>
      </c>
      <c r="K17" s="15">
        <f>SUM(0.37*H17)</f>
        <v>43.29</v>
      </c>
    </row>
    <row r="18" spans="1:11" ht="15.75" thickBot="1" x14ac:dyDescent="0.3">
      <c r="A18" s="18">
        <v>242</v>
      </c>
      <c r="B18" s="10">
        <v>5</v>
      </c>
      <c r="C18" s="10"/>
      <c r="D18" s="10"/>
      <c r="E18" s="11">
        <f t="shared" si="0"/>
        <v>5</v>
      </c>
      <c r="F18" s="17"/>
      <c r="G18" s="13"/>
      <c r="H18" s="14">
        <f t="shared" si="1"/>
        <v>5</v>
      </c>
      <c r="K18" s="15">
        <f>SUM(0.37*H18)</f>
        <v>1.85</v>
      </c>
    </row>
    <row r="19" spans="1:11" ht="15.75" thickBot="1" x14ac:dyDescent="0.3">
      <c r="A19" s="18">
        <v>244</v>
      </c>
      <c r="B19" s="10">
        <v>18</v>
      </c>
      <c r="C19" s="10">
        <v>9</v>
      </c>
      <c r="D19" s="10">
        <v>7</v>
      </c>
      <c r="E19" s="11">
        <f t="shared" si="0"/>
        <v>34</v>
      </c>
      <c r="F19" s="17"/>
      <c r="G19" s="13"/>
      <c r="H19" s="14">
        <f t="shared" si="1"/>
        <v>34</v>
      </c>
      <c r="K19" s="15">
        <f>SUM(0.15*H19)</f>
        <v>5.0999999999999996</v>
      </c>
    </row>
    <row r="20" spans="1:11" ht="15.75" thickBot="1" x14ac:dyDescent="0.3">
      <c r="A20" s="18">
        <v>248</v>
      </c>
      <c r="B20" s="10">
        <v>155</v>
      </c>
      <c r="C20" s="10">
        <v>67</v>
      </c>
      <c r="D20" s="10">
        <v>14</v>
      </c>
      <c r="E20" s="11">
        <f t="shared" si="0"/>
        <v>236</v>
      </c>
      <c r="F20" s="17"/>
      <c r="G20" s="13"/>
      <c r="H20" s="14">
        <f t="shared" si="1"/>
        <v>236</v>
      </c>
      <c r="K20" s="15">
        <f>SUM(0.37*H20)</f>
        <v>87.32</v>
      </c>
    </row>
    <row r="21" spans="1:11" ht="15.75" thickBot="1" x14ac:dyDescent="0.3">
      <c r="A21" s="18">
        <v>252</v>
      </c>
      <c r="B21" s="10">
        <v>76</v>
      </c>
      <c r="C21" s="10">
        <v>1</v>
      </c>
      <c r="D21" s="10">
        <v>23</v>
      </c>
      <c r="E21" s="11">
        <f t="shared" si="0"/>
        <v>100</v>
      </c>
      <c r="F21" s="17"/>
      <c r="G21" s="13"/>
      <c r="H21" s="14">
        <f t="shared" si="1"/>
        <v>100</v>
      </c>
      <c r="K21" s="15">
        <f>SUM(0.37*H21)</f>
        <v>37</v>
      </c>
    </row>
    <row r="22" spans="1:11" ht="15.75" thickBot="1" x14ac:dyDescent="0.3">
      <c r="A22" s="18">
        <v>255</v>
      </c>
      <c r="B22" s="10"/>
      <c r="C22" s="10"/>
      <c r="D22" s="10">
        <v>2</v>
      </c>
      <c r="E22" s="11">
        <f t="shared" si="0"/>
        <v>2</v>
      </c>
      <c r="F22" s="17"/>
      <c r="G22" s="13"/>
      <c r="H22" s="14">
        <f t="shared" si="1"/>
        <v>2</v>
      </c>
      <c r="K22" s="15">
        <f>SUM(0.64*H22)</f>
        <v>1.28</v>
      </c>
    </row>
    <row r="23" spans="1:11" ht="15.75" thickBot="1" x14ac:dyDescent="0.3">
      <c r="A23" s="18">
        <v>257</v>
      </c>
      <c r="B23" s="10">
        <v>107</v>
      </c>
      <c r="C23" s="10"/>
      <c r="D23" s="10">
        <v>13</v>
      </c>
      <c r="E23" s="11">
        <f t="shared" si="0"/>
        <v>120</v>
      </c>
      <c r="F23" s="17"/>
      <c r="G23" s="10"/>
      <c r="H23" s="14">
        <f t="shared" si="1"/>
        <v>120</v>
      </c>
      <c r="K23" s="15">
        <f>SUM(0.37*H23)</f>
        <v>44.4</v>
      </c>
    </row>
    <row r="24" spans="1:11" ht="15.75" thickBot="1" x14ac:dyDescent="0.3">
      <c r="A24" s="18">
        <v>260</v>
      </c>
      <c r="B24" s="10">
        <v>1</v>
      </c>
      <c r="C24" s="10">
        <v>1</v>
      </c>
      <c r="D24" s="10">
        <v>3</v>
      </c>
      <c r="E24" s="11">
        <f t="shared" si="0"/>
        <v>5</v>
      </c>
      <c r="F24" s="17"/>
      <c r="G24" s="10"/>
      <c r="H24" s="14">
        <f t="shared" si="1"/>
        <v>5</v>
      </c>
      <c r="K24" s="15">
        <f t="shared" ref="K24:K30" si="2">SUM(0.64*H24)</f>
        <v>3.2</v>
      </c>
    </row>
    <row r="25" spans="1:11" ht="15.75" thickBot="1" x14ac:dyDescent="0.3">
      <c r="A25" s="18">
        <v>265</v>
      </c>
      <c r="B25" s="10">
        <v>8</v>
      </c>
      <c r="C25" s="10"/>
      <c r="D25" s="10">
        <v>1</v>
      </c>
      <c r="E25" s="11">
        <f t="shared" si="0"/>
        <v>9</v>
      </c>
      <c r="F25" s="17"/>
      <c r="G25" s="10"/>
      <c r="H25" s="14">
        <f t="shared" si="1"/>
        <v>9</v>
      </c>
      <c r="K25" s="15">
        <f t="shared" si="2"/>
        <v>5.76</v>
      </c>
    </row>
    <row r="26" spans="1:11" ht="15.75" thickBot="1" x14ac:dyDescent="0.3">
      <c r="A26" s="18">
        <v>268</v>
      </c>
      <c r="B26" s="10"/>
      <c r="C26" s="10"/>
      <c r="D26" s="10">
        <v>1</v>
      </c>
      <c r="E26" s="11">
        <f t="shared" si="0"/>
        <v>1</v>
      </c>
      <c r="F26" s="17"/>
      <c r="G26" s="10"/>
      <c r="H26" s="14">
        <f t="shared" si="1"/>
        <v>1</v>
      </c>
      <c r="K26" s="15">
        <f t="shared" si="2"/>
        <v>0.64</v>
      </c>
    </row>
    <row r="27" spans="1:11" ht="15.75" thickBot="1" x14ac:dyDescent="0.3">
      <c r="A27" s="18">
        <v>270</v>
      </c>
      <c r="B27" s="10"/>
      <c r="C27" s="10"/>
      <c r="D27" s="10"/>
      <c r="E27" s="11">
        <f t="shared" si="0"/>
        <v>0</v>
      </c>
      <c r="F27" s="17"/>
      <c r="G27" s="10"/>
      <c r="H27" s="14">
        <f t="shared" si="1"/>
        <v>0</v>
      </c>
      <c r="K27" s="15">
        <f t="shared" si="2"/>
        <v>0</v>
      </c>
    </row>
    <row r="28" spans="1:11" ht="15.75" thickBot="1" x14ac:dyDescent="0.3">
      <c r="A28" s="18">
        <v>273</v>
      </c>
      <c r="B28" s="10"/>
      <c r="C28" s="10"/>
      <c r="D28" s="10">
        <v>1</v>
      </c>
      <c r="E28" s="11">
        <f t="shared" si="0"/>
        <v>1</v>
      </c>
      <c r="F28" s="17"/>
      <c r="G28" s="10"/>
      <c r="H28" s="14">
        <f t="shared" si="1"/>
        <v>1</v>
      </c>
      <c r="K28" s="15">
        <f t="shared" si="2"/>
        <v>0.64</v>
      </c>
    </row>
    <row r="29" spans="1:11" ht="15.75" thickBot="1" x14ac:dyDescent="0.3">
      <c r="A29" s="18">
        <v>274</v>
      </c>
      <c r="B29" s="10">
        <v>6</v>
      </c>
      <c r="C29" s="10"/>
      <c r="D29" s="10"/>
      <c r="E29" s="11">
        <f t="shared" si="0"/>
        <v>6</v>
      </c>
      <c r="F29" s="17"/>
      <c r="G29" s="10"/>
      <c r="H29" s="14">
        <f t="shared" si="1"/>
        <v>6</v>
      </c>
      <c r="K29" s="15">
        <f t="shared" si="2"/>
        <v>3.84</v>
      </c>
    </row>
    <row r="30" spans="1:11" ht="15.75" thickBot="1" x14ac:dyDescent="0.3">
      <c r="A30" s="18">
        <v>280</v>
      </c>
      <c r="B30" s="10"/>
      <c r="C30" s="10"/>
      <c r="D30" s="10">
        <v>1</v>
      </c>
      <c r="E30" s="11">
        <f t="shared" si="0"/>
        <v>1</v>
      </c>
      <c r="F30" s="17"/>
      <c r="G30" s="10"/>
      <c r="H30" s="14">
        <f t="shared" si="1"/>
        <v>1</v>
      </c>
      <c r="K30" s="15">
        <f t="shared" si="2"/>
        <v>0.64</v>
      </c>
    </row>
    <row r="31" spans="1:11" ht="15.75" thickBot="1" x14ac:dyDescent="0.3">
      <c r="A31" s="18">
        <v>282</v>
      </c>
      <c r="B31" s="10">
        <v>12</v>
      </c>
      <c r="C31" s="10"/>
      <c r="D31" s="10">
        <v>6</v>
      </c>
      <c r="E31" s="11">
        <f t="shared" si="0"/>
        <v>18</v>
      </c>
      <c r="F31" s="17"/>
      <c r="G31" s="10"/>
      <c r="H31" s="14">
        <f t="shared" si="1"/>
        <v>18</v>
      </c>
      <c r="K31" s="15">
        <f>SUM(0.37*H31)</f>
        <v>6.66</v>
      </c>
    </row>
    <row r="32" spans="1:11" ht="15.75" thickBot="1" x14ac:dyDescent="0.3">
      <c r="A32" s="18">
        <v>283</v>
      </c>
      <c r="B32" s="10">
        <v>1</v>
      </c>
      <c r="C32" s="10">
        <v>1</v>
      </c>
      <c r="D32" s="10">
        <v>3</v>
      </c>
      <c r="E32" s="11">
        <f t="shared" si="0"/>
        <v>5</v>
      </c>
      <c r="F32" s="17"/>
      <c r="G32" s="10"/>
      <c r="H32" s="14">
        <f t="shared" si="1"/>
        <v>5</v>
      </c>
      <c r="K32" s="15">
        <f>SUM(0.64*H32)</f>
        <v>3.2</v>
      </c>
    </row>
    <row r="33" spans="1:11" ht="15.75" thickBot="1" x14ac:dyDescent="0.3">
      <c r="A33" s="18">
        <v>333</v>
      </c>
      <c r="B33" s="10">
        <v>814</v>
      </c>
      <c r="C33" s="10">
        <v>128</v>
      </c>
      <c r="D33" s="10">
        <v>38</v>
      </c>
      <c r="E33" s="11">
        <f t="shared" si="0"/>
        <v>980</v>
      </c>
      <c r="F33" s="17"/>
      <c r="G33" s="10"/>
      <c r="H33" s="14">
        <f t="shared" si="1"/>
        <v>980</v>
      </c>
      <c r="K33" s="15">
        <f>SUM(0.64*H33)</f>
        <v>627.20000000000005</v>
      </c>
    </row>
    <row r="34" spans="1:11" ht="15.75" thickBot="1" x14ac:dyDescent="0.3">
      <c r="A34" s="18">
        <v>417</v>
      </c>
      <c r="B34" s="10">
        <v>140</v>
      </c>
      <c r="C34" s="10">
        <v>1</v>
      </c>
      <c r="D34" s="10">
        <v>4</v>
      </c>
      <c r="E34" s="11">
        <f t="shared" si="0"/>
        <v>145</v>
      </c>
      <c r="F34" s="17"/>
      <c r="G34" s="10"/>
      <c r="H34" s="14">
        <f t="shared" si="1"/>
        <v>145</v>
      </c>
      <c r="K34" s="15">
        <f>SUM(0.37*H34)</f>
        <v>53.65</v>
      </c>
    </row>
    <row r="35" spans="1:11" ht="15.75" thickBot="1" x14ac:dyDescent="0.3">
      <c r="A35" s="18">
        <v>437</v>
      </c>
      <c r="B35" s="10">
        <v>2</v>
      </c>
      <c r="C35" s="10"/>
      <c r="D35" s="10"/>
      <c r="E35" s="11">
        <f t="shared" si="0"/>
        <v>2</v>
      </c>
      <c r="F35" s="17"/>
      <c r="G35" s="10"/>
      <c r="H35" s="14">
        <f t="shared" si="1"/>
        <v>2</v>
      </c>
      <c r="K35" s="15">
        <f>SUM(0.64*H35)</f>
        <v>1.28</v>
      </c>
    </row>
    <row r="36" spans="1:11" ht="15.75" thickBot="1" x14ac:dyDescent="0.3">
      <c r="A36" s="18">
        <v>438</v>
      </c>
      <c r="B36" s="10">
        <v>1</v>
      </c>
      <c r="C36" s="10"/>
      <c r="D36" s="10">
        <v>1</v>
      </c>
      <c r="E36" s="11">
        <f t="shared" si="0"/>
        <v>2</v>
      </c>
      <c r="F36" s="17"/>
      <c r="G36" s="10"/>
      <c r="H36" s="14">
        <f t="shared" si="1"/>
        <v>2</v>
      </c>
      <c r="K36" s="15">
        <f t="shared" ref="K36:K39" si="3">SUM(0.64*H36)</f>
        <v>1.28</v>
      </c>
    </row>
    <row r="37" spans="1:11" ht="15.75" thickBot="1" x14ac:dyDescent="0.3">
      <c r="A37" s="18">
        <v>440</v>
      </c>
      <c r="B37" s="10">
        <v>2</v>
      </c>
      <c r="C37" s="10"/>
      <c r="D37" s="10">
        <v>1</v>
      </c>
      <c r="E37" s="11">
        <f t="shared" si="0"/>
        <v>3</v>
      </c>
      <c r="F37" s="17"/>
      <c r="G37" s="10"/>
      <c r="H37" s="14">
        <f t="shared" si="1"/>
        <v>3</v>
      </c>
      <c r="K37" s="15">
        <f t="shared" si="3"/>
        <v>1.92</v>
      </c>
    </row>
    <row r="38" spans="1:11" ht="15.75" thickBot="1" x14ac:dyDescent="0.3">
      <c r="A38" s="18">
        <v>441</v>
      </c>
      <c r="B38" s="10"/>
      <c r="C38" s="10"/>
      <c r="D38" s="10"/>
      <c r="E38" s="11">
        <f t="shared" si="0"/>
        <v>0</v>
      </c>
      <c r="F38" s="17"/>
      <c r="G38" s="10"/>
      <c r="H38" s="14">
        <f t="shared" si="1"/>
        <v>0</v>
      </c>
      <c r="K38" s="15">
        <f t="shared" si="3"/>
        <v>0</v>
      </c>
    </row>
    <row r="39" spans="1:11" ht="15.75" thickBot="1" x14ac:dyDescent="0.3">
      <c r="A39" s="18">
        <v>448</v>
      </c>
      <c r="B39" s="10">
        <v>2</v>
      </c>
      <c r="C39" s="10"/>
      <c r="D39" s="10"/>
      <c r="E39" s="11">
        <f t="shared" si="0"/>
        <v>2</v>
      </c>
      <c r="F39" s="17"/>
      <c r="G39" s="10"/>
      <c r="H39" s="14">
        <f t="shared" si="1"/>
        <v>2</v>
      </c>
      <c r="K39" s="15">
        <f t="shared" si="3"/>
        <v>1.28</v>
      </c>
    </row>
    <row r="40" spans="1:11" ht="15.75" thickBot="1" x14ac:dyDescent="0.3">
      <c r="A40" s="18">
        <v>555</v>
      </c>
      <c r="B40" s="10">
        <v>133</v>
      </c>
      <c r="C40" s="10">
        <v>34</v>
      </c>
      <c r="D40" s="10">
        <v>40</v>
      </c>
      <c r="E40" s="11">
        <f t="shared" si="0"/>
        <v>207</v>
      </c>
      <c r="F40" s="17"/>
      <c r="G40" s="10"/>
      <c r="H40" s="14">
        <f t="shared" si="1"/>
        <v>207</v>
      </c>
      <c r="K40" s="15">
        <f>SUM(0.63*H40)</f>
        <v>130.41</v>
      </c>
    </row>
    <row r="41" spans="1:11" ht="15.75" thickBot="1" x14ac:dyDescent="0.3">
      <c r="A41" s="18">
        <v>629</v>
      </c>
      <c r="B41" s="10"/>
      <c r="C41" s="10"/>
      <c r="D41" s="10"/>
      <c r="E41" s="11">
        <f t="shared" si="0"/>
        <v>0</v>
      </c>
      <c r="F41" s="17"/>
      <c r="G41" s="10"/>
      <c r="H41" s="14">
        <f t="shared" si="1"/>
        <v>0</v>
      </c>
      <c r="K41" s="15">
        <f>SUM(0.37*H41)</f>
        <v>0</v>
      </c>
    </row>
    <row r="42" spans="1:11" ht="15.75" thickBot="1" x14ac:dyDescent="0.3">
      <c r="A42" s="18">
        <v>635</v>
      </c>
      <c r="B42" s="10">
        <v>6</v>
      </c>
      <c r="C42" s="10">
        <v>1</v>
      </c>
      <c r="D42" s="10">
        <v>1</v>
      </c>
      <c r="E42" s="11">
        <f t="shared" si="0"/>
        <v>8</v>
      </c>
      <c r="F42" s="17"/>
      <c r="G42" s="10"/>
      <c r="H42" s="14">
        <f t="shared" si="1"/>
        <v>8</v>
      </c>
      <c r="K42" s="15">
        <f>SUM(0.95*H42)</f>
        <v>7.6</v>
      </c>
    </row>
    <row r="43" spans="1:11" ht="15.75" thickBot="1" x14ac:dyDescent="0.3">
      <c r="A43" s="18">
        <v>636</v>
      </c>
      <c r="B43" s="10">
        <v>8</v>
      </c>
      <c r="C43" s="10"/>
      <c r="D43" s="10"/>
      <c r="E43" s="11">
        <f t="shared" si="0"/>
        <v>8</v>
      </c>
      <c r="F43" s="17"/>
      <c r="G43" s="10"/>
      <c r="H43" s="14">
        <f t="shared" si="1"/>
        <v>8</v>
      </c>
      <c r="K43" s="15">
        <f>SUM(0.64*H43)</f>
        <v>5.12</v>
      </c>
    </row>
    <row r="44" spans="1:11" ht="15.75" thickBot="1" x14ac:dyDescent="0.3">
      <c r="A44" s="18">
        <v>637</v>
      </c>
      <c r="B44" s="10"/>
      <c r="C44" s="10"/>
      <c r="D44" s="10">
        <v>35</v>
      </c>
      <c r="E44" s="11">
        <f t="shared" si="0"/>
        <v>35</v>
      </c>
      <c r="F44" s="17"/>
      <c r="G44" s="10"/>
      <c r="H44" s="14">
        <f t="shared" si="1"/>
        <v>35</v>
      </c>
      <c r="K44" s="15">
        <f>SUM(0.64*H44)</f>
        <v>22.400000000000002</v>
      </c>
    </row>
    <row r="45" spans="1:11" ht="15.75" thickBot="1" x14ac:dyDescent="0.3">
      <c r="A45" s="18">
        <v>638</v>
      </c>
      <c r="B45" s="10"/>
      <c r="C45" s="10"/>
      <c r="D45" s="10"/>
      <c r="E45" s="11">
        <f t="shared" si="0"/>
        <v>0</v>
      </c>
      <c r="F45" s="20"/>
      <c r="G45" s="10"/>
      <c r="H45" s="14">
        <f t="shared" si="1"/>
        <v>0</v>
      </c>
      <c r="K45" s="15">
        <f>SUM(0.37*H45)</f>
        <v>0</v>
      </c>
    </row>
    <row r="46" spans="1:11" ht="15.75" thickBot="1" x14ac:dyDescent="0.3">
      <c r="A46" s="18">
        <v>639</v>
      </c>
      <c r="B46" s="10">
        <v>1</v>
      </c>
      <c r="C46" s="10"/>
      <c r="D46" s="10">
        <v>1</v>
      </c>
      <c r="E46" s="11">
        <f t="shared" si="0"/>
        <v>2</v>
      </c>
      <c r="F46" s="20"/>
      <c r="G46" s="10"/>
      <c r="H46" s="14">
        <f t="shared" si="1"/>
        <v>2</v>
      </c>
      <c r="K46" s="15">
        <f>SUM(0.64*H46)</f>
        <v>1.28</v>
      </c>
    </row>
    <row r="47" spans="1:11" ht="15.75" thickBot="1" x14ac:dyDescent="0.3">
      <c r="A47" s="18">
        <v>642</v>
      </c>
      <c r="B47" s="10">
        <v>7</v>
      </c>
      <c r="C47" s="10"/>
      <c r="D47" s="10">
        <v>2</v>
      </c>
      <c r="E47" s="11">
        <f t="shared" si="0"/>
        <v>9</v>
      </c>
      <c r="F47" s="20"/>
      <c r="G47" s="10"/>
      <c r="H47" s="14">
        <f t="shared" si="1"/>
        <v>9</v>
      </c>
      <c r="K47" s="15">
        <f>SUM(0.64*H47)</f>
        <v>5.76</v>
      </c>
    </row>
    <row r="48" spans="1:11" ht="15.75" thickBot="1" x14ac:dyDescent="0.3">
      <c r="A48" s="18">
        <v>643</v>
      </c>
      <c r="B48" s="10">
        <v>82</v>
      </c>
      <c r="C48" s="10">
        <v>3</v>
      </c>
      <c r="D48" s="10">
        <v>10</v>
      </c>
      <c r="E48" s="11">
        <f t="shared" si="0"/>
        <v>95</v>
      </c>
      <c r="F48" s="20"/>
      <c r="G48" s="10"/>
      <c r="H48" s="14">
        <f t="shared" si="1"/>
        <v>95</v>
      </c>
      <c r="K48" s="15">
        <f>SUM(0.37*H48)</f>
        <v>35.15</v>
      </c>
    </row>
    <row r="49" spans="1:11" ht="15.75" thickBot="1" x14ac:dyDescent="0.3">
      <c r="A49" s="21">
        <v>644</v>
      </c>
      <c r="B49" s="10">
        <v>3</v>
      </c>
      <c r="C49" s="10">
        <v>2</v>
      </c>
      <c r="D49" s="10">
        <v>4</v>
      </c>
      <c r="E49" s="11">
        <f t="shared" si="0"/>
        <v>9</v>
      </c>
      <c r="F49" s="20"/>
      <c r="G49" s="10"/>
      <c r="H49" s="14">
        <f t="shared" si="1"/>
        <v>9</v>
      </c>
      <c r="K49" s="15">
        <f>SUM(0.64*H49)</f>
        <v>5.76</v>
      </c>
    </row>
    <row r="50" spans="1:11" ht="15.75" thickBot="1" x14ac:dyDescent="0.3">
      <c r="A50" s="22">
        <v>647</v>
      </c>
      <c r="B50" s="10"/>
      <c r="C50" s="10"/>
      <c r="D50" s="10"/>
      <c r="E50" s="11">
        <f t="shared" si="0"/>
        <v>0</v>
      </c>
      <c r="F50" s="20"/>
      <c r="G50" s="10"/>
      <c r="H50" s="14">
        <f t="shared" si="1"/>
        <v>0</v>
      </c>
      <c r="K50" s="15">
        <f t="shared" ref="K50:K57" si="4">SUM(0.37*H50)</f>
        <v>0</v>
      </c>
    </row>
    <row r="51" spans="1:11" ht="15.75" thickBot="1" x14ac:dyDescent="0.3">
      <c r="A51" s="23">
        <v>648</v>
      </c>
      <c r="B51" s="10"/>
      <c r="C51" s="10"/>
      <c r="D51" s="10"/>
      <c r="E51" s="11">
        <f t="shared" si="0"/>
        <v>0</v>
      </c>
      <c r="F51" s="20"/>
      <c r="G51" s="10"/>
      <c r="H51" s="14">
        <f t="shared" si="1"/>
        <v>0</v>
      </c>
      <c r="K51" s="15">
        <f t="shared" si="4"/>
        <v>0</v>
      </c>
    </row>
    <row r="52" spans="1:11" ht="15.75" thickBot="1" x14ac:dyDescent="0.3">
      <c r="A52" s="23">
        <v>650</v>
      </c>
      <c r="B52" s="10"/>
      <c r="C52" s="10"/>
      <c r="D52" s="10">
        <v>3</v>
      </c>
      <c r="E52" s="11">
        <f t="shared" si="0"/>
        <v>3</v>
      </c>
      <c r="F52" s="20"/>
      <c r="G52" s="13">
        <v>99</v>
      </c>
      <c r="H52" s="14">
        <f t="shared" si="1"/>
        <v>102</v>
      </c>
      <c r="K52" s="15">
        <f t="shared" si="4"/>
        <v>37.74</v>
      </c>
    </row>
    <row r="53" spans="1:11" ht="15.75" thickBot="1" x14ac:dyDescent="0.3">
      <c r="A53" s="23">
        <v>652</v>
      </c>
      <c r="B53" s="10">
        <v>31</v>
      </c>
      <c r="C53" s="10"/>
      <c r="D53" s="10"/>
      <c r="E53" s="11">
        <f t="shared" si="0"/>
        <v>31</v>
      </c>
      <c r="F53" s="20"/>
      <c r="G53" s="13"/>
      <c r="H53" s="14">
        <f t="shared" si="1"/>
        <v>31</v>
      </c>
      <c r="K53" s="15">
        <f t="shared" si="4"/>
        <v>11.47</v>
      </c>
    </row>
    <row r="54" spans="1:11" ht="15.75" thickBot="1" x14ac:dyDescent="0.3">
      <c r="A54" s="23">
        <v>653</v>
      </c>
      <c r="B54" s="10"/>
      <c r="C54" s="10"/>
      <c r="D54" s="10">
        <v>5</v>
      </c>
      <c r="E54" s="11">
        <f t="shared" si="0"/>
        <v>5</v>
      </c>
      <c r="F54" s="17"/>
      <c r="G54" s="10">
        <v>206</v>
      </c>
      <c r="H54" s="14">
        <f t="shared" si="1"/>
        <v>211</v>
      </c>
      <c r="K54" s="15">
        <f t="shared" si="4"/>
        <v>78.069999999999993</v>
      </c>
    </row>
    <row r="55" spans="1:11" ht="15.75" thickBot="1" x14ac:dyDescent="0.3">
      <c r="A55" s="23">
        <v>654</v>
      </c>
      <c r="B55" s="10"/>
      <c r="C55" s="10"/>
      <c r="D55" s="10">
        <v>6</v>
      </c>
      <c r="E55" s="11">
        <f t="shared" si="0"/>
        <v>6</v>
      </c>
      <c r="F55" s="17"/>
      <c r="G55" s="10">
        <v>47</v>
      </c>
      <c r="H55" s="14">
        <f t="shared" si="1"/>
        <v>53</v>
      </c>
      <c r="K55" s="15">
        <f t="shared" si="4"/>
        <v>19.61</v>
      </c>
    </row>
    <row r="56" spans="1:11" ht="15.75" thickBot="1" x14ac:dyDescent="0.3">
      <c r="A56" s="23">
        <v>662</v>
      </c>
      <c r="B56" s="10"/>
      <c r="C56" s="10"/>
      <c r="D56" s="10">
        <v>1</v>
      </c>
      <c r="E56" s="11">
        <f t="shared" si="0"/>
        <v>1</v>
      </c>
      <c r="F56" s="17"/>
      <c r="G56" s="10"/>
      <c r="H56" s="14">
        <f t="shared" si="1"/>
        <v>1</v>
      </c>
      <c r="K56" s="15">
        <f t="shared" si="4"/>
        <v>0.37</v>
      </c>
    </row>
    <row r="57" spans="1:11" ht="15.75" thickBot="1" x14ac:dyDescent="0.3">
      <c r="A57" s="23">
        <v>663</v>
      </c>
      <c r="B57" s="10">
        <v>158</v>
      </c>
      <c r="C57" s="10"/>
      <c r="D57" s="10">
        <v>3</v>
      </c>
      <c r="E57" s="11">
        <f t="shared" si="0"/>
        <v>161</v>
      </c>
      <c r="F57" s="17"/>
      <c r="G57" s="10"/>
      <c r="H57" s="14">
        <f t="shared" si="1"/>
        <v>161</v>
      </c>
      <c r="K57" s="15">
        <f t="shared" si="4"/>
        <v>59.57</v>
      </c>
    </row>
    <row r="58" spans="1:11" ht="15.75" thickBot="1" x14ac:dyDescent="0.3">
      <c r="A58" s="24">
        <v>664</v>
      </c>
      <c r="B58" s="10">
        <v>2</v>
      </c>
      <c r="C58" s="10">
        <v>4</v>
      </c>
      <c r="D58" s="10">
        <v>12</v>
      </c>
      <c r="E58" s="11">
        <f t="shared" si="0"/>
        <v>18</v>
      </c>
      <c r="F58" s="25"/>
      <c r="G58" s="10"/>
      <c r="H58" s="14">
        <f t="shared" si="1"/>
        <v>18</v>
      </c>
      <c r="K58" s="15">
        <f>SUM(0.63*H58)</f>
        <v>11.34</v>
      </c>
    </row>
    <row r="59" spans="1:11" ht="15.75" thickBot="1" x14ac:dyDescent="0.3">
      <c r="A59" s="24">
        <v>666</v>
      </c>
      <c r="B59" s="10">
        <v>23</v>
      </c>
      <c r="C59" s="10">
        <v>6</v>
      </c>
      <c r="D59" s="10">
        <v>25</v>
      </c>
      <c r="E59" s="11">
        <f t="shared" si="0"/>
        <v>54</v>
      </c>
      <c r="F59" s="12"/>
      <c r="G59" s="10"/>
      <c r="H59" s="14">
        <f t="shared" si="1"/>
        <v>54</v>
      </c>
      <c r="K59" s="15">
        <f>SUM(0.57*H59)</f>
        <v>30.779999999999998</v>
      </c>
    </row>
    <row r="60" spans="1:11" ht="15.75" thickBot="1" x14ac:dyDescent="0.3">
      <c r="A60" s="24">
        <v>674</v>
      </c>
      <c r="B60" s="10"/>
      <c r="C60" s="10"/>
      <c r="D60" s="10">
        <v>77</v>
      </c>
      <c r="E60" s="11">
        <f t="shared" si="0"/>
        <v>77</v>
      </c>
      <c r="F60" s="25"/>
      <c r="G60" s="10"/>
      <c r="H60" s="14">
        <f t="shared" si="1"/>
        <v>77</v>
      </c>
      <c r="K60" s="15">
        <f>SUM(0.64*H60)</f>
        <v>49.28</v>
      </c>
    </row>
    <row r="61" spans="1:11" ht="15.75" thickBot="1" x14ac:dyDescent="0.3">
      <c r="A61" s="24">
        <v>675</v>
      </c>
      <c r="B61" s="10"/>
      <c r="C61" s="10"/>
      <c r="D61" s="10">
        <v>1</v>
      </c>
      <c r="E61" s="11">
        <f t="shared" si="0"/>
        <v>1</v>
      </c>
      <c r="F61" s="25"/>
      <c r="G61" s="10"/>
      <c r="H61" s="14">
        <f t="shared" si="1"/>
        <v>1</v>
      </c>
      <c r="K61" s="15">
        <f>SUM(0.64*H61)</f>
        <v>0.64</v>
      </c>
    </row>
    <row r="62" spans="1:11" ht="15.75" thickBot="1" x14ac:dyDescent="0.3">
      <c r="A62" s="24">
        <v>888</v>
      </c>
      <c r="B62" s="10">
        <v>4</v>
      </c>
      <c r="C62" s="10"/>
      <c r="D62" s="10">
        <v>3</v>
      </c>
      <c r="E62" s="11">
        <f t="shared" si="0"/>
        <v>7</v>
      </c>
      <c r="F62" s="17"/>
      <c r="G62" s="10"/>
      <c r="H62" s="14">
        <f t="shared" si="1"/>
        <v>7</v>
      </c>
      <c r="K62" s="15">
        <f>SUM(0.63*H62)</f>
        <v>4.41</v>
      </c>
    </row>
    <row r="63" spans="1:11" ht="15.75" thickBot="1" x14ac:dyDescent="0.3">
      <c r="A63" s="24">
        <v>900</v>
      </c>
      <c r="B63" s="10"/>
      <c r="C63" s="10"/>
      <c r="D63" s="10"/>
      <c r="E63" s="11">
        <f t="shared" si="0"/>
        <v>0</v>
      </c>
      <c r="F63" s="17"/>
      <c r="G63" s="10"/>
      <c r="H63" s="14">
        <f t="shared" si="1"/>
        <v>0</v>
      </c>
      <c r="K63" s="15">
        <f>SUM(0.64*H63)</f>
        <v>0</v>
      </c>
    </row>
    <row r="64" spans="1:11" ht="15.75" thickBot="1" x14ac:dyDescent="0.3">
      <c r="A64" s="23">
        <v>929</v>
      </c>
      <c r="B64" s="10"/>
      <c r="C64" s="10"/>
      <c r="D64" s="10"/>
      <c r="E64" s="11">
        <f t="shared" si="0"/>
        <v>0</v>
      </c>
      <c r="F64" s="17"/>
      <c r="G64" s="10">
        <v>38</v>
      </c>
      <c r="H64" s="14">
        <f t="shared" si="1"/>
        <v>38</v>
      </c>
      <c r="K64" s="15">
        <f>SUM(0.37*H64)</f>
        <v>14.06</v>
      </c>
    </row>
    <row r="65" spans="1:11" ht="15.75" thickBot="1" x14ac:dyDescent="0.3">
      <c r="A65" s="26">
        <v>999</v>
      </c>
      <c r="B65" s="10">
        <v>48</v>
      </c>
      <c r="C65" s="10"/>
      <c r="D65" s="10">
        <v>3</v>
      </c>
      <c r="E65" s="11">
        <f t="shared" si="0"/>
        <v>51</v>
      </c>
      <c r="F65" s="17"/>
      <c r="G65" s="10"/>
      <c r="H65" s="14">
        <f t="shared" si="1"/>
        <v>51</v>
      </c>
      <c r="K65" s="15">
        <f>SUM(0.37*H65)</f>
        <v>18.87</v>
      </c>
    </row>
    <row r="66" spans="1:11" ht="19.5" customHeight="1" thickBot="1" x14ac:dyDescent="0.3">
      <c r="A66" s="27" t="s">
        <v>11</v>
      </c>
      <c r="B66" s="10">
        <f>SUM(B2:B65)</f>
        <v>11791</v>
      </c>
      <c r="C66" s="10">
        <f>SUM(C2:C65)</f>
        <v>299</v>
      </c>
      <c r="D66" s="10">
        <f>SUM(D2:D65)</f>
        <v>1808</v>
      </c>
      <c r="E66" s="10">
        <f>SUM(E2:E65)</f>
        <v>13898</v>
      </c>
      <c r="F66" s="17"/>
      <c r="G66" s="10">
        <f>SUM(G2:G65)</f>
        <v>11317</v>
      </c>
      <c r="H66" s="14">
        <f t="shared" ref="H66" si="5">SUM(E66:G66)</f>
        <v>25215</v>
      </c>
      <c r="K66" s="15">
        <f>SUM(K2:K65)</f>
        <v>8065.2299999999977</v>
      </c>
    </row>
    <row r="67" spans="1:11" ht="15.75" thickTop="1" x14ac:dyDescent="0.25"/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P18" sqref="P18"/>
    </sheetView>
  </sheetViews>
  <sheetFormatPr defaultColWidth="8.7109375" defaultRowHeight="15" x14ac:dyDescent="0.25"/>
  <cols>
    <col min="1" max="1" width="8" style="7" customWidth="1"/>
    <col min="2" max="3" width="10.7109375" style="7" customWidth="1"/>
    <col min="4" max="4" width="10.140625" style="7" customWidth="1"/>
    <col min="5" max="5" width="9.42578125" style="7" bestFit="1" customWidth="1"/>
    <col min="6" max="6" width="9.140625" style="7" customWidth="1"/>
    <col min="7" max="8" width="10.140625" style="7" customWidth="1"/>
    <col min="9" max="9" width="5.7109375" style="7" customWidth="1"/>
    <col min="10" max="10" width="5.7109375" style="7" hidden="1" customWidth="1"/>
    <col min="11" max="11" width="10.5703125" style="7" hidden="1" customWidth="1"/>
    <col min="12" max="12" width="5.7109375" style="7" hidden="1" customWidth="1"/>
    <col min="13" max="33" width="5.7109375" style="7" customWidth="1"/>
    <col min="34" max="39" width="0" style="7" hidden="1" customWidth="1"/>
    <col min="40" max="51" width="5.7109375" style="7" customWidth="1"/>
    <col min="52" max="52" width="0" style="7" hidden="1" customWidth="1"/>
    <col min="53" max="59" width="5.7109375" style="7" customWidth="1"/>
    <col min="60" max="60" width="9.140625" style="7" customWidth="1"/>
    <col min="61" max="256" width="8.7109375" style="7"/>
    <col min="257" max="257" width="9.140625" style="7" customWidth="1"/>
    <col min="258" max="259" width="10.7109375" style="7" customWidth="1"/>
    <col min="260" max="260" width="10.140625" style="7" customWidth="1"/>
    <col min="261" max="262" width="9.140625" style="7" customWidth="1"/>
    <col min="263" max="264" width="10.140625" style="7" customWidth="1"/>
    <col min="265" max="289" width="5.7109375" style="7" customWidth="1"/>
    <col min="290" max="295" width="0" style="7" hidden="1" customWidth="1"/>
    <col min="296" max="307" width="5.7109375" style="7" customWidth="1"/>
    <col min="308" max="308" width="0" style="7" hidden="1" customWidth="1"/>
    <col min="309" max="315" width="5.7109375" style="7" customWidth="1"/>
    <col min="316" max="316" width="9.140625" style="7" customWidth="1"/>
    <col min="317" max="512" width="8.7109375" style="7"/>
    <col min="513" max="513" width="9.140625" style="7" customWidth="1"/>
    <col min="514" max="515" width="10.7109375" style="7" customWidth="1"/>
    <col min="516" max="516" width="10.140625" style="7" customWidth="1"/>
    <col min="517" max="518" width="9.140625" style="7" customWidth="1"/>
    <col min="519" max="520" width="10.140625" style="7" customWidth="1"/>
    <col min="521" max="545" width="5.7109375" style="7" customWidth="1"/>
    <col min="546" max="551" width="0" style="7" hidden="1" customWidth="1"/>
    <col min="552" max="563" width="5.7109375" style="7" customWidth="1"/>
    <col min="564" max="564" width="0" style="7" hidden="1" customWidth="1"/>
    <col min="565" max="571" width="5.7109375" style="7" customWidth="1"/>
    <col min="572" max="572" width="9.140625" style="7" customWidth="1"/>
    <col min="573" max="768" width="8.7109375" style="7"/>
    <col min="769" max="769" width="9.140625" style="7" customWidth="1"/>
    <col min="770" max="771" width="10.7109375" style="7" customWidth="1"/>
    <col min="772" max="772" width="10.140625" style="7" customWidth="1"/>
    <col min="773" max="774" width="9.140625" style="7" customWidth="1"/>
    <col min="775" max="776" width="10.140625" style="7" customWidth="1"/>
    <col min="777" max="801" width="5.7109375" style="7" customWidth="1"/>
    <col min="802" max="807" width="0" style="7" hidden="1" customWidth="1"/>
    <col min="808" max="819" width="5.7109375" style="7" customWidth="1"/>
    <col min="820" max="820" width="0" style="7" hidden="1" customWidth="1"/>
    <col min="821" max="827" width="5.7109375" style="7" customWidth="1"/>
    <col min="828" max="828" width="9.140625" style="7" customWidth="1"/>
    <col min="829" max="1024" width="8.7109375" style="7"/>
    <col min="1025" max="1025" width="9.140625" style="7" customWidth="1"/>
    <col min="1026" max="1027" width="10.7109375" style="7" customWidth="1"/>
    <col min="1028" max="1028" width="10.140625" style="7" customWidth="1"/>
    <col min="1029" max="1030" width="9.140625" style="7" customWidth="1"/>
    <col min="1031" max="1032" width="10.140625" style="7" customWidth="1"/>
    <col min="1033" max="1057" width="5.7109375" style="7" customWidth="1"/>
    <col min="1058" max="1063" width="0" style="7" hidden="1" customWidth="1"/>
    <col min="1064" max="1075" width="5.7109375" style="7" customWidth="1"/>
    <col min="1076" max="1076" width="0" style="7" hidden="1" customWidth="1"/>
    <col min="1077" max="1083" width="5.7109375" style="7" customWidth="1"/>
    <col min="1084" max="1084" width="9.140625" style="7" customWidth="1"/>
    <col min="1085" max="1280" width="8.7109375" style="7"/>
    <col min="1281" max="1281" width="9.140625" style="7" customWidth="1"/>
    <col min="1282" max="1283" width="10.7109375" style="7" customWidth="1"/>
    <col min="1284" max="1284" width="10.140625" style="7" customWidth="1"/>
    <col min="1285" max="1286" width="9.140625" style="7" customWidth="1"/>
    <col min="1287" max="1288" width="10.140625" style="7" customWidth="1"/>
    <col min="1289" max="1313" width="5.7109375" style="7" customWidth="1"/>
    <col min="1314" max="1319" width="0" style="7" hidden="1" customWidth="1"/>
    <col min="1320" max="1331" width="5.7109375" style="7" customWidth="1"/>
    <col min="1332" max="1332" width="0" style="7" hidden="1" customWidth="1"/>
    <col min="1333" max="1339" width="5.7109375" style="7" customWidth="1"/>
    <col min="1340" max="1340" width="9.140625" style="7" customWidth="1"/>
    <col min="1341" max="1536" width="8.7109375" style="7"/>
    <col min="1537" max="1537" width="9.140625" style="7" customWidth="1"/>
    <col min="1538" max="1539" width="10.7109375" style="7" customWidth="1"/>
    <col min="1540" max="1540" width="10.140625" style="7" customWidth="1"/>
    <col min="1541" max="1542" width="9.140625" style="7" customWidth="1"/>
    <col min="1543" max="1544" width="10.140625" style="7" customWidth="1"/>
    <col min="1545" max="1569" width="5.7109375" style="7" customWidth="1"/>
    <col min="1570" max="1575" width="0" style="7" hidden="1" customWidth="1"/>
    <col min="1576" max="1587" width="5.7109375" style="7" customWidth="1"/>
    <col min="1588" max="1588" width="0" style="7" hidden="1" customWidth="1"/>
    <col min="1589" max="1595" width="5.7109375" style="7" customWidth="1"/>
    <col min="1596" max="1596" width="9.140625" style="7" customWidth="1"/>
    <col min="1597" max="1792" width="8.7109375" style="7"/>
    <col min="1793" max="1793" width="9.140625" style="7" customWidth="1"/>
    <col min="1794" max="1795" width="10.7109375" style="7" customWidth="1"/>
    <col min="1796" max="1796" width="10.140625" style="7" customWidth="1"/>
    <col min="1797" max="1798" width="9.140625" style="7" customWidth="1"/>
    <col min="1799" max="1800" width="10.140625" style="7" customWidth="1"/>
    <col min="1801" max="1825" width="5.7109375" style="7" customWidth="1"/>
    <col min="1826" max="1831" width="0" style="7" hidden="1" customWidth="1"/>
    <col min="1832" max="1843" width="5.7109375" style="7" customWidth="1"/>
    <col min="1844" max="1844" width="0" style="7" hidden="1" customWidth="1"/>
    <col min="1845" max="1851" width="5.7109375" style="7" customWidth="1"/>
    <col min="1852" max="1852" width="9.140625" style="7" customWidth="1"/>
    <col min="1853" max="2048" width="8.7109375" style="7"/>
    <col min="2049" max="2049" width="9.140625" style="7" customWidth="1"/>
    <col min="2050" max="2051" width="10.7109375" style="7" customWidth="1"/>
    <col min="2052" max="2052" width="10.140625" style="7" customWidth="1"/>
    <col min="2053" max="2054" width="9.140625" style="7" customWidth="1"/>
    <col min="2055" max="2056" width="10.140625" style="7" customWidth="1"/>
    <col min="2057" max="2081" width="5.7109375" style="7" customWidth="1"/>
    <col min="2082" max="2087" width="0" style="7" hidden="1" customWidth="1"/>
    <col min="2088" max="2099" width="5.7109375" style="7" customWidth="1"/>
    <col min="2100" max="2100" width="0" style="7" hidden="1" customWidth="1"/>
    <col min="2101" max="2107" width="5.7109375" style="7" customWidth="1"/>
    <col min="2108" max="2108" width="9.140625" style="7" customWidth="1"/>
    <col min="2109" max="2304" width="8.7109375" style="7"/>
    <col min="2305" max="2305" width="9.140625" style="7" customWidth="1"/>
    <col min="2306" max="2307" width="10.7109375" style="7" customWidth="1"/>
    <col min="2308" max="2308" width="10.140625" style="7" customWidth="1"/>
    <col min="2309" max="2310" width="9.140625" style="7" customWidth="1"/>
    <col min="2311" max="2312" width="10.140625" style="7" customWidth="1"/>
    <col min="2313" max="2337" width="5.7109375" style="7" customWidth="1"/>
    <col min="2338" max="2343" width="0" style="7" hidden="1" customWidth="1"/>
    <col min="2344" max="2355" width="5.7109375" style="7" customWidth="1"/>
    <col min="2356" max="2356" width="0" style="7" hidden="1" customWidth="1"/>
    <col min="2357" max="2363" width="5.7109375" style="7" customWidth="1"/>
    <col min="2364" max="2364" width="9.140625" style="7" customWidth="1"/>
    <col min="2365" max="2560" width="8.7109375" style="7"/>
    <col min="2561" max="2561" width="9.140625" style="7" customWidth="1"/>
    <col min="2562" max="2563" width="10.7109375" style="7" customWidth="1"/>
    <col min="2564" max="2564" width="10.140625" style="7" customWidth="1"/>
    <col min="2565" max="2566" width="9.140625" style="7" customWidth="1"/>
    <col min="2567" max="2568" width="10.140625" style="7" customWidth="1"/>
    <col min="2569" max="2593" width="5.7109375" style="7" customWidth="1"/>
    <col min="2594" max="2599" width="0" style="7" hidden="1" customWidth="1"/>
    <col min="2600" max="2611" width="5.7109375" style="7" customWidth="1"/>
    <col min="2612" max="2612" width="0" style="7" hidden="1" customWidth="1"/>
    <col min="2613" max="2619" width="5.7109375" style="7" customWidth="1"/>
    <col min="2620" max="2620" width="9.140625" style="7" customWidth="1"/>
    <col min="2621" max="2816" width="8.7109375" style="7"/>
    <col min="2817" max="2817" width="9.140625" style="7" customWidth="1"/>
    <col min="2818" max="2819" width="10.7109375" style="7" customWidth="1"/>
    <col min="2820" max="2820" width="10.140625" style="7" customWidth="1"/>
    <col min="2821" max="2822" width="9.140625" style="7" customWidth="1"/>
    <col min="2823" max="2824" width="10.140625" style="7" customWidth="1"/>
    <col min="2825" max="2849" width="5.7109375" style="7" customWidth="1"/>
    <col min="2850" max="2855" width="0" style="7" hidden="1" customWidth="1"/>
    <col min="2856" max="2867" width="5.7109375" style="7" customWidth="1"/>
    <col min="2868" max="2868" width="0" style="7" hidden="1" customWidth="1"/>
    <col min="2869" max="2875" width="5.7109375" style="7" customWidth="1"/>
    <col min="2876" max="2876" width="9.140625" style="7" customWidth="1"/>
    <col min="2877" max="3072" width="8.7109375" style="7"/>
    <col min="3073" max="3073" width="9.140625" style="7" customWidth="1"/>
    <col min="3074" max="3075" width="10.7109375" style="7" customWidth="1"/>
    <col min="3076" max="3076" width="10.140625" style="7" customWidth="1"/>
    <col min="3077" max="3078" width="9.140625" style="7" customWidth="1"/>
    <col min="3079" max="3080" width="10.140625" style="7" customWidth="1"/>
    <col min="3081" max="3105" width="5.7109375" style="7" customWidth="1"/>
    <col min="3106" max="3111" width="0" style="7" hidden="1" customWidth="1"/>
    <col min="3112" max="3123" width="5.7109375" style="7" customWidth="1"/>
    <col min="3124" max="3124" width="0" style="7" hidden="1" customWidth="1"/>
    <col min="3125" max="3131" width="5.7109375" style="7" customWidth="1"/>
    <col min="3132" max="3132" width="9.140625" style="7" customWidth="1"/>
    <col min="3133" max="3328" width="8.7109375" style="7"/>
    <col min="3329" max="3329" width="9.140625" style="7" customWidth="1"/>
    <col min="3330" max="3331" width="10.7109375" style="7" customWidth="1"/>
    <col min="3332" max="3332" width="10.140625" style="7" customWidth="1"/>
    <col min="3333" max="3334" width="9.140625" style="7" customWidth="1"/>
    <col min="3335" max="3336" width="10.140625" style="7" customWidth="1"/>
    <col min="3337" max="3361" width="5.7109375" style="7" customWidth="1"/>
    <col min="3362" max="3367" width="0" style="7" hidden="1" customWidth="1"/>
    <col min="3368" max="3379" width="5.7109375" style="7" customWidth="1"/>
    <col min="3380" max="3380" width="0" style="7" hidden="1" customWidth="1"/>
    <col min="3381" max="3387" width="5.7109375" style="7" customWidth="1"/>
    <col min="3388" max="3388" width="9.140625" style="7" customWidth="1"/>
    <col min="3389" max="3584" width="8.7109375" style="7"/>
    <col min="3585" max="3585" width="9.140625" style="7" customWidth="1"/>
    <col min="3586" max="3587" width="10.7109375" style="7" customWidth="1"/>
    <col min="3588" max="3588" width="10.140625" style="7" customWidth="1"/>
    <col min="3589" max="3590" width="9.140625" style="7" customWidth="1"/>
    <col min="3591" max="3592" width="10.140625" style="7" customWidth="1"/>
    <col min="3593" max="3617" width="5.7109375" style="7" customWidth="1"/>
    <col min="3618" max="3623" width="0" style="7" hidden="1" customWidth="1"/>
    <col min="3624" max="3635" width="5.7109375" style="7" customWidth="1"/>
    <col min="3636" max="3636" width="0" style="7" hidden="1" customWidth="1"/>
    <col min="3637" max="3643" width="5.7109375" style="7" customWidth="1"/>
    <col min="3644" max="3644" width="9.140625" style="7" customWidth="1"/>
    <col min="3645" max="3840" width="8.7109375" style="7"/>
    <col min="3841" max="3841" width="9.140625" style="7" customWidth="1"/>
    <col min="3842" max="3843" width="10.7109375" style="7" customWidth="1"/>
    <col min="3844" max="3844" width="10.140625" style="7" customWidth="1"/>
    <col min="3845" max="3846" width="9.140625" style="7" customWidth="1"/>
    <col min="3847" max="3848" width="10.140625" style="7" customWidth="1"/>
    <col min="3849" max="3873" width="5.7109375" style="7" customWidth="1"/>
    <col min="3874" max="3879" width="0" style="7" hidden="1" customWidth="1"/>
    <col min="3880" max="3891" width="5.7109375" style="7" customWidth="1"/>
    <col min="3892" max="3892" width="0" style="7" hidden="1" customWidth="1"/>
    <col min="3893" max="3899" width="5.7109375" style="7" customWidth="1"/>
    <col min="3900" max="3900" width="9.140625" style="7" customWidth="1"/>
    <col min="3901" max="4096" width="8.7109375" style="7"/>
    <col min="4097" max="4097" width="9.140625" style="7" customWidth="1"/>
    <col min="4098" max="4099" width="10.7109375" style="7" customWidth="1"/>
    <col min="4100" max="4100" width="10.140625" style="7" customWidth="1"/>
    <col min="4101" max="4102" width="9.140625" style="7" customWidth="1"/>
    <col min="4103" max="4104" width="10.140625" style="7" customWidth="1"/>
    <col min="4105" max="4129" width="5.7109375" style="7" customWidth="1"/>
    <col min="4130" max="4135" width="0" style="7" hidden="1" customWidth="1"/>
    <col min="4136" max="4147" width="5.7109375" style="7" customWidth="1"/>
    <col min="4148" max="4148" width="0" style="7" hidden="1" customWidth="1"/>
    <col min="4149" max="4155" width="5.7109375" style="7" customWidth="1"/>
    <col min="4156" max="4156" width="9.140625" style="7" customWidth="1"/>
    <col min="4157" max="4352" width="8.7109375" style="7"/>
    <col min="4353" max="4353" width="9.140625" style="7" customWidth="1"/>
    <col min="4354" max="4355" width="10.7109375" style="7" customWidth="1"/>
    <col min="4356" max="4356" width="10.140625" style="7" customWidth="1"/>
    <col min="4357" max="4358" width="9.140625" style="7" customWidth="1"/>
    <col min="4359" max="4360" width="10.140625" style="7" customWidth="1"/>
    <col min="4361" max="4385" width="5.7109375" style="7" customWidth="1"/>
    <col min="4386" max="4391" width="0" style="7" hidden="1" customWidth="1"/>
    <col min="4392" max="4403" width="5.7109375" style="7" customWidth="1"/>
    <col min="4404" max="4404" width="0" style="7" hidden="1" customWidth="1"/>
    <col min="4405" max="4411" width="5.7109375" style="7" customWidth="1"/>
    <col min="4412" max="4412" width="9.140625" style="7" customWidth="1"/>
    <col min="4413" max="4608" width="8.7109375" style="7"/>
    <col min="4609" max="4609" width="9.140625" style="7" customWidth="1"/>
    <col min="4610" max="4611" width="10.7109375" style="7" customWidth="1"/>
    <col min="4612" max="4612" width="10.140625" style="7" customWidth="1"/>
    <col min="4613" max="4614" width="9.140625" style="7" customWidth="1"/>
    <col min="4615" max="4616" width="10.140625" style="7" customWidth="1"/>
    <col min="4617" max="4641" width="5.7109375" style="7" customWidth="1"/>
    <col min="4642" max="4647" width="0" style="7" hidden="1" customWidth="1"/>
    <col min="4648" max="4659" width="5.7109375" style="7" customWidth="1"/>
    <col min="4660" max="4660" width="0" style="7" hidden="1" customWidth="1"/>
    <col min="4661" max="4667" width="5.7109375" style="7" customWidth="1"/>
    <col min="4668" max="4668" width="9.140625" style="7" customWidth="1"/>
    <col min="4669" max="4864" width="8.7109375" style="7"/>
    <col min="4865" max="4865" width="9.140625" style="7" customWidth="1"/>
    <col min="4866" max="4867" width="10.7109375" style="7" customWidth="1"/>
    <col min="4868" max="4868" width="10.140625" style="7" customWidth="1"/>
    <col min="4869" max="4870" width="9.140625" style="7" customWidth="1"/>
    <col min="4871" max="4872" width="10.140625" style="7" customWidth="1"/>
    <col min="4873" max="4897" width="5.7109375" style="7" customWidth="1"/>
    <col min="4898" max="4903" width="0" style="7" hidden="1" customWidth="1"/>
    <col min="4904" max="4915" width="5.7109375" style="7" customWidth="1"/>
    <col min="4916" max="4916" width="0" style="7" hidden="1" customWidth="1"/>
    <col min="4917" max="4923" width="5.7109375" style="7" customWidth="1"/>
    <col min="4924" max="4924" width="9.140625" style="7" customWidth="1"/>
    <col min="4925" max="5120" width="8.7109375" style="7"/>
    <col min="5121" max="5121" width="9.140625" style="7" customWidth="1"/>
    <col min="5122" max="5123" width="10.7109375" style="7" customWidth="1"/>
    <col min="5124" max="5124" width="10.140625" style="7" customWidth="1"/>
    <col min="5125" max="5126" width="9.140625" style="7" customWidth="1"/>
    <col min="5127" max="5128" width="10.140625" style="7" customWidth="1"/>
    <col min="5129" max="5153" width="5.7109375" style="7" customWidth="1"/>
    <col min="5154" max="5159" width="0" style="7" hidden="1" customWidth="1"/>
    <col min="5160" max="5171" width="5.7109375" style="7" customWidth="1"/>
    <col min="5172" max="5172" width="0" style="7" hidden="1" customWidth="1"/>
    <col min="5173" max="5179" width="5.7109375" style="7" customWidth="1"/>
    <col min="5180" max="5180" width="9.140625" style="7" customWidth="1"/>
    <col min="5181" max="5376" width="8.7109375" style="7"/>
    <col min="5377" max="5377" width="9.140625" style="7" customWidth="1"/>
    <col min="5378" max="5379" width="10.7109375" style="7" customWidth="1"/>
    <col min="5380" max="5380" width="10.140625" style="7" customWidth="1"/>
    <col min="5381" max="5382" width="9.140625" style="7" customWidth="1"/>
    <col min="5383" max="5384" width="10.140625" style="7" customWidth="1"/>
    <col min="5385" max="5409" width="5.7109375" style="7" customWidth="1"/>
    <col min="5410" max="5415" width="0" style="7" hidden="1" customWidth="1"/>
    <col min="5416" max="5427" width="5.7109375" style="7" customWidth="1"/>
    <col min="5428" max="5428" width="0" style="7" hidden="1" customWidth="1"/>
    <col min="5429" max="5435" width="5.7109375" style="7" customWidth="1"/>
    <col min="5436" max="5436" width="9.140625" style="7" customWidth="1"/>
    <col min="5437" max="5632" width="8.7109375" style="7"/>
    <col min="5633" max="5633" width="9.140625" style="7" customWidth="1"/>
    <col min="5634" max="5635" width="10.7109375" style="7" customWidth="1"/>
    <col min="5636" max="5636" width="10.140625" style="7" customWidth="1"/>
    <col min="5637" max="5638" width="9.140625" style="7" customWidth="1"/>
    <col min="5639" max="5640" width="10.140625" style="7" customWidth="1"/>
    <col min="5641" max="5665" width="5.7109375" style="7" customWidth="1"/>
    <col min="5666" max="5671" width="0" style="7" hidden="1" customWidth="1"/>
    <col min="5672" max="5683" width="5.7109375" style="7" customWidth="1"/>
    <col min="5684" max="5684" width="0" style="7" hidden="1" customWidth="1"/>
    <col min="5685" max="5691" width="5.7109375" style="7" customWidth="1"/>
    <col min="5692" max="5692" width="9.140625" style="7" customWidth="1"/>
    <col min="5693" max="5888" width="8.7109375" style="7"/>
    <col min="5889" max="5889" width="9.140625" style="7" customWidth="1"/>
    <col min="5890" max="5891" width="10.7109375" style="7" customWidth="1"/>
    <col min="5892" max="5892" width="10.140625" style="7" customWidth="1"/>
    <col min="5893" max="5894" width="9.140625" style="7" customWidth="1"/>
    <col min="5895" max="5896" width="10.140625" style="7" customWidth="1"/>
    <col min="5897" max="5921" width="5.7109375" style="7" customWidth="1"/>
    <col min="5922" max="5927" width="0" style="7" hidden="1" customWidth="1"/>
    <col min="5928" max="5939" width="5.7109375" style="7" customWidth="1"/>
    <col min="5940" max="5940" width="0" style="7" hidden="1" customWidth="1"/>
    <col min="5941" max="5947" width="5.7109375" style="7" customWidth="1"/>
    <col min="5948" max="5948" width="9.140625" style="7" customWidth="1"/>
    <col min="5949" max="6144" width="8.7109375" style="7"/>
    <col min="6145" max="6145" width="9.140625" style="7" customWidth="1"/>
    <col min="6146" max="6147" width="10.7109375" style="7" customWidth="1"/>
    <col min="6148" max="6148" width="10.140625" style="7" customWidth="1"/>
    <col min="6149" max="6150" width="9.140625" style="7" customWidth="1"/>
    <col min="6151" max="6152" width="10.140625" style="7" customWidth="1"/>
    <col min="6153" max="6177" width="5.7109375" style="7" customWidth="1"/>
    <col min="6178" max="6183" width="0" style="7" hidden="1" customWidth="1"/>
    <col min="6184" max="6195" width="5.7109375" style="7" customWidth="1"/>
    <col min="6196" max="6196" width="0" style="7" hidden="1" customWidth="1"/>
    <col min="6197" max="6203" width="5.7109375" style="7" customWidth="1"/>
    <col min="6204" max="6204" width="9.140625" style="7" customWidth="1"/>
    <col min="6205" max="6400" width="8.7109375" style="7"/>
    <col min="6401" max="6401" width="9.140625" style="7" customWidth="1"/>
    <col min="6402" max="6403" width="10.7109375" style="7" customWidth="1"/>
    <col min="6404" max="6404" width="10.140625" style="7" customWidth="1"/>
    <col min="6405" max="6406" width="9.140625" style="7" customWidth="1"/>
    <col min="6407" max="6408" width="10.140625" style="7" customWidth="1"/>
    <col min="6409" max="6433" width="5.7109375" style="7" customWidth="1"/>
    <col min="6434" max="6439" width="0" style="7" hidden="1" customWidth="1"/>
    <col min="6440" max="6451" width="5.7109375" style="7" customWidth="1"/>
    <col min="6452" max="6452" width="0" style="7" hidden="1" customWidth="1"/>
    <col min="6453" max="6459" width="5.7109375" style="7" customWidth="1"/>
    <col min="6460" max="6460" width="9.140625" style="7" customWidth="1"/>
    <col min="6461" max="6656" width="8.7109375" style="7"/>
    <col min="6657" max="6657" width="9.140625" style="7" customWidth="1"/>
    <col min="6658" max="6659" width="10.7109375" style="7" customWidth="1"/>
    <col min="6660" max="6660" width="10.140625" style="7" customWidth="1"/>
    <col min="6661" max="6662" width="9.140625" style="7" customWidth="1"/>
    <col min="6663" max="6664" width="10.140625" style="7" customWidth="1"/>
    <col min="6665" max="6689" width="5.7109375" style="7" customWidth="1"/>
    <col min="6690" max="6695" width="0" style="7" hidden="1" customWidth="1"/>
    <col min="6696" max="6707" width="5.7109375" style="7" customWidth="1"/>
    <col min="6708" max="6708" width="0" style="7" hidden="1" customWidth="1"/>
    <col min="6709" max="6715" width="5.7109375" style="7" customWidth="1"/>
    <col min="6716" max="6716" width="9.140625" style="7" customWidth="1"/>
    <col min="6717" max="6912" width="8.7109375" style="7"/>
    <col min="6913" max="6913" width="9.140625" style="7" customWidth="1"/>
    <col min="6914" max="6915" width="10.7109375" style="7" customWidth="1"/>
    <col min="6916" max="6916" width="10.140625" style="7" customWidth="1"/>
    <col min="6917" max="6918" width="9.140625" style="7" customWidth="1"/>
    <col min="6919" max="6920" width="10.140625" style="7" customWidth="1"/>
    <col min="6921" max="6945" width="5.7109375" style="7" customWidth="1"/>
    <col min="6946" max="6951" width="0" style="7" hidden="1" customWidth="1"/>
    <col min="6952" max="6963" width="5.7109375" style="7" customWidth="1"/>
    <col min="6964" max="6964" width="0" style="7" hidden="1" customWidth="1"/>
    <col min="6965" max="6971" width="5.7109375" style="7" customWidth="1"/>
    <col min="6972" max="6972" width="9.140625" style="7" customWidth="1"/>
    <col min="6973" max="7168" width="8.7109375" style="7"/>
    <col min="7169" max="7169" width="9.140625" style="7" customWidth="1"/>
    <col min="7170" max="7171" width="10.7109375" style="7" customWidth="1"/>
    <col min="7172" max="7172" width="10.140625" style="7" customWidth="1"/>
    <col min="7173" max="7174" width="9.140625" style="7" customWidth="1"/>
    <col min="7175" max="7176" width="10.140625" style="7" customWidth="1"/>
    <col min="7177" max="7201" width="5.7109375" style="7" customWidth="1"/>
    <col min="7202" max="7207" width="0" style="7" hidden="1" customWidth="1"/>
    <col min="7208" max="7219" width="5.7109375" style="7" customWidth="1"/>
    <col min="7220" max="7220" width="0" style="7" hidden="1" customWidth="1"/>
    <col min="7221" max="7227" width="5.7109375" style="7" customWidth="1"/>
    <col min="7228" max="7228" width="9.140625" style="7" customWidth="1"/>
    <col min="7229" max="7424" width="8.7109375" style="7"/>
    <col min="7425" max="7425" width="9.140625" style="7" customWidth="1"/>
    <col min="7426" max="7427" width="10.7109375" style="7" customWidth="1"/>
    <col min="7428" max="7428" width="10.140625" style="7" customWidth="1"/>
    <col min="7429" max="7430" width="9.140625" style="7" customWidth="1"/>
    <col min="7431" max="7432" width="10.140625" style="7" customWidth="1"/>
    <col min="7433" max="7457" width="5.7109375" style="7" customWidth="1"/>
    <col min="7458" max="7463" width="0" style="7" hidden="1" customWidth="1"/>
    <col min="7464" max="7475" width="5.7109375" style="7" customWidth="1"/>
    <col min="7476" max="7476" width="0" style="7" hidden="1" customWidth="1"/>
    <col min="7477" max="7483" width="5.7109375" style="7" customWidth="1"/>
    <col min="7484" max="7484" width="9.140625" style="7" customWidth="1"/>
    <col min="7485" max="7680" width="8.7109375" style="7"/>
    <col min="7681" max="7681" width="9.140625" style="7" customWidth="1"/>
    <col min="7682" max="7683" width="10.7109375" style="7" customWidth="1"/>
    <col min="7684" max="7684" width="10.140625" style="7" customWidth="1"/>
    <col min="7685" max="7686" width="9.140625" style="7" customWidth="1"/>
    <col min="7687" max="7688" width="10.140625" style="7" customWidth="1"/>
    <col min="7689" max="7713" width="5.7109375" style="7" customWidth="1"/>
    <col min="7714" max="7719" width="0" style="7" hidden="1" customWidth="1"/>
    <col min="7720" max="7731" width="5.7109375" style="7" customWidth="1"/>
    <col min="7732" max="7732" width="0" style="7" hidden="1" customWidth="1"/>
    <col min="7733" max="7739" width="5.7109375" style="7" customWidth="1"/>
    <col min="7740" max="7740" width="9.140625" style="7" customWidth="1"/>
    <col min="7741" max="7936" width="8.7109375" style="7"/>
    <col min="7937" max="7937" width="9.140625" style="7" customWidth="1"/>
    <col min="7938" max="7939" width="10.7109375" style="7" customWidth="1"/>
    <col min="7940" max="7940" width="10.140625" style="7" customWidth="1"/>
    <col min="7941" max="7942" width="9.140625" style="7" customWidth="1"/>
    <col min="7943" max="7944" width="10.140625" style="7" customWidth="1"/>
    <col min="7945" max="7969" width="5.7109375" style="7" customWidth="1"/>
    <col min="7970" max="7975" width="0" style="7" hidden="1" customWidth="1"/>
    <col min="7976" max="7987" width="5.7109375" style="7" customWidth="1"/>
    <col min="7988" max="7988" width="0" style="7" hidden="1" customWidth="1"/>
    <col min="7989" max="7995" width="5.7109375" style="7" customWidth="1"/>
    <col min="7996" max="7996" width="9.140625" style="7" customWidth="1"/>
    <col min="7997" max="8192" width="8.7109375" style="7"/>
    <col min="8193" max="8193" width="9.140625" style="7" customWidth="1"/>
    <col min="8194" max="8195" width="10.7109375" style="7" customWidth="1"/>
    <col min="8196" max="8196" width="10.140625" style="7" customWidth="1"/>
    <col min="8197" max="8198" width="9.140625" style="7" customWidth="1"/>
    <col min="8199" max="8200" width="10.140625" style="7" customWidth="1"/>
    <col min="8201" max="8225" width="5.7109375" style="7" customWidth="1"/>
    <col min="8226" max="8231" width="0" style="7" hidden="1" customWidth="1"/>
    <col min="8232" max="8243" width="5.7109375" style="7" customWidth="1"/>
    <col min="8244" max="8244" width="0" style="7" hidden="1" customWidth="1"/>
    <col min="8245" max="8251" width="5.7109375" style="7" customWidth="1"/>
    <col min="8252" max="8252" width="9.140625" style="7" customWidth="1"/>
    <col min="8253" max="8448" width="8.7109375" style="7"/>
    <col min="8449" max="8449" width="9.140625" style="7" customWidth="1"/>
    <col min="8450" max="8451" width="10.7109375" style="7" customWidth="1"/>
    <col min="8452" max="8452" width="10.140625" style="7" customWidth="1"/>
    <col min="8453" max="8454" width="9.140625" style="7" customWidth="1"/>
    <col min="8455" max="8456" width="10.140625" style="7" customWidth="1"/>
    <col min="8457" max="8481" width="5.7109375" style="7" customWidth="1"/>
    <col min="8482" max="8487" width="0" style="7" hidden="1" customWidth="1"/>
    <col min="8488" max="8499" width="5.7109375" style="7" customWidth="1"/>
    <col min="8500" max="8500" width="0" style="7" hidden="1" customWidth="1"/>
    <col min="8501" max="8507" width="5.7109375" style="7" customWidth="1"/>
    <col min="8508" max="8508" width="9.140625" style="7" customWidth="1"/>
    <col min="8509" max="8704" width="8.7109375" style="7"/>
    <col min="8705" max="8705" width="9.140625" style="7" customWidth="1"/>
    <col min="8706" max="8707" width="10.7109375" style="7" customWidth="1"/>
    <col min="8708" max="8708" width="10.140625" style="7" customWidth="1"/>
    <col min="8709" max="8710" width="9.140625" style="7" customWidth="1"/>
    <col min="8711" max="8712" width="10.140625" style="7" customWidth="1"/>
    <col min="8713" max="8737" width="5.7109375" style="7" customWidth="1"/>
    <col min="8738" max="8743" width="0" style="7" hidden="1" customWidth="1"/>
    <col min="8744" max="8755" width="5.7109375" style="7" customWidth="1"/>
    <col min="8756" max="8756" width="0" style="7" hidden="1" customWidth="1"/>
    <col min="8757" max="8763" width="5.7109375" style="7" customWidth="1"/>
    <col min="8764" max="8764" width="9.140625" style="7" customWidth="1"/>
    <col min="8765" max="8960" width="8.7109375" style="7"/>
    <col min="8961" max="8961" width="9.140625" style="7" customWidth="1"/>
    <col min="8962" max="8963" width="10.7109375" style="7" customWidth="1"/>
    <col min="8964" max="8964" width="10.140625" style="7" customWidth="1"/>
    <col min="8965" max="8966" width="9.140625" style="7" customWidth="1"/>
    <col min="8967" max="8968" width="10.140625" style="7" customWidth="1"/>
    <col min="8969" max="8993" width="5.7109375" style="7" customWidth="1"/>
    <col min="8994" max="8999" width="0" style="7" hidden="1" customWidth="1"/>
    <col min="9000" max="9011" width="5.7109375" style="7" customWidth="1"/>
    <col min="9012" max="9012" width="0" style="7" hidden="1" customWidth="1"/>
    <col min="9013" max="9019" width="5.7109375" style="7" customWidth="1"/>
    <col min="9020" max="9020" width="9.140625" style="7" customWidth="1"/>
    <col min="9021" max="9216" width="8.7109375" style="7"/>
    <col min="9217" max="9217" width="9.140625" style="7" customWidth="1"/>
    <col min="9218" max="9219" width="10.7109375" style="7" customWidth="1"/>
    <col min="9220" max="9220" width="10.140625" style="7" customWidth="1"/>
    <col min="9221" max="9222" width="9.140625" style="7" customWidth="1"/>
    <col min="9223" max="9224" width="10.140625" style="7" customWidth="1"/>
    <col min="9225" max="9249" width="5.7109375" style="7" customWidth="1"/>
    <col min="9250" max="9255" width="0" style="7" hidden="1" customWidth="1"/>
    <col min="9256" max="9267" width="5.7109375" style="7" customWidth="1"/>
    <col min="9268" max="9268" width="0" style="7" hidden="1" customWidth="1"/>
    <col min="9269" max="9275" width="5.7109375" style="7" customWidth="1"/>
    <col min="9276" max="9276" width="9.140625" style="7" customWidth="1"/>
    <col min="9277" max="9472" width="8.7109375" style="7"/>
    <col min="9473" max="9473" width="9.140625" style="7" customWidth="1"/>
    <col min="9474" max="9475" width="10.7109375" style="7" customWidth="1"/>
    <col min="9476" max="9476" width="10.140625" style="7" customWidth="1"/>
    <col min="9477" max="9478" width="9.140625" style="7" customWidth="1"/>
    <col min="9479" max="9480" width="10.140625" style="7" customWidth="1"/>
    <col min="9481" max="9505" width="5.7109375" style="7" customWidth="1"/>
    <col min="9506" max="9511" width="0" style="7" hidden="1" customWidth="1"/>
    <col min="9512" max="9523" width="5.7109375" style="7" customWidth="1"/>
    <col min="9524" max="9524" width="0" style="7" hidden="1" customWidth="1"/>
    <col min="9525" max="9531" width="5.7109375" style="7" customWidth="1"/>
    <col min="9532" max="9532" width="9.140625" style="7" customWidth="1"/>
    <col min="9533" max="9728" width="8.7109375" style="7"/>
    <col min="9729" max="9729" width="9.140625" style="7" customWidth="1"/>
    <col min="9730" max="9731" width="10.7109375" style="7" customWidth="1"/>
    <col min="9732" max="9732" width="10.140625" style="7" customWidth="1"/>
    <col min="9733" max="9734" width="9.140625" style="7" customWidth="1"/>
    <col min="9735" max="9736" width="10.140625" style="7" customWidth="1"/>
    <col min="9737" max="9761" width="5.7109375" style="7" customWidth="1"/>
    <col min="9762" max="9767" width="0" style="7" hidden="1" customWidth="1"/>
    <col min="9768" max="9779" width="5.7109375" style="7" customWidth="1"/>
    <col min="9780" max="9780" width="0" style="7" hidden="1" customWidth="1"/>
    <col min="9781" max="9787" width="5.7109375" style="7" customWidth="1"/>
    <col min="9788" max="9788" width="9.140625" style="7" customWidth="1"/>
    <col min="9789" max="9984" width="8.7109375" style="7"/>
    <col min="9985" max="9985" width="9.140625" style="7" customWidth="1"/>
    <col min="9986" max="9987" width="10.7109375" style="7" customWidth="1"/>
    <col min="9988" max="9988" width="10.140625" style="7" customWidth="1"/>
    <col min="9989" max="9990" width="9.140625" style="7" customWidth="1"/>
    <col min="9991" max="9992" width="10.140625" style="7" customWidth="1"/>
    <col min="9993" max="10017" width="5.7109375" style="7" customWidth="1"/>
    <col min="10018" max="10023" width="0" style="7" hidden="1" customWidth="1"/>
    <col min="10024" max="10035" width="5.7109375" style="7" customWidth="1"/>
    <col min="10036" max="10036" width="0" style="7" hidden="1" customWidth="1"/>
    <col min="10037" max="10043" width="5.7109375" style="7" customWidth="1"/>
    <col min="10044" max="10044" width="9.140625" style="7" customWidth="1"/>
    <col min="10045" max="10240" width="8.7109375" style="7"/>
    <col min="10241" max="10241" width="9.140625" style="7" customWidth="1"/>
    <col min="10242" max="10243" width="10.7109375" style="7" customWidth="1"/>
    <col min="10244" max="10244" width="10.140625" style="7" customWidth="1"/>
    <col min="10245" max="10246" width="9.140625" style="7" customWidth="1"/>
    <col min="10247" max="10248" width="10.140625" style="7" customWidth="1"/>
    <col min="10249" max="10273" width="5.7109375" style="7" customWidth="1"/>
    <col min="10274" max="10279" width="0" style="7" hidden="1" customWidth="1"/>
    <col min="10280" max="10291" width="5.7109375" style="7" customWidth="1"/>
    <col min="10292" max="10292" width="0" style="7" hidden="1" customWidth="1"/>
    <col min="10293" max="10299" width="5.7109375" style="7" customWidth="1"/>
    <col min="10300" max="10300" width="9.140625" style="7" customWidth="1"/>
    <col min="10301" max="10496" width="8.7109375" style="7"/>
    <col min="10497" max="10497" width="9.140625" style="7" customWidth="1"/>
    <col min="10498" max="10499" width="10.7109375" style="7" customWidth="1"/>
    <col min="10500" max="10500" width="10.140625" style="7" customWidth="1"/>
    <col min="10501" max="10502" width="9.140625" style="7" customWidth="1"/>
    <col min="10503" max="10504" width="10.140625" style="7" customWidth="1"/>
    <col min="10505" max="10529" width="5.7109375" style="7" customWidth="1"/>
    <col min="10530" max="10535" width="0" style="7" hidden="1" customWidth="1"/>
    <col min="10536" max="10547" width="5.7109375" style="7" customWidth="1"/>
    <col min="10548" max="10548" width="0" style="7" hidden="1" customWidth="1"/>
    <col min="10549" max="10555" width="5.7109375" style="7" customWidth="1"/>
    <col min="10556" max="10556" width="9.140625" style="7" customWidth="1"/>
    <col min="10557" max="10752" width="8.7109375" style="7"/>
    <col min="10753" max="10753" width="9.140625" style="7" customWidth="1"/>
    <col min="10754" max="10755" width="10.7109375" style="7" customWidth="1"/>
    <col min="10756" max="10756" width="10.140625" style="7" customWidth="1"/>
    <col min="10757" max="10758" width="9.140625" style="7" customWidth="1"/>
    <col min="10759" max="10760" width="10.140625" style="7" customWidth="1"/>
    <col min="10761" max="10785" width="5.7109375" style="7" customWidth="1"/>
    <col min="10786" max="10791" width="0" style="7" hidden="1" customWidth="1"/>
    <col min="10792" max="10803" width="5.7109375" style="7" customWidth="1"/>
    <col min="10804" max="10804" width="0" style="7" hidden="1" customWidth="1"/>
    <col min="10805" max="10811" width="5.7109375" style="7" customWidth="1"/>
    <col min="10812" max="10812" width="9.140625" style="7" customWidth="1"/>
    <col min="10813" max="11008" width="8.7109375" style="7"/>
    <col min="11009" max="11009" width="9.140625" style="7" customWidth="1"/>
    <col min="11010" max="11011" width="10.7109375" style="7" customWidth="1"/>
    <col min="11012" max="11012" width="10.140625" style="7" customWidth="1"/>
    <col min="11013" max="11014" width="9.140625" style="7" customWidth="1"/>
    <col min="11015" max="11016" width="10.140625" style="7" customWidth="1"/>
    <col min="11017" max="11041" width="5.7109375" style="7" customWidth="1"/>
    <col min="11042" max="11047" width="0" style="7" hidden="1" customWidth="1"/>
    <col min="11048" max="11059" width="5.7109375" style="7" customWidth="1"/>
    <col min="11060" max="11060" width="0" style="7" hidden="1" customWidth="1"/>
    <col min="11061" max="11067" width="5.7109375" style="7" customWidth="1"/>
    <col min="11068" max="11068" width="9.140625" style="7" customWidth="1"/>
    <col min="11069" max="11264" width="8.7109375" style="7"/>
    <col min="11265" max="11265" width="9.140625" style="7" customWidth="1"/>
    <col min="11266" max="11267" width="10.7109375" style="7" customWidth="1"/>
    <col min="11268" max="11268" width="10.140625" style="7" customWidth="1"/>
    <col min="11269" max="11270" width="9.140625" style="7" customWidth="1"/>
    <col min="11271" max="11272" width="10.140625" style="7" customWidth="1"/>
    <col min="11273" max="11297" width="5.7109375" style="7" customWidth="1"/>
    <col min="11298" max="11303" width="0" style="7" hidden="1" customWidth="1"/>
    <col min="11304" max="11315" width="5.7109375" style="7" customWidth="1"/>
    <col min="11316" max="11316" width="0" style="7" hidden="1" customWidth="1"/>
    <col min="11317" max="11323" width="5.7109375" style="7" customWidth="1"/>
    <col min="11324" max="11324" width="9.140625" style="7" customWidth="1"/>
    <col min="11325" max="11520" width="8.7109375" style="7"/>
    <col min="11521" max="11521" width="9.140625" style="7" customWidth="1"/>
    <col min="11522" max="11523" width="10.7109375" style="7" customWidth="1"/>
    <col min="11524" max="11524" width="10.140625" style="7" customWidth="1"/>
    <col min="11525" max="11526" width="9.140625" style="7" customWidth="1"/>
    <col min="11527" max="11528" width="10.140625" style="7" customWidth="1"/>
    <col min="11529" max="11553" width="5.7109375" style="7" customWidth="1"/>
    <col min="11554" max="11559" width="0" style="7" hidden="1" customWidth="1"/>
    <col min="11560" max="11571" width="5.7109375" style="7" customWidth="1"/>
    <col min="11572" max="11572" width="0" style="7" hidden="1" customWidth="1"/>
    <col min="11573" max="11579" width="5.7109375" style="7" customWidth="1"/>
    <col min="11580" max="11580" width="9.140625" style="7" customWidth="1"/>
    <col min="11581" max="11776" width="8.7109375" style="7"/>
    <col min="11777" max="11777" width="9.140625" style="7" customWidth="1"/>
    <col min="11778" max="11779" width="10.7109375" style="7" customWidth="1"/>
    <col min="11780" max="11780" width="10.140625" style="7" customWidth="1"/>
    <col min="11781" max="11782" width="9.140625" style="7" customWidth="1"/>
    <col min="11783" max="11784" width="10.140625" style="7" customWidth="1"/>
    <col min="11785" max="11809" width="5.7109375" style="7" customWidth="1"/>
    <col min="11810" max="11815" width="0" style="7" hidden="1" customWidth="1"/>
    <col min="11816" max="11827" width="5.7109375" style="7" customWidth="1"/>
    <col min="11828" max="11828" width="0" style="7" hidden="1" customWidth="1"/>
    <col min="11829" max="11835" width="5.7109375" style="7" customWidth="1"/>
    <col min="11836" max="11836" width="9.140625" style="7" customWidth="1"/>
    <col min="11837" max="12032" width="8.7109375" style="7"/>
    <col min="12033" max="12033" width="9.140625" style="7" customWidth="1"/>
    <col min="12034" max="12035" width="10.7109375" style="7" customWidth="1"/>
    <col min="12036" max="12036" width="10.140625" style="7" customWidth="1"/>
    <col min="12037" max="12038" width="9.140625" style="7" customWidth="1"/>
    <col min="12039" max="12040" width="10.140625" style="7" customWidth="1"/>
    <col min="12041" max="12065" width="5.7109375" style="7" customWidth="1"/>
    <col min="12066" max="12071" width="0" style="7" hidden="1" customWidth="1"/>
    <col min="12072" max="12083" width="5.7109375" style="7" customWidth="1"/>
    <col min="12084" max="12084" width="0" style="7" hidden="1" customWidth="1"/>
    <col min="12085" max="12091" width="5.7109375" style="7" customWidth="1"/>
    <col min="12092" max="12092" width="9.140625" style="7" customWidth="1"/>
    <col min="12093" max="12288" width="8.7109375" style="7"/>
    <col min="12289" max="12289" width="9.140625" style="7" customWidth="1"/>
    <col min="12290" max="12291" width="10.7109375" style="7" customWidth="1"/>
    <col min="12292" max="12292" width="10.140625" style="7" customWidth="1"/>
    <col min="12293" max="12294" width="9.140625" style="7" customWidth="1"/>
    <col min="12295" max="12296" width="10.140625" style="7" customWidth="1"/>
    <col min="12297" max="12321" width="5.7109375" style="7" customWidth="1"/>
    <col min="12322" max="12327" width="0" style="7" hidden="1" customWidth="1"/>
    <col min="12328" max="12339" width="5.7109375" style="7" customWidth="1"/>
    <col min="12340" max="12340" width="0" style="7" hidden="1" customWidth="1"/>
    <col min="12341" max="12347" width="5.7109375" style="7" customWidth="1"/>
    <col min="12348" max="12348" width="9.140625" style="7" customWidth="1"/>
    <col min="12349" max="12544" width="8.7109375" style="7"/>
    <col min="12545" max="12545" width="9.140625" style="7" customWidth="1"/>
    <col min="12546" max="12547" width="10.7109375" style="7" customWidth="1"/>
    <col min="12548" max="12548" width="10.140625" style="7" customWidth="1"/>
    <col min="12549" max="12550" width="9.140625" style="7" customWidth="1"/>
    <col min="12551" max="12552" width="10.140625" style="7" customWidth="1"/>
    <col min="12553" max="12577" width="5.7109375" style="7" customWidth="1"/>
    <col min="12578" max="12583" width="0" style="7" hidden="1" customWidth="1"/>
    <col min="12584" max="12595" width="5.7109375" style="7" customWidth="1"/>
    <col min="12596" max="12596" width="0" style="7" hidden="1" customWidth="1"/>
    <col min="12597" max="12603" width="5.7109375" style="7" customWidth="1"/>
    <col min="12604" max="12604" width="9.140625" style="7" customWidth="1"/>
    <col min="12605" max="12800" width="8.7109375" style="7"/>
    <col min="12801" max="12801" width="9.140625" style="7" customWidth="1"/>
    <col min="12802" max="12803" width="10.7109375" style="7" customWidth="1"/>
    <col min="12804" max="12804" width="10.140625" style="7" customWidth="1"/>
    <col min="12805" max="12806" width="9.140625" style="7" customWidth="1"/>
    <col min="12807" max="12808" width="10.140625" style="7" customWidth="1"/>
    <col min="12809" max="12833" width="5.7109375" style="7" customWidth="1"/>
    <col min="12834" max="12839" width="0" style="7" hidden="1" customWidth="1"/>
    <col min="12840" max="12851" width="5.7109375" style="7" customWidth="1"/>
    <col min="12852" max="12852" width="0" style="7" hidden="1" customWidth="1"/>
    <col min="12853" max="12859" width="5.7109375" style="7" customWidth="1"/>
    <col min="12860" max="12860" width="9.140625" style="7" customWidth="1"/>
    <col min="12861" max="13056" width="8.7109375" style="7"/>
    <col min="13057" max="13057" width="9.140625" style="7" customWidth="1"/>
    <col min="13058" max="13059" width="10.7109375" style="7" customWidth="1"/>
    <col min="13060" max="13060" width="10.140625" style="7" customWidth="1"/>
    <col min="13061" max="13062" width="9.140625" style="7" customWidth="1"/>
    <col min="13063" max="13064" width="10.140625" style="7" customWidth="1"/>
    <col min="13065" max="13089" width="5.7109375" style="7" customWidth="1"/>
    <col min="13090" max="13095" width="0" style="7" hidden="1" customWidth="1"/>
    <col min="13096" max="13107" width="5.7109375" style="7" customWidth="1"/>
    <col min="13108" max="13108" width="0" style="7" hidden="1" customWidth="1"/>
    <col min="13109" max="13115" width="5.7109375" style="7" customWidth="1"/>
    <col min="13116" max="13116" width="9.140625" style="7" customWidth="1"/>
    <col min="13117" max="13312" width="8.7109375" style="7"/>
    <col min="13313" max="13313" width="9.140625" style="7" customWidth="1"/>
    <col min="13314" max="13315" width="10.7109375" style="7" customWidth="1"/>
    <col min="13316" max="13316" width="10.140625" style="7" customWidth="1"/>
    <col min="13317" max="13318" width="9.140625" style="7" customWidth="1"/>
    <col min="13319" max="13320" width="10.140625" style="7" customWidth="1"/>
    <col min="13321" max="13345" width="5.7109375" style="7" customWidth="1"/>
    <col min="13346" max="13351" width="0" style="7" hidden="1" customWidth="1"/>
    <col min="13352" max="13363" width="5.7109375" style="7" customWidth="1"/>
    <col min="13364" max="13364" width="0" style="7" hidden="1" customWidth="1"/>
    <col min="13365" max="13371" width="5.7109375" style="7" customWidth="1"/>
    <col min="13372" max="13372" width="9.140625" style="7" customWidth="1"/>
    <col min="13373" max="13568" width="8.7109375" style="7"/>
    <col min="13569" max="13569" width="9.140625" style="7" customWidth="1"/>
    <col min="13570" max="13571" width="10.7109375" style="7" customWidth="1"/>
    <col min="13572" max="13572" width="10.140625" style="7" customWidth="1"/>
    <col min="13573" max="13574" width="9.140625" style="7" customWidth="1"/>
    <col min="13575" max="13576" width="10.140625" style="7" customWidth="1"/>
    <col min="13577" max="13601" width="5.7109375" style="7" customWidth="1"/>
    <col min="13602" max="13607" width="0" style="7" hidden="1" customWidth="1"/>
    <col min="13608" max="13619" width="5.7109375" style="7" customWidth="1"/>
    <col min="13620" max="13620" width="0" style="7" hidden="1" customWidth="1"/>
    <col min="13621" max="13627" width="5.7109375" style="7" customWidth="1"/>
    <col min="13628" max="13628" width="9.140625" style="7" customWidth="1"/>
    <col min="13629" max="13824" width="8.7109375" style="7"/>
    <col min="13825" max="13825" width="9.140625" style="7" customWidth="1"/>
    <col min="13826" max="13827" width="10.7109375" style="7" customWidth="1"/>
    <col min="13828" max="13828" width="10.140625" style="7" customWidth="1"/>
    <col min="13829" max="13830" width="9.140625" style="7" customWidth="1"/>
    <col min="13831" max="13832" width="10.140625" style="7" customWidth="1"/>
    <col min="13833" max="13857" width="5.7109375" style="7" customWidth="1"/>
    <col min="13858" max="13863" width="0" style="7" hidden="1" customWidth="1"/>
    <col min="13864" max="13875" width="5.7109375" style="7" customWidth="1"/>
    <col min="13876" max="13876" width="0" style="7" hidden="1" customWidth="1"/>
    <col min="13877" max="13883" width="5.7109375" style="7" customWidth="1"/>
    <col min="13884" max="13884" width="9.140625" style="7" customWidth="1"/>
    <col min="13885" max="14080" width="8.7109375" style="7"/>
    <col min="14081" max="14081" width="9.140625" style="7" customWidth="1"/>
    <col min="14082" max="14083" width="10.7109375" style="7" customWidth="1"/>
    <col min="14084" max="14084" width="10.140625" style="7" customWidth="1"/>
    <col min="14085" max="14086" width="9.140625" style="7" customWidth="1"/>
    <col min="14087" max="14088" width="10.140625" style="7" customWidth="1"/>
    <col min="14089" max="14113" width="5.7109375" style="7" customWidth="1"/>
    <col min="14114" max="14119" width="0" style="7" hidden="1" customWidth="1"/>
    <col min="14120" max="14131" width="5.7109375" style="7" customWidth="1"/>
    <col min="14132" max="14132" width="0" style="7" hidden="1" customWidth="1"/>
    <col min="14133" max="14139" width="5.7109375" style="7" customWidth="1"/>
    <col min="14140" max="14140" width="9.140625" style="7" customWidth="1"/>
    <col min="14141" max="14336" width="8.7109375" style="7"/>
    <col min="14337" max="14337" width="9.140625" style="7" customWidth="1"/>
    <col min="14338" max="14339" width="10.7109375" style="7" customWidth="1"/>
    <col min="14340" max="14340" width="10.140625" style="7" customWidth="1"/>
    <col min="14341" max="14342" width="9.140625" style="7" customWidth="1"/>
    <col min="14343" max="14344" width="10.140625" style="7" customWidth="1"/>
    <col min="14345" max="14369" width="5.7109375" style="7" customWidth="1"/>
    <col min="14370" max="14375" width="0" style="7" hidden="1" customWidth="1"/>
    <col min="14376" max="14387" width="5.7109375" style="7" customWidth="1"/>
    <col min="14388" max="14388" width="0" style="7" hidden="1" customWidth="1"/>
    <col min="14389" max="14395" width="5.7109375" style="7" customWidth="1"/>
    <col min="14396" max="14396" width="9.140625" style="7" customWidth="1"/>
    <col min="14397" max="14592" width="8.7109375" style="7"/>
    <col min="14593" max="14593" width="9.140625" style="7" customWidth="1"/>
    <col min="14594" max="14595" width="10.7109375" style="7" customWidth="1"/>
    <col min="14596" max="14596" width="10.140625" style="7" customWidth="1"/>
    <col min="14597" max="14598" width="9.140625" style="7" customWidth="1"/>
    <col min="14599" max="14600" width="10.140625" style="7" customWidth="1"/>
    <col min="14601" max="14625" width="5.7109375" style="7" customWidth="1"/>
    <col min="14626" max="14631" width="0" style="7" hidden="1" customWidth="1"/>
    <col min="14632" max="14643" width="5.7109375" style="7" customWidth="1"/>
    <col min="14644" max="14644" width="0" style="7" hidden="1" customWidth="1"/>
    <col min="14645" max="14651" width="5.7109375" style="7" customWidth="1"/>
    <col min="14652" max="14652" width="9.140625" style="7" customWidth="1"/>
    <col min="14653" max="14848" width="8.7109375" style="7"/>
    <col min="14849" max="14849" width="9.140625" style="7" customWidth="1"/>
    <col min="14850" max="14851" width="10.7109375" style="7" customWidth="1"/>
    <col min="14852" max="14852" width="10.140625" style="7" customWidth="1"/>
    <col min="14853" max="14854" width="9.140625" style="7" customWidth="1"/>
    <col min="14855" max="14856" width="10.140625" style="7" customWidth="1"/>
    <col min="14857" max="14881" width="5.7109375" style="7" customWidth="1"/>
    <col min="14882" max="14887" width="0" style="7" hidden="1" customWidth="1"/>
    <col min="14888" max="14899" width="5.7109375" style="7" customWidth="1"/>
    <col min="14900" max="14900" width="0" style="7" hidden="1" customWidth="1"/>
    <col min="14901" max="14907" width="5.7109375" style="7" customWidth="1"/>
    <col min="14908" max="14908" width="9.140625" style="7" customWidth="1"/>
    <col min="14909" max="15104" width="8.7109375" style="7"/>
    <col min="15105" max="15105" width="9.140625" style="7" customWidth="1"/>
    <col min="15106" max="15107" width="10.7109375" style="7" customWidth="1"/>
    <col min="15108" max="15108" width="10.140625" style="7" customWidth="1"/>
    <col min="15109" max="15110" width="9.140625" style="7" customWidth="1"/>
    <col min="15111" max="15112" width="10.140625" style="7" customWidth="1"/>
    <col min="15113" max="15137" width="5.7109375" style="7" customWidth="1"/>
    <col min="15138" max="15143" width="0" style="7" hidden="1" customWidth="1"/>
    <col min="15144" max="15155" width="5.7109375" style="7" customWidth="1"/>
    <col min="15156" max="15156" width="0" style="7" hidden="1" customWidth="1"/>
    <col min="15157" max="15163" width="5.7109375" style="7" customWidth="1"/>
    <col min="15164" max="15164" width="9.140625" style="7" customWidth="1"/>
    <col min="15165" max="15360" width="8.7109375" style="7"/>
    <col min="15361" max="15361" width="9.140625" style="7" customWidth="1"/>
    <col min="15362" max="15363" width="10.7109375" style="7" customWidth="1"/>
    <col min="15364" max="15364" width="10.140625" style="7" customWidth="1"/>
    <col min="15365" max="15366" width="9.140625" style="7" customWidth="1"/>
    <col min="15367" max="15368" width="10.140625" style="7" customWidth="1"/>
    <col min="15369" max="15393" width="5.7109375" style="7" customWidth="1"/>
    <col min="15394" max="15399" width="0" style="7" hidden="1" customWidth="1"/>
    <col min="15400" max="15411" width="5.7109375" style="7" customWidth="1"/>
    <col min="15412" max="15412" width="0" style="7" hidden="1" customWidth="1"/>
    <col min="15413" max="15419" width="5.7109375" style="7" customWidth="1"/>
    <col min="15420" max="15420" width="9.140625" style="7" customWidth="1"/>
    <col min="15421" max="15616" width="8.7109375" style="7"/>
    <col min="15617" max="15617" width="9.140625" style="7" customWidth="1"/>
    <col min="15618" max="15619" width="10.7109375" style="7" customWidth="1"/>
    <col min="15620" max="15620" width="10.140625" style="7" customWidth="1"/>
    <col min="15621" max="15622" width="9.140625" style="7" customWidth="1"/>
    <col min="15623" max="15624" width="10.140625" style="7" customWidth="1"/>
    <col min="15625" max="15649" width="5.7109375" style="7" customWidth="1"/>
    <col min="15650" max="15655" width="0" style="7" hidden="1" customWidth="1"/>
    <col min="15656" max="15667" width="5.7109375" style="7" customWidth="1"/>
    <col min="15668" max="15668" width="0" style="7" hidden="1" customWidth="1"/>
    <col min="15669" max="15675" width="5.7109375" style="7" customWidth="1"/>
    <col min="15676" max="15676" width="9.140625" style="7" customWidth="1"/>
    <col min="15677" max="15872" width="8.7109375" style="7"/>
    <col min="15873" max="15873" width="9.140625" style="7" customWidth="1"/>
    <col min="15874" max="15875" width="10.7109375" style="7" customWidth="1"/>
    <col min="15876" max="15876" width="10.140625" style="7" customWidth="1"/>
    <col min="15877" max="15878" width="9.140625" style="7" customWidth="1"/>
    <col min="15879" max="15880" width="10.140625" style="7" customWidth="1"/>
    <col min="15881" max="15905" width="5.7109375" style="7" customWidth="1"/>
    <col min="15906" max="15911" width="0" style="7" hidden="1" customWidth="1"/>
    <col min="15912" max="15923" width="5.7109375" style="7" customWidth="1"/>
    <col min="15924" max="15924" width="0" style="7" hidden="1" customWidth="1"/>
    <col min="15925" max="15931" width="5.7109375" style="7" customWidth="1"/>
    <col min="15932" max="15932" width="9.140625" style="7" customWidth="1"/>
    <col min="15933" max="16128" width="8.7109375" style="7"/>
    <col min="16129" max="16129" width="9.140625" style="7" customWidth="1"/>
    <col min="16130" max="16131" width="10.7109375" style="7" customWidth="1"/>
    <col min="16132" max="16132" width="10.140625" style="7" customWidth="1"/>
    <col min="16133" max="16134" width="9.140625" style="7" customWidth="1"/>
    <col min="16135" max="16136" width="10.140625" style="7" customWidth="1"/>
    <col min="16137" max="16161" width="5.7109375" style="7" customWidth="1"/>
    <col min="16162" max="16167" width="0" style="7" hidden="1" customWidth="1"/>
    <col min="16168" max="16179" width="5.7109375" style="7" customWidth="1"/>
    <col min="16180" max="16180" width="0" style="7" hidden="1" customWidth="1"/>
    <col min="16181" max="16187" width="5.7109375" style="7" customWidth="1"/>
    <col min="16188" max="16188" width="9.140625" style="7" customWidth="1"/>
    <col min="16189" max="16384" width="8.7109375" style="7"/>
  </cols>
  <sheetData>
    <row r="1" spans="1:12" ht="33" thickTop="1" thickBot="1" x14ac:dyDescent="0.3">
      <c r="A1" s="1" t="s">
        <v>12</v>
      </c>
      <c r="B1" s="2" t="s">
        <v>0</v>
      </c>
      <c r="C1" s="2" t="s">
        <v>1</v>
      </c>
      <c r="D1" s="3" t="s">
        <v>2</v>
      </c>
      <c r="E1" s="4" t="s">
        <v>3</v>
      </c>
      <c r="F1" s="5"/>
      <c r="G1" s="6" t="s">
        <v>4</v>
      </c>
      <c r="H1" s="4" t="s">
        <v>5</v>
      </c>
      <c r="K1" s="8" t="s">
        <v>6</v>
      </c>
    </row>
    <row r="2" spans="1:12" ht="15.75" thickBot="1" x14ac:dyDescent="0.3">
      <c r="A2" s="9" t="s">
        <v>7</v>
      </c>
      <c r="B2" s="10"/>
      <c r="C2" s="10"/>
      <c r="D2" s="10"/>
      <c r="E2" s="11">
        <f>SUM(B2:D2)</f>
        <v>0</v>
      </c>
      <c r="F2" s="12"/>
      <c r="G2" s="13">
        <v>5892</v>
      </c>
      <c r="H2" s="14">
        <f>SUM(E2+G2)</f>
        <v>5892</v>
      </c>
      <c r="K2" s="15">
        <f>SUM(0.15*H2)</f>
        <v>883.8</v>
      </c>
    </row>
    <row r="3" spans="1:12" ht="15.75" thickBot="1" x14ac:dyDescent="0.3">
      <c r="A3" s="16" t="s">
        <v>8</v>
      </c>
      <c r="B3" s="10"/>
      <c r="C3" s="10"/>
      <c r="D3" s="10"/>
      <c r="E3" s="11">
        <f t="shared" ref="E3:E65" si="0">SUM(B3:D3)</f>
        <v>0</v>
      </c>
      <c r="F3" s="17"/>
      <c r="G3" s="13">
        <v>97</v>
      </c>
      <c r="H3" s="14">
        <f t="shared" ref="H3:H65" si="1">SUM(E3+G3)</f>
        <v>97</v>
      </c>
      <c r="K3" s="15">
        <f>SUM(0.15*H3)</f>
        <v>14.549999999999999</v>
      </c>
    </row>
    <row r="4" spans="1:12" ht="15.75" thickBot="1" x14ac:dyDescent="0.3">
      <c r="A4" s="16" t="s">
        <v>9</v>
      </c>
      <c r="B4" s="10"/>
      <c r="C4" s="10"/>
      <c r="D4" s="10">
        <v>5</v>
      </c>
      <c r="E4" s="11">
        <f t="shared" si="0"/>
        <v>5</v>
      </c>
      <c r="F4" s="17"/>
      <c r="G4" s="13">
        <v>477</v>
      </c>
      <c r="H4" s="14">
        <f t="shared" si="1"/>
        <v>482</v>
      </c>
      <c r="K4" s="15">
        <f>SUM(0.15*H4)</f>
        <v>72.3</v>
      </c>
    </row>
    <row r="5" spans="1:12" ht="15.75" thickBot="1" x14ac:dyDescent="0.3">
      <c r="A5" s="18">
        <v>46</v>
      </c>
      <c r="B5" s="10"/>
      <c r="C5" s="10">
        <v>8</v>
      </c>
      <c r="D5" s="10">
        <v>68</v>
      </c>
      <c r="E5" s="11">
        <f t="shared" si="0"/>
        <v>76</v>
      </c>
      <c r="F5" s="17"/>
      <c r="G5" s="13">
        <v>455</v>
      </c>
      <c r="H5" s="14">
        <f t="shared" si="1"/>
        <v>531</v>
      </c>
      <c r="K5" s="15">
        <f>SUM(0.64*H5)</f>
        <v>339.84000000000003</v>
      </c>
      <c r="L5" s="19"/>
    </row>
    <row r="6" spans="1:12" ht="15.75" thickBot="1" x14ac:dyDescent="0.3">
      <c r="A6" s="16" t="s">
        <v>10</v>
      </c>
      <c r="B6" s="10"/>
      <c r="C6" s="10"/>
      <c r="D6" s="10">
        <v>8</v>
      </c>
      <c r="E6" s="11">
        <f t="shared" si="0"/>
        <v>8</v>
      </c>
      <c r="F6" s="17"/>
      <c r="G6" s="13">
        <v>142</v>
      </c>
      <c r="H6" s="14">
        <f t="shared" si="1"/>
        <v>150</v>
      </c>
      <c r="K6" s="15">
        <f>SUM(0.37*H6)</f>
        <v>55.5</v>
      </c>
    </row>
    <row r="7" spans="1:12" ht="15.75" thickBot="1" x14ac:dyDescent="0.3">
      <c r="A7" s="18">
        <v>111</v>
      </c>
      <c r="B7" s="10">
        <v>53</v>
      </c>
      <c r="C7" s="10">
        <v>20</v>
      </c>
      <c r="D7" s="10">
        <v>23</v>
      </c>
      <c r="E7" s="11">
        <f t="shared" si="0"/>
        <v>96</v>
      </c>
      <c r="F7" s="17"/>
      <c r="G7" s="13"/>
      <c r="H7" s="14">
        <f t="shared" si="1"/>
        <v>96</v>
      </c>
      <c r="K7" s="15">
        <f>SUM(0.63*H7)</f>
        <v>60.480000000000004</v>
      </c>
    </row>
    <row r="8" spans="1:12" ht="15.75" thickBot="1" x14ac:dyDescent="0.3">
      <c r="A8" s="18">
        <v>140</v>
      </c>
      <c r="B8" s="10"/>
      <c r="C8" s="10"/>
      <c r="D8" s="10"/>
      <c r="E8" s="11">
        <f t="shared" si="0"/>
        <v>0</v>
      </c>
      <c r="F8" s="17"/>
      <c r="G8" s="13">
        <v>36</v>
      </c>
      <c r="H8" s="14">
        <f t="shared" si="1"/>
        <v>36</v>
      </c>
      <c r="K8" s="15">
        <f>SUM(0.15*H8)</f>
        <v>5.3999999999999995</v>
      </c>
    </row>
    <row r="9" spans="1:12" ht="15.75" thickBot="1" x14ac:dyDescent="0.3">
      <c r="A9" s="18">
        <v>188</v>
      </c>
      <c r="B9" s="10">
        <v>2</v>
      </c>
      <c r="C9" s="10"/>
      <c r="D9" s="10">
        <v>6</v>
      </c>
      <c r="E9" s="11">
        <f t="shared" si="0"/>
        <v>8</v>
      </c>
      <c r="F9" s="17"/>
      <c r="G9" s="13"/>
      <c r="H9" s="14">
        <f t="shared" si="1"/>
        <v>8</v>
      </c>
      <c r="K9" s="15">
        <f>SUM(0.63*H9)</f>
        <v>5.04</v>
      </c>
    </row>
    <row r="10" spans="1:12" ht="15.75" thickBot="1" x14ac:dyDescent="0.3">
      <c r="A10" s="18">
        <v>191</v>
      </c>
      <c r="B10" s="10">
        <v>1</v>
      </c>
      <c r="C10" s="10"/>
      <c r="D10" s="10"/>
      <c r="E10" s="11">
        <f t="shared" si="0"/>
        <v>1</v>
      </c>
      <c r="F10" s="17"/>
      <c r="G10" s="13"/>
      <c r="H10" s="14">
        <f t="shared" si="1"/>
        <v>1</v>
      </c>
      <c r="K10" s="15">
        <f>SUM(0.64*H10)</f>
        <v>0.64</v>
      </c>
    </row>
    <row r="11" spans="1:12" ht="15.75" thickBot="1" x14ac:dyDescent="0.3">
      <c r="A11" s="18">
        <v>192</v>
      </c>
      <c r="B11" s="10"/>
      <c r="C11" s="10"/>
      <c r="D11" s="10"/>
      <c r="E11" s="11">
        <f t="shared" si="0"/>
        <v>0</v>
      </c>
      <c r="F11" s="17"/>
      <c r="G11" s="13"/>
      <c r="H11" s="14">
        <f t="shared" si="1"/>
        <v>0</v>
      </c>
      <c r="K11" s="15">
        <f>SUM(0.64*H11)</f>
        <v>0</v>
      </c>
    </row>
    <row r="12" spans="1:12" ht="15.75" thickBot="1" x14ac:dyDescent="0.3">
      <c r="A12" s="18">
        <v>193</v>
      </c>
      <c r="B12" s="10">
        <v>17</v>
      </c>
      <c r="C12" s="10"/>
      <c r="D12" s="10">
        <v>4</v>
      </c>
      <c r="E12" s="11">
        <f t="shared" si="0"/>
        <v>21</v>
      </c>
      <c r="F12" s="17"/>
      <c r="G12" s="13"/>
      <c r="H12" s="14">
        <f t="shared" si="1"/>
        <v>21</v>
      </c>
      <c r="K12" s="15">
        <f>SUM(0.37*H12)</f>
        <v>7.77</v>
      </c>
    </row>
    <row r="13" spans="1:12" ht="15.75" thickBot="1" x14ac:dyDescent="0.3">
      <c r="A13" s="18">
        <v>194</v>
      </c>
      <c r="B13" s="10">
        <v>2</v>
      </c>
      <c r="C13" s="10"/>
      <c r="D13" s="10">
        <v>4</v>
      </c>
      <c r="E13" s="11">
        <f t="shared" si="0"/>
        <v>6</v>
      </c>
      <c r="F13" s="17"/>
      <c r="G13" s="13"/>
      <c r="H13" s="14">
        <f t="shared" si="1"/>
        <v>6</v>
      </c>
      <c r="K13" s="15">
        <f>SUM(0.6*H13)</f>
        <v>3.5999999999999996</v>
      </c>
    </row>
    <row r="14" spans="1:12" ht="15.75" thickBot="1" x14ac:dyDescent="0.3">
      <c r="A14" s="18">
        <v>197</v>
      </c>
      <c r="B14" s="10"/>
      <c r="C14" s="10"/>
      <c r="D14" s="10"/>
      <c r="E14" s="11">
        <f t="shared" si="0"/>
        <v>0</v>
      </c>
      <c r="F14" s="17"/>
      <c r="G14" s="13"/>
      <c r="H14" s="14">
        <f t="shared" si="1"/>
        <v>0</v>
      </c>
      <c r="K14" s="15">
        <f>SUM(0.64*H14)</f>
        <v>0</v>
      </c>
    </row>
    <row r="15" spans="1:12" ht="15.75" thickBot="1" x14ac:dyDescent="0.3">
      <c r="A15" s="18">
        <v>199</v>
      </c>
      <c r="B15" s="10">
        <v>23</v>
      </c>
      <c r="C15" s="10"/>
      <c r="D15" s="10"/>
      <c r="E15" s="11">
        <f t="shared" si="0"/>
        <v>23</v>
      </c>
      <c r="F15" s="17"/>
      <c r="G15" s="13"/>
      <c r="H15" s="14">
        <f t="shared" si="1"/>
        <v>23</v>
      </c>
      <c r="K15" s="15">
        <f>SUM(0.64*H15)</f>
        <v>14.72</v>
      </c>
    </row>
    <row r="16" spans="1:12" ht="15.75" thickBot="1" x14ac:dyDescent="0.3">
      <c r="A16" s="18">
        <v>222</v>
      </c>
      <c r="B16" s="10">
        <v>8898</v>
      </c>
      <c r="C16" s="10">
        <v>11</v>
      </c>
      <c r="D16" s="10"/>
      <c r="E16" s="11">
        <f t="shared" si="0"/>
        <v>8909</v>
      </c>
      <c r="F16" s="17"/>
      <c r="G16" s="13">
        <v>1851</v>
      </c>
      <c r="H16" s="14">
        <f t="shared" si="1"/>
        <v>10760</v>
      </c>
      <c r="K16" s="15">
        <f>SUM(0.37*H16)</f>
        <v>3981.2</v>
      </c>
    </row>
    <row r="17" spans="1:11" ht="15.75" thickBot="1" x14ac:dyDescent="0.3">
      <c r="A17" s="18">
        <v>241</v>
      </c>
      <c r="B17" s="10">
        <v>32</v>
      </c>
      <c r="C17" s="10">
        <v>10</v>
      </c>
      <c r="D17" s="10"/>
      <c r="E17" s="11">
        <f t="shared" si="0"/>
        <v>42</v>
      </c>
      <c r="F17" s="17"/>
      <c r="G17" s="13"/>
      <c r="H17" s="14">
        <f t="shared" si="1"/>
        <v>42</v>
      </c>
      <c r="K17" s="15">
        <f>SUM(0.37*H17)</f>
        <v>15.54</v>
      </c>
    </row>
    <row r="18" spans="1:11" ht="15.75" thickBot="1" x14ac:dyDescent="0.3">
      <c r="A18" s="18">
        <v>242</v>
      </c>
      <c r="B18" s="10">
        <v>9</v>
      </c>
      <c r="C18" s="10"/>
      <c r="D18" s="10"/>
      <c r="E18" s="11">
        <f t="shared" si="0"/>
        <v>9</v>
      </c>
      <c r="F18" s="17"/>
      <c r="G18" s="13"/>
      <c r="H18" s="14">
        <f t="shared" si="1"/>
        <v>9</v>
      </c>
      <c r="K18" s="15">
        <f>SUM(0.37*H18)</f>
        <v>3.33</v>
      </c>
    </row>
    <row r="19" spans="1:11" ht="15.75" thickBot="1" x14ac:dyDescent="0.3">
      <c r="A19" s="18">
        <v>244</v>
      </c>
      <c r="B19" s="10">
        <v>18</v>
      </c>
      <c r="C19" s="10">
        <v>24</v>
      </c>
      <c r="D19" s="10"/>
      <c r="E19" s="11">
        <f t="shared" si="0"/>
        <v>42</v>
      </c>
      <c r="F19" s="17"/>
      <c r="G19" s="13"/>
      <c r="H19" s="14">
        <f t="shared" si="1"/>
        <v>42</v>
      </c>
      <c r="K19" s="15">
        <f>SUM(0.15*H19)</f>
        <v>6.3</v>
      </c>
    </row>
    <row r="20" spans="1:11" ht="15.75" thickBot="1" x14ac:dyDescent="0.3">
      <c r="A20" s="18">
        <v>248</v>
      </c>
      <c r="B20" s="10">
        <v>165</v>
      </c>
      <c r="C20" s="10">
        <v>91</v>
      </c>
      <c r="D20" s="10"/>
      <c r="E20" s="11">
        <f t="shared" si="0"/>
        <v>256</v>
      </c>
      <c r="F20" s="17"/>
      <c r="G20" s="13"/>
      <c r="H20" s="14">
        <f t="shared" si="1"/>
        <v>256</v>
      </c>
      <c r="K20" s="15">
        <f>SUM(0.37*H20)</f>
        <v>94.72</v>
      </c>
    </row>
    <row r="21" spans="1:11" ht="15.75" thickBot="1" x14ac:dyDescent="0.3">
      <c r="A21" s="18">
        <v>252</v>
      </c>
      <c r="B21" s="10">
        <v>102</v>
      </c>
      <c r="C21" s="10">
        <v>4</v>
      </c>
      <c r="D21" s="10"/>
      <c r="E21" s="11">
        <f t="shared" si="0"/>
        <v>106</v>
      </c>
      <c r="F21" s="17"/>
      <c r="G21" s="13"/>
      <c r="H21" s="14">
        <f t="shared" si="1"/>
        <v>106</v>
      </c>
      <c r="K21" s="15">
        <f>SUM(0.37*H21)</f>
        <v>39.22</v>
      </c>
    </row>
    <row r="22" spans="1:11" ht="15.75" thickBot="1" x14ac:dyDescent="0.3">
      <c r="A22" s="18">
        <v>255</v>
      </c>
      <c r="B22" s="10">
        <v>36</v>
      </c>
      <c r="C22" s="10"/>
      <c r="D22" s="10"/>
      <c r="E22" s="11">
        <f t="shared" si="0"/>
        <v>36</v>
      </c>
      <c r="F22" s="17"/>
      <c r="G22" s="13"/>
      <c r="H22" s="14">
        <f t="shared" si="1"/>
        <v>36</v>
      </c>
      <c r="K22" s="15">
        <f>SUM(0.64*H22)</f>
        <v>23.04</v>
      </c>
    </row>
    <row r="23" spans="1:11" ht="15.75" thickBot="1" x14ac:dyDescent="0.3">
      <c r="A23" s="18">
        <v>257</v>
      </c>
      <c r="B23" s="10">
        <v>113</v>
      </c>
      <c r="C23" s="10">
        <v>1</v>
      </c>
      <c r="D23" s="10"/>
      <c r="E23" s="11">
        <f t="shared" si="0"/>
        <v>114</v>
      </c>
      <c r="F23" s="17"/>
      <c r="G23" s="10"/>
      <c r="H23" s="14">
        <f t="shared" si="1"/>
        <v>114</v>
      </c>
      <c r="K23" s="15">
        <f>SUM(0.37*H23)</f>
        <v>42.18</v>
      </c>
    </row>
    <row r="24" spans="1:11" ht="15.75" thickBot="1" x14ac:dyDescent="0.3">
      <c r="A24" s="18">
        <v>260</v>
      </c>
      <c r="B24" s="10">
        <v>3</v>
      </c>
      <c r="C24" s="10"/>
      <c r="D24" s="10"/>
      <c r="E24" s="11">
        <f t="shared" si="0"/>
        <v>3</v>
      </c>
      <c r="F24" s="17"/>
      <c r="G24" s="10"/>
      <c r="H24" s="14">
        <f t="shared" si="1"/>
        <v>3</v>
      </c>
      <c r="K24" s="15">
        <f t="shared" ref="K24:K30" si="2">SUM(0.64*H24)</f>
        <v>1.92</v>
      </c>
    </row>
    <row r="25" spans="1:11" ht="15.75" thickBot="1" x14ac:dyDescent="0.3">
      <c r="A25" s="18">
        <v>265</v>
      </c>
      <c r="B25" s="10">
        <v>15</v>
      </c>
      <c r="C25" s="10"/>
      <c r="D25" s="10"/>
      <c r="E25" s="11">
        <f t="shared" si="0"/>
        <v>15</v>
      </c>
      <c r="F25" s="17"/>
      <c r="G25" s="10"/>
      <c r="H25" s="14">
        <f t="shared" si="1"/>
        <v>15</v>
      </c>
      <c r="K25" s="15">
        <f t="shared" si="2"/>
        <v>9.6</v>
      </c>
    </row>
    <row r="26" spans="1:11" ht="15.75" thickBot="1" x14ac:dyDescent="0.3">
      <c r="A26" s="18">
        <v>268</v>
      </c>
      <c r="B26" s="10">
        <v>18</v>
      </c>
      <c r="C26" s="10"/>
      <c r="D26" s="10"/>
      <c r="E26" s="11">
        <f t="shared" si="0"/>
        <v>18</v>
      </c>
      <c r="F26" s="17"/>
      <c r="G26" s="10"/>
      <c r="H26" s="14">
        <f t="shared" si="1"/>
        <v>18</v>
      </c>
      <c r="K26" s="15">
        <f t="shared" si="2"/>
        <v>11.52</v>
      </c>
    </row>
    <row r="27" spans="1:11" ht="15.75" thickBot="1" x14ac:dyDescent="0.3">
      <c r="A27" s="18">
        <v>270</v>
      </c>
      <c r="B27" s="10">
        <v>2</v>
      </c>
      <c r="C27" s="10"/>
      <c r="D27" s="10"/>
      <c r="E27" s="11">
        <f t="shared" si="0"/>
        <v>2</v>
      </c>
      <c r="F27" s="17"/>
      <c r="G27" s="10"/>
      <c r="H27" s="14">
        <f t="shared" si="1"/>
        <v>2</v>
      </c>
      <c r="K27" s="15">
        <f t="shared" si="2"/>
        <v>1.28</v>
      </c>
    </row>
    <row r="28" spans="1:11" ht="15.75" thickBot="1" x14ac:dyDescent="0.3">
      <c r="A28" s="18">
        <v>273</v>
      </c>
      <c r="B28" s="10"/>
      <c r="C28" s="10"/>
      <c r="D28" s="10"/>
      <c r="E28" s="11">
        <f t="shared" si="0"/>
        <v>0</v>
      </c>
      <c r="F28" s="17"/>
      <c r="G28" s="10"/>
      <c r="H28" s="14">
        <f t="shared" si="1"/>
        <v>0</v>
      </c>
      <c r="K28" s="15">
        <f t="shared" si="2"/>
        <v>0</v>
      </c>
    </row>
    <row r="29" spans="1:11" ht="15.75" thickBot="1" x14ac:dyDescent="0.3">
      <c r="A29" s="18">
        <v>274</v>
      </c>
      <c r="B29" s="10"/>
      <c r="C29" s="10"/>
      <c r="D29" s="10"/>
      <c r="E29" s="11">
        <f t="shared" si="0"/>
        <v>0</v>
      </c>
      <c r="F29" s="17"/>
      <c r="G29" s="10"/>
      <c r="H29" s="14">
        <f t="shared" si="1"/>
        <v>0</v>
      </c>
      <c r="K29" s="15">
        <f t="shared" si="2"/>
        <v>0</v>
      </c>
    </row>
    <row r="30" spans="1:11" ht="15.75" thickBot="1" x14ac:dyDescent="0.3">
      <c r="A30" s="18">
        <v>280</v>
      </c>
      <c r="B30" s="10">
        <v>13</v>
      </c>
      <c r="C30" s="10">
        <v>2</v>
      </c>
      <c r="D30" s="10"/>
      <c r="E30" s="11">
        <f t="shared" si="0"/>
        <v>15</v>
      </c>
      <c r="F30" s="17"/>
      <c r="G30" s="10"/>
      <c r="H30" s="14">
        <f t="shared" si="1"/>
        <v>15</v>
      </c>
      <c r="K30" s="15">
        <f t="shared" si="2"/>
        <v>9.6</v>
      </c>
    </row>
    <row r="31" spans="1:11" ht="15.75" thickBot="1" x14ac:dyDescent="0.3">
      <c r="A31" s="18">
        <v>282</v>
      </c>
      <c r="B31" s="10">
        <v>16</v>
      </c>
      <c r="C31" s="10">
        <v>1</v>
      </c>
      <c r="D31" s="10"/>
      <c r="E31" s="11">
        <f t="shared" si="0"/>
        <v>17</v>
      </c>
      <c r="F31" s="17"/>
      <c r="G31" s="10"/>
      <c r="H31" s="14">
        <f t="shared" si="1"/>
        <v>17</v>
      </c>
      <c r="K31" s="15">
        <f>SUM(0.37*H31)</f>
        <v>6.29</v>
      </c>
    </row>
    <row r="32" spans="1:11" ht="15.75" thickBot="1" x14ac:dyDescent="0.3">
      <c r="A32" s="18">
        <v>283</v>
      </c>
      <c r="B32" s="10">
        <v>6</v>
      </c>
      <c r="C32" s="10"/>
      <c r="D32" s="10"/>
      <c r="E32" s="11">
        <f t="shared" si="0"/>
        <v>6</v>
      </c>
      <c r="F32" s="17"/>
      <c r="G32" s="10"/>
      <c r="H32" s="14">
        <f t="shared" si="1"/>
        <v>6</v>
      </c>
      <c r="K32" s="15">
        <f>SUM(0.64*H32)</f>
        <v>3.84</v>
      </c>
    </row>
    <row r="33" spans="1:11" ht="15.75" thickBot="1" x14ac:dyDescent="0.3">
      <c r="A33" s="18">
        <v>333</v>
      </c>
      <c r="B33" s="10">
        <v>900</v>
      </c>
      <c r="C33" s="10">
        <v>139</v>
      </c>
      <c r="D33" s="10"/>
      <c r="E33" s="11">
        <f t="shared" si="0"/>
        <v>1039</v>
      </c>
      <c r="F33" s="17"/>
      <c r="G33" s="10"/>
      <c r="H33" s="14">
        <f t="shared" si="1"/>
        <v>1039</v>
      </c>
      <c r="K33" s="15">
        <f>SUM(0.64*H33)</f>
        <v>664.96</v>
      </c>
    </row>
    <row r="34" spans="1:11" ht="15.75" thickBot="1" x14ac:dyDescent="0.3">
      <c r="A34" s="18">
        <v>417</v>
      </c>
      <c r="B34" s="10">
        <v>113</v>
      </c>
      <c r="C34" s="10">
        <v>4</v>
      </c>
      <c r="D34" s="10"/>
      <c r="E34" s="11">
        <f t="shared" si="0"/>
        <v>117</v>
      </c>
      <c r="F34" s="17"/>
      <c r="G34" s="10"/>
      <c r="H34" s="14">
        <f t="shared" si="1"/>
        <v>117</v>
      </c>
      <c r="K34" s="15">
        <f>SUM(0.37*H34)</f>
        <v>43.29</v>
      </c>
    </row>
    <row r="35" spans="1:11" ht="15.75" thickBot="1" x14ac:dyDescent="0.3">
      <c r="A35" s="18">
        <v>437</v>
      </c>
      <c r="B35" s="10">
        <v>2</v>
      </c>
      <c r="C35" s="10">
        <v>1</v>
      </c>
      <c r="D35" s="10"/>
      <c r="E35" s="11">
        <f t="shared" si="0"/>
        <v>3</v>
      </c>
      <c r="F35" s="17"/>
      <c r="G35" s="10"/>
      <c r="H35" s="14">
        <f t="shared" si="1"/>
        <v>3</v>
      </c>
      <c r="K35" s="15">
        <f>SUM(0.64*H35)</f>
        <v>1.92</v>
      </c>
    </row>
    <row r="36" spans="1:11" ht="15.75" thickBot="1" x14ac:dyDescent="0.3">
      <c r="A36" s="18">
        <v>438</v>
      </c>
      <c r="B36" s="10">
        <v>1</v>
      </c>
      <c r="C36" s="10">
        <v>1</v>
      </c>
      <c r="D36" s="10"/>
      <c r="E36" s="11">
        <f t="shared" si="0"/>
        <v>2</v>
      </c>
      <c r="F36" s="17"/>
      <c r="G36" s="10"/>
      <c r="H36" s="14">
        <f t="shared" si="1"/>
        <v>2</v>
      </c>
      <c r="K36" s="15">
        <f t="shared" ref="K36:K39" si="3">SUM(0.64*H36)</f>
        <v>1.28</v>
      </c>
    </row>
    <row r="37" spans="1:11" ht="15.75" thickBot="1" x14ac:dyDescent="0.3">
      <c r="A37" s="18">
        <v>440</v>
      </c>
      <c r="B37" s="10">
        <v>36</v>
      </c>
      <c r="C37" s="10">
        <v>1</v>
      </c>
      <c r="D37" s="10"/>
      <c r="E37" s="11">
        <f t="shared" si="0"/>
        <v>37</v>
      </c>
      <c r="F37" s="17"/>
      <c r="G37" s="10"/>
      <c r="H37" s="14">
        <f t="shared" si="1"/>
        <v>37</v>
      </c>
      <c r="K37" s="15">
        <f t="shared" si="3"/>
        <v>23.68</v>
      </c>
    </row>
    <row r="38" spans="1:11" ht="15.75" thickBot="1" x14ac:dyDescent="0.3">
      <c r="A38" s="18">
        <v>441</v>
      </c>
      <c r="B38" s="10">
        <v>3</v>
      </c>
      <c r="C38" s="10"/>
      <c r="D38" s="10"/>
      <c r="E38" s="11">
        <f t="shared" si="0"/>
        <v>3</v>
      </c>
      <c r="F38" s="17"/>
      <c r="G38" s="10"/>
      <c r="H38" s="14">
        <f t="shared" si="1"/>
        <v>3</v>
      </c>
      <c r="K38" s="15">
        <f t="shared" si="3"/>
        <v>1.92</v>
      </c>
    </row>
    <row r="39" spans="1:11" ht="15.75" thickBot="1" x14ac:dyDescent="0.3">
      <c r="A39" s="18">
        <v>448</v>
      </c>
      <c r="B39" s="10">
        <v>2</v>
      </c>
      <c r="C39" s="10">
        <v>1</v>
      </c>
      <c r="D39" s="10"/>
      <c r="E39" s="11">
        <f t="shared" si="0"/>
        <v>3</v>
      </c>
      <c r="F39" s="17"/>
      <c r="G39" s="10"/>
      <c r="H39" s="14">
        <f t="shared" si="1"/>
        <v>3</v>
      </c>
      <c r="K39" s="15">
        <f t="shared" si="3"/>
        <v>1.92</v>
      </c>
    </row>
    <row r="40" spans="1:11" ht="15.75" thickBot="1" x14ac:dyDescent="0.3">
      <c r="A40" s="18">
        <v>555</v>
      </c>
      <c r="B40" s="10">
        <v>93</v>
      </c>
      <c r="C40" s="10">
        <v>56</v>
      </c>
      <c r="D40" s="10"/>
      <c r="E40" s="11">
        <f t="shared" si="0"/>
        <v>149</v>
      </c>
      <c r="F40" s="17"/>
      <c r="G40" s="10"/>
      <c r="H40" s="14">
        <f t="shared" si="1"/>
        <v>149</v>
      </c>
      <c r="K40" s="15">
        <f>SUM(0.63*H40)</f>
        <v>93.87</v>
      </c>
    </row>
    <row r="41" spans="1:11" ht="15.75" thickBot="1" x14ac:dyDescent="0.3">
      <c r="A41" s="18">
        <v>629</v>
      </c>
      <c r="B41" s="10">
        <v>7</v>
      </c>
      <c r="C41" s="10">
        <v>3</v>
      </c>
      <c r="D41" s="10"/>
      <c r="E41" s="11">
        <f t="shared" si="0"/>
        <v>10</v>
      </c>
      <c r="F41" s="17"/>
      <c r="G41" s="10"/>
      <c r="H41" s="14">
        <f t="shared" si="1"/>
        <v>10</v>
      </c>
      <c r="K41" s="15">
        <f>SUM(0.37*H41)</f>
        <v>3.7</v>
      </c>
    </row>
    <row r="42" spans="1:11" ht="15.75" thickBot="1" x14ac:dyDescent="0.3">
      <c r="A42" s="18">
        <v>635</v>
      </c>
      <c r="B42" s="10">
        <v>10</v>
      </c>
      <c r="C42" s="10"/>
      <c r="D42" s="10"/>
      <c r="E42" s="11">
        <f t="shared" si="0"/>
        <v>10</v>
      </c>
      <c r="F42" s="17"/>
      <c r="G42" s="10"/>
      <c r="H42" s="14">
        <f t="shared" si="1"/>
        <v>10</v>
      </c>
      <c r="K42" s="15">
        <f>SUM(0.95*H42)</f>
        <v>9.5</v>
      </c>
    </row>
    <row r="43" spans="1:11" ht="15.75" thickBot="1" x14ac:dyDescent="0.3">
      <c r="A43" s="18">
        <v>636</v>
      </c>
      <c r="B43" s="10">
        <v>29</v>
      </c>
      <c r="C43" s="10"/>
      <c r="D43" s="10"/>
      <c r="E43" s="11">
        <f t="shared" si="0"/>
        <v>29</v>
      </c>
      <c r="F43" s="17"/>
      <c r="G43" s="10"/>
      <c r="H43" s="14">
        <f t="shared" si="1"/>
        <v>29</v>
      </c>
      <c r="K43" s="15">
        <f>SUM(0.64*H43)</f>
        <v>18.559999999999999</v>
      </c>
    </row>
    <row r="44" spans="1:11" ht="15.75" thickBot="1" x14ac:dyDescent="0.3">
      <c r="A44" s="18">
        <v>637</v>
      </c>
      <c r="B44" s="10">
        <v>2</v>
      </c>
      <c r="C44" s="10">
        <v>1</v>
      </c>
      <c r="D44" s="10"/>
      <c r="E44" s="11">
        <f t="shared" si="0"/>
        <v>3</v>
      </c>
      <c r="F44" s="17"/>
      <c r="G44" s="10"/>
      <c r="H44" s="14">
        <f t="shared" si="1"/>
        <v>3</v>
      </c>
      <c r="K44" s="15">
        <f>SUM(0.64*H44)</f>
        <v>1.92</v>
      </c>
    </row>
    <row r="45" spans="1:11" ht="15.75" thickBot="1" x14ac:dyDescent="0.3">
      <c r="A45" s="18">
        <v>638</v>
      </c>
      <c r="B45" s="10">
        <v>6</v>
      </c>
      <c r="C45" s="10"/>
      <c r="D45" s="10"/>
      <c r="E45" s="11">
        <f t="shared" si="0"/>
        <v>6</v>
      </c>
      <c r="F45" s="20"/>
      <c r="G45" s="10"/>
      <c r="H45" s="14">
        <f t="shared" si="1"/>
        <v>6</v>
      </c>
      <c r="K45" s="15">
        <f>SUM(0.37*H45)</f>
        <v>2.2199999999999998</v>
      </c>
    </row>
    <row r="46" spans="1:11" ht="15.75" thickBot="1" x14ac:dyDescent="0.3">
      <c r="A46" s="18">
        <v>639</v>
      </c>
      <c r="B46" s="10"/>
      <c r="C46" s="10"/>
      <c r="D46" s="10"/>
      <c r="E46" s="11">
        <f t="shared" si="0"/>
        <v>0</v>
      </c>
      <c r="F46" s="20"/>
      <c r="G46" s="10"/>
      <c r="H46" s="14">
        <f t="shared" si="1"/>
        <v>0</v>
      </c>
      <c r="K46" s="15">
        <f>SUM(0.64*H46)</f>
        <v>0</v>
      </c>
    </row>
    <row r="47" spans="1:11" ht="15.75" thickBot="1" x14ac:dyDescent="0.3">
      <c r="A47" s="18">
        <v>642</v>
      </c>
      <c r="B47" s="10">
        <v>14</v>
      </c>
      <c r="C47" s="10"/>
      <c r="D47" s="10"/>
      <c r="E47" s="11">
        <f t="shared" si="0"/>
        <v>14</v>
      </c>
      <c r="F47" s="20"/>
      <c r="G47" s="10"/>
      <c r="H47" s="14">
        <f t="shared" si="1"/>
        <v>14</v>
      </c>
      <c r="K47" s="15">
        <f>SUM(0.64*H47)</f>
        <v>8.9600000000000009</v>
      </c>
    </row>
    <row r="48" spans="1:11" ht="15.75" thickBot="1" x14ac:dyDescent="0.3">
      <c r="A48" s="18">
        <v>643</v>
      </c>
      <c r="B48" s="10">
        <v>3</v>
      </c>
      <c r="C48" s="10">
        <v>7</v>
      </c>
      <c r="D48" s="10"/>
      <c r="E48" s="11">
        <f t="shared" si="0"/>
        <v>10</v>
      </c>
      <c r="F48" s="20"/>
      <c r="G48" s="10"/>
      <c r="H48" s="14">
        <f t="shared" si="1"/>
        <v>10</v>
      </c>
      <c r="K48" s="15">
        <f>SUM(0.37*H48)</f>
        <v>3.7</v>
      </c>
    </row>
    <row r="49" spans="1:11" ht="15.75" thickBot="1" x14ac:dyDescent="0.3">
      <c r="A49" s="21">
        <v>644</v>
      </c>
      <c r="B49" s="10"/>
      <c r="C49" s="10">
        <v>4</v>
      </c>
      <c r="D49" s="10"/>
      <c r="E49" s="11">
        <f t="shared" si="0"/>
        <v>4</v>
      </c>
      <c r="F49" s="20"/>
      <c r="G49" s="10"/>
      <c r="H49" s="14">
        <f t="shared" si="1"/>
        <v>4</v>
      </c>
      <c r="K49" s="15">
        <f>SUM(0.64*H49)</f>
        <v>2.56</v>
      </c>
    </row>
    <row r="50" spans="1:11" ht="15.75" thickBot="1" x14ac:dyDescent="0.3">
      <c r="A50" s="22">
        <v>647</v>
      </c>
      <c r="B50" s="10"/>
      <c r="C50" s="10"/>
      <c r="D50" s="10"/>
      <c r="E50" s="11">
        <f t="shared" si="0"/>
        <v>0</v>
      </c>
      <c r="F50" s="20"/>
      <c r="G50" s="10"/>
      <c r="H50" s="14">
        <f t="shared" si="1"/>
        <v>0</v>
      </c>
      <c r="K50" s="15">
        <f t="shared" ref="K50:K57" si="4">SUM(0.37*H50)</f>
        <v>0</v>
      </c>
    </row>
    <row r="51" spans="1:11" ht="15.75" thickBot="1" x14ac:dyDescent="0.3">
      <c r="A51" s="23">
        <v>648</v>
      </c>
      <c r="B51" s="10"/>
      <c r="C51" s="10"/>
      <c r="D51" s="10"/>
      <c r="E51" s="11">
        <f t="shared" si="0"/>
        <v>0</v>
      </c>
      <c r="F51" s="20"/>
      <c r="G51" s="10"/>
      <c r="H51" s="14">
        <f t="shared" si="1"/>
        <v>0</v>
      </c>
      <c r="K51" s="15">
        <f t="shared" si="4"/>
        <v>0</v>
      </c>
    </row>
    <row r="52" spans="1:11" ht="15.75" thickBot="1" x14ac:dyDescent="0.3">
      <c r="A52" s="23">
        <v>650</v>
      </c>
      <c r="B52" s="10"/>
      <c r="C52" s="10"/>
      <c r="D52" s="10"/>
      <c r="E52" s="11">
        <f t="shared" si="0"/>
        <v>0</v>
      </c>
      <c r="F52" s="20"/>
      <c r="G52" s="13">
        <v>63</v>
      </c>
      <c r="H52" s="14">
        <f t="shared" si="1"/>
        <v>63</v>
      </c>
      <c r="K52" s="15">
        <f t="shared" si="4"/>
        <v>23.31</v>
      </c>
    </row>
    <row r="53" spans="1:11" ht="15.75" thickBot="1" x14ac:dyDescent="0.3">
      <c r="A53" s="23">
        <v>652</v>
      </c>
      <c r="B53" s="10">
        <v>22</v>
      </c>
      <c r="C53" s="10"/>
      <c r="D53" s="10"/>
      <c r="E53" s="11">
        <f t="shared" si="0"/>
        <v>22</v>
      </c>
      <c r="F53" s="20"/>
      <c r="G53" s="13"/>
      <c r="H53" s="14">
        <f t="shared" si="1"/>
        <v>22</v>
      </c>
      <c r="K53" s="15">
        <f t="shared" si="4"/>
        <v>8.14</v>
      </c>
    </row>
    <row r="54" spans="1:11" ht="15.75" thickBot="1" x14ac:dyDescent="0.3">
      <c r="A54" s="23">
        <v>653</v>
      </c>
      <c r="B54" s="10"/>
      <c r="C54" s="10"/>
      <c r="D54" s="10"/>
      <c r="E54" s="11">
        <f t="shared" si="0"/>
        <v>0</v>
      </c>
      <c r="F54" s="17"/>
      <c r="G54" s="10">
        <v>138</v>
      </c>
      <c r="H54" s="14">
        <f t="shared" si="1"/>
        <v>138</v>
      </c>
      <c r="K54" s="15">
        <f t="shared" si="4"/>
        <v>51.06</v>
      </c>
    </row>
    <row r="55" spans="1:11" ht="15.75" thickBot="1" x14ac:dyDescent="0.3">
      <c r="A55" s="23">
        <v>654</v>
      </c>
      <c r="B55" s="10"/>
      <c r="C55" s="10"/>
      <c r="D55" s="10"/>
      <c r="E55" s="11">
        <f t="shared" si="0"/>
        <v>0</v>
      </c>
      <c r="F55" s="17"/>
      <c r="G55" s="10">
        <v>35</v>
      </c>
      <c r="H55" s="14">
        <f t="shared" si="1"/>
        <v>35</v>
      </c>
      <c r="K55" s="15">
        <f t="shared" si="4"/>
        <v>12.95</v>
      </c>
    </row>
    <row r="56" spans="1:11" ht="15.75" thickBot="1" x14ac:dyDescent="0.3">
      <c r="A56" s="23">
        <v>662</v>
      </c>
      <c r="B56" s="10">
        <v>40</v>
      </c>
      <c r="C56" s="10"/>
      <c r="D56" s="10"/>
      <c r="E56" s="11">
        <f t="shared" si="0"/>
        <v>40</v>
      </c>
      <c r="F56" s="17"/>
      <c r="G56" s="10"/>
      <c r="H56" s="14">
        <f t="shared" si="1"/>
        <v>40</v>
      </c>
      <c r="K56" s="15">
        <f t="shared" si="4"/>
        <v>14.8</v>
      </c>
    </row>
    <row r="57" spans="1:11" ht="15.75" thickBot="1" x14ac:dyDescent="0.3">
      <c r="A57" s="23">
        <v>663</v>
      </c>
      <c r="B57" s="10">
        <v>135</v>
      </c>
      <c r="C57" s="10">
        <v>1</v>
      </c>
      <c r="D57" s="10"/>
      <c r="E57" s="11">
        <f t="shared" si="0"/>
        <v>136</v>
      </c>
      <c r="F57" s="17"/>
      <c r="G57" s="10"/>
      <c r="H57" s="14">
        <f t="shared" si="1"/>
        <v>136</v>
      </c>
      <c r="K57" s="15">
        <f t="shared" si="4"/>
        <v>50.32</v>
      </c>
    </row>
    <row r="58" spans="1:11" ht="15.75" thickBot="1" x14ac:dyDescent="0.3">
      <c r="A58" s="24">
        <v>664</v>
      </c>
      <c r="B58" s="10">
        <v>28</v>
      </c>
      <c r="C58" s="10">
        <v>18</v>
      </c>
      <c r="D58" s="10"/>
      <c r="E58" s="11">
        <f t="shared" si="0"/>
        <v>46</v>
      </c>
      <c r="F58" s="25"/>
      <c r="G58" s="10"/>
      <c r="H58" s="14">
        <f t="shared" si="1"/>
        <v>46</v>
      </c>
      <c r="K58" s="15">
        <f>SUM(0.63*H58)</f>
        <v>28.98</v>
      </c>
    </row>
    <row r="59" spans="1:11" ht="15.75" thickBot="1" x14ac:dyDescent="0.3">
      <c r="A59" s="24">
        <v>666</v>
      </c>
      <c r="B59" s="10">
        <v>28</v>
      </c>
      <c r="C59" s="10"/>
      <c r="D59" s="10"/>
      <c r="E59" s="11">
        <f t="shared" si="0"/>
        <v>28</v>
      </c>
      <c r="F59" s="12"/>
      <c r="G59" s="10"/>
      <c r="H59" s="14">
        <f t="shared" si="1"/>
        <v>28</v>
      </c>
      <c r="K59" s="15">
        <f>SUM(0.57*H59)</f>
        <v>15.959999999999999</v>
      </c>
    </row>
    <row r="60" spans="1:11" ht="15.75" thickBot="1" x14ac:dyDescent="0.3">
      <c r="A60" s="24">
        <v>674</v>
      </c>
      <c r="B60" s="10">
        <v>2</v>
      </c>
      <c r="C60" s="10"/>
      <c r="D60" s="10"/>
      <c r="E60" s="11">
        <f t="shared" si="0"/>
        <v>2</v>
      </c>
      <c r="F60" s="25"/>
      <c r="G60" s="10"/>
      <c r="H60" s="14">
        <f t="shared" si="1"/>
        <v>2</v>
      </c>
      <c r="K60" s="15">
        <f>SUM(0.64*H60)</f>
        <v>1.28</v>
      </c>
    </row>
    <row r="61" spans="1:11" ht="15.75" thickBot="1" x14ac:dyDescent="0.3">
      <c r="A61" s="24">
        <v>675</v>
      </c>
      <c r="B61" s="10"/>
      <c r="C61" s="10"/>
      <c r="D61" s="10"/>
      <c r="E61" s="11">
        <f t="shared" si="0"/>
        <v>0</v>
      </c>
      <c r="F61" s="25"/>
      <c r="G61" s="10"/>
      <c r="H61" s="14">
        <f t="shared" si="1"/>
        <v>0</v>
      </c>
      <c r="K61" s="15">
        <f>SUM(0.64*H61)</f>
        <v>0</v>
      </c>
    </row>
    <row r="62" spans="1:11" ht="15.75" thickBot="1" x14ac:dyDescent="0.3">
      <c r="A62" s="24">
        <v>888</v>
      </c>
      <c r="B62" s="10">
        <v>2</v>
      </c>
      <c r="C62" s="10">
        <v>3</v>
      </c>
      <c r="D62" s="10"/>
      <c r="E62" s="11">
        <f t="shared" si="0"/>
        <v>5</v>
      </c>
      <c r="F62" s="17"/>
      <c r="G62" s="10"/>
      <c r="H62" s="14">
        <f t="shared" si="1"/>
        <v>5</v>
      </c>
      <c r="K62" s="15">
        <f>SUM(0.63*H62)</f>
        <v>3.15</v>
      </c>
    </row>
    <row r="63" spans="1:11" ht="15.75" thickBot="1" x14ac:dyDescent="0.3">
      <c r="A63" s="24">
        <v>900</v>
      </c>
      <c r="B63" s="10">
        <v>2</v>
      </c>
      <c r="C63" s="10"/>
      <c r="D63" s="10"/>
      <c r="E63" s="11">
        <f t="shared" si="0"/>
        <v>2</v>
      </c>
      <c r="F63" s="17"/>
      <c r="G63" s="10"/>
      <c r="H63" s="14">
        <f t="shared" si="1"/>
        <v>2</v>
      </c>
      <c r="K63" s="15">
        <f>SUM(0.64*H63)</f>
        <v>1.28</v>
      </c>
    </row>
    <row r="64" spans="1:11" ht="15.75" thickBot="1" x14ac:dyDescent="0.3">
      <c r="A64" s="23">
        <v>929</v>
      </c>
      <c r="B64" s="10"/>
      <c r="C64" s="10"/>
      <c r="D64" s="10"/>
      <c r="E64" s="11">
        <f t="shared" si="0"/>
        <v>0</v>
      </c>
      <c r="F64" s="17"/>
      <c r="G64" s="10">
        <v>17</v>
      </c>
      <c r="H64" s="14">
        <f t="shared" si="1"/>
        <v>17</v>
      </c>
      <c r="K64" s="15">
        <f>SUM(0.37*H64)</f>
        <v>6.29</v>
      </c>
    </row>
    <row r="65" spans="1:11" ht="15.75" thickBot="1" x14ac:dyDescent="0.3">
      <c r="A65" s="26">
        <v>999</v>
      </c>
      <c r="B65" s="10">
        <v>13</v>
      </c>
      <c r="C65" s="10"/>
      <c r="D65" s="10"/>
      <c r="E65" s="11">
        <f t="shared" si="0"/>
        <v>13</v>
      </c>
      <c r="F65" s="17"/>
      <c r="G65" s="10"/>
      <c r="H65" s="14">
        <f t="shared" si="1"/>
        <v>13</v>
      </c>
      <c r="K65" s="15">
        <f>SUM(0.37*H65)</f>
        <v>4.8099999999999996</v>
      </c>
    </row>
    <row r="66" spans="1:11" ht="19.5" customHeight="1" thickBot="1" x14ac:dyDescent="0.3">
      <c r="A66" s="27" t="s">
        <v>11</v>
      </c>
      <c r="B66" s="10">
        <f>SUM(B2:B65)</f>
        <v>11037</v>
      </c>
      <c r="C66" s="10">
        <f>SUM(C2:C65)</f>
        <v>412</v>
      </c>
      <c r="D66" s="10">
        <f>SUM(D2:D65)</f>
        <v>118</v>
      </c>
      <c r="E66" s="10">
        <f>SUM(E2:E65)</f>
        <v>11567</v>
      </c>
      <c r="F66" s="17"/>
      <c r="G66" s="10">
        <f>SUM(G2:G65)</f>
        <v>9203</v>
      </c>
      <c r="H66" s="14">
        <f t="shared" ref="H66" si="5">SUM(E66:G66)</f>
        <v>20770</v>
      </c>
      <c r="K66" s="15">
        <f>SUM(K2:K65)</f>
        <v>6819.5100000000029</v>
      </c>
    </row>
    <row r="67" spans="1:11" ht="15.75" thickTop="1" x14ac:dyDescent="0.25"/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H8" sqref="H8:H65"/>
    </sheetView>
  </sheetViews>
  <sheetFormatPr defaultColWidth="8.7109375" defaultRowHeight="15" x14ac:dyDescent="0.25"/>
  <cols>
    <col min="1" max="1" width="8" style="7" customWidth="1"/>
    <col min="2" max="3" width="10.7109375" style="7" customWidth="1"/>
    <col min="4" max="4" width="10.140625" style="7" customWidth="1"/>
    <col min="5" max="5" width="9.42578125" style="7" bestFit="1" customWidth="1"/>
    <col min="6" max="6" width="9.140625" style="7" customWidth="1"/>
    <col min="7" max="8" width="10.140625" style="7" customWidth="1"/>
    <col min="9" max="9" width="5.7109375" style="7" customWidth="1"/>
    <col min="10" max="10" width="5.7109375" style="7" hidden="1" customWidth="1"/>
    <col min="11" max="11" width="10.5703125" style="7" hidden="1" customWidth="1"/>
    <col min="12" max="12" width="5.7109375" style="7" hidden="1" customWidth="1"/>
    <col min="13" max="33" width="5.7109375" style="7" customWidth="1"/>
    <col min="34" max="39" width="0" style="7" hidden="1" customWidth="1"/>
    <col min="40" max="51" width="5.7109375" style="7" customWidth="1"/>
    <col min="52" max="52" width="0" style="7" hidden="1" customWidth="1"/>
    <col min="53" max="59" width="5.7109375" style="7" customWidth="1"/>
    <col min="60" max="60" width="9.140625" style="7" customWidth="1"/>
    <col min="61" max="256" width="8.7109375" style="7"/>
    <col min="257" max="257" width="9.140625" style="7" customWidth="1"/>
    <col min="258" max="259" width="10.7109375" style="7" customWidth="1"/>
    <col min="260" max="260" width="10.140625" style="7" customWidth="1"/>
    <col min="261" max="262" width="9.140625" style="7" customWidth="1"/>
    <col min="263" max="264" width="10.140625" style="7" customWidth="1"/>
    <col min="265" max="289" width="5.7109375" style="7" customWidth="1"/>
    <col min="290" max="295" width="0" style="7" hidden="1" customWidth="1"/>
    <col min="296" max="307" width="5.7109375" style="7" customWidth="1"/>
    <col min="308" max="308" width="0" style="7" hidden="1" customWidth="1"/>
    <col min="309" max="315" width="5.7109375" style="7" customWidth="1"/>
    <col min="316" max="316" width="9.140625" style="7" customWidth="1"/>
    <col min="317" max="512" width="8.7109375" style="7"/>
    <col min="513" max="513" width="9.140625" style="7" customWidth="1"/>
    <col min="514" max="515" width="10.7109375" style="7" customWidth="1"/>
    <col min="516" max="516" width="10.140625" style="7" customWidth="1"/>
    <col min="517" max="518" width="9.140625" style="7" customWidth="1"/>
    <col min="519" max="520" width="10.140625" style="7" customWidth="1"/>
    <col min="521" max="545" width="5.7109375" style="7" customWidth="1"/>
    <col min="546" max="551" width="0" style="7" hidden="1" customWidth="1"/>
    <col min="552" max="563" width="5.7109375" style="7" customWidth="1"/>
    <col min="564" max="564" width="0" style="7" hidden="1" customWidth="1"/>
    <col min="565" max="571" width="5.7109375" style="7" customWidth="1"/>
    <col min="572" max="572" width="9.140625" style="7" customWidth="1"/>
    <col min="573" max="768" width="8.7109375" style="7"/>
    <col min="769" max="769" width="9.140625" style="7" customWidth="1"/>
    <col min="770" max="771" width="10.7109375" style="7" customWidth="1"/>
    <col min="772" max="772" width="10.140625" style="7" customWidth="1"/>
    <col min="773" max="774" width="9.140625" style="7" customWidth="1"/>
    <col min="775" max="776" width="10.140625" style="7" customWidth="1"/>
    <col min="777" max="801" width="5.7109375" style="7" customWidth="1"/>
    <col min="802" max="807" width="0" style="7" hidden="1" customWidth="1"/>
    <col min="808" max="819" width="5.7109375" style="7" customWidth="1"/>
    <col min="820" max="820" width="0" style="7" hidden="1" customWidth="1"/>
    <col min="821" max="827" width="5.7109375" style="7" customWidth="1"/>
    <col min="828" max="828" width="9.140625" style="7" customWidth="1"/>
    <col min="829" max="1024" width="8.7109375" style="7"/>
    <col min="1025" max="1025" width="9.140625" style="7" customWidth="1"/>
    <col min="1026" max="1027" width="10.7109375" style="7" customWidth="1"/>
    <col min="1028" max="1028" width="10.140625" style="7" customWidth="1"/>
    <col min="1029" max="1030" width="9.140625" style="7" customWidth="1"/>
    <col min="1031" max="1032" width="10.140625" style="7" customWidth="1"/>
    <col min="1033" max="1057" width="5.7109375" style="7" customWidth="1"/>
    <col min="1058" max="1063" width="0" style="7" hidden="1" customWidth="1"/>
    <col min="1064" max="1075" width="5.7109375" style="7" customWidth="1"/>
    <col min="1076" max="1076" width="0" style="7" hidden="1" customWidth="1"/>
    <col min="1077" max="1083" width="5.7109375" style="7" customWidth="1"/>
    <col min="1084" max="1084" width="9.140625" style="7" customWidth="1"/>
    <col min="1085" max="1280" width="8.7109375" style="7"/>
    <col min="1281" max="1281" width="9.140625" style="7" customWidth="1"/>
    <col min="1282" max="1283" width="10.7109375" style="7" customWidth="1"/>
    <col min="1284" max="1284" width="10.140625" style="7" customWidth="1"/>
    <col min="1285" max="1286" width="9.140625" style="7" customWidth="1"/>
    <col min="1287" max="1288" width="10.140625" style="7" customWidth="1"/>
    <col min="1289" max="1313" width="5.7109375" style="7" customWidth="1"/>
    <col min="1314" max="1319" width="0" style="7" hidden="1" customWidth="1"/>
    <col min="1320" max="1331" width="5.7109375" style="7" customWidth="1"/>
    <col min="1332" max="1332" width="0" style="7" hidden="1" customWidth="1"/>
    <col min="1333" max="1339" width="5.7109375" style="7" customWidth="1"/>
    <col min="1340" max="1340" width="9.140625" style="7" customWidth="1"/>
    <col min="1341" max="1536" width="8.7109375" style="7"/>
    <col min="1537" max="1537" width="9.140625" style="7" customWidth="1"/>
    <col min="1538" max="1539" width="10.7109375" style="7" customWidth="1"/>
    <col min="1540" max="1540" width="10.140625" style="7" customWidth="1"/>
    <col min="1541" max="1542" width="9.140625" style="7" customWidth="1"/>
    <col min="1543" max="1544" width="10.140625" style="7" customWidth="1"/>
    <col min="1545" max="1569" width="5.7109375" style="7" customWidth="1"/>
    <col min="1570" max="1575" width="0" style="7" hidden="1" customWidth="1"/>
    <col min="1576" max="1587" width="5.7109375" style="7" customWidth="1"/>
    <col min="1588" max="1588" width="0" style="7" hidden="1" customWidth="1"/>
    <col min="1589" max="1595" width="5.7109375" style="7" customWidth="1"/>
    <col min="1596" max="1596" width="9.140625" style="7" customWidth="1"/>
    <col min="1597" max="1792" width="8.7109375" style="7"/>
    <col min="1793" max="1793" width="9.140625" style="7" customWidth="1"/>
    <col min="1794" max="1795" width="10.7109375" style="7" customWidth="1"/>
    <col min="1796" max="1796" width="10.140625" style="7" customWidth="1"/>
    <col min="1797" max="1798" width="9.140625" style="7" customWidth="1"/>
    <col min="1799" max="1800" width="10.140625" style="7" customWidth="1"/>
    <col min="1801" max="1825" width="5.7109375" style="7" customWidth="1"/>
    <col min="1826" max="1831" width="0" style="7" hidden="1" customWidth="1"/>
    <col min="1832" max="1843" width="5.7109375" style="7" customWidth="1"/>
    <col min="1844" max="1844" width="0" style="7" hidden="1" customWidth="1"/>
    <col min="1845" max="1851" width="5.7109375" style="7" customWidth="1"/>
    <col min="1852" max="1852" width="9.140625" style="7" customWidth="1"/>
    <col min="1853" max="2048" width="8.7109375" style="7"/>
    <col min="2049" max="2049" width="9.140625" style="7" customWidth="1"/>
    <col min="2050" max="2051" width="10.7109375" style="7" customWidth="1"/>
    <col min="2052" max="2052" width="10.140625" style="7" customWidth="1"/>
    <col min="2053" max="2054" width="9.140625" style="7" customWidth="1"/>
    <col min="2055" max="2056" width="10.140625" style="7" customWidth="1"/>
    <col min="2057" max="2081" width="5.7109375" style="7" customWidth="1"/>
    <col min="2082" max="2087" width="0" style="7" hidden="1" customWidth="1"/>
    <col min="2088" max="2099" width="5.7109375" style="7" customWidth="1"/>
    <col min="2100" max="2100" width="0" style="7" hidden="1" customWidth="1"/>
    <col min="2101" max="2107" width="5.7109375" style="7" customWidth="1"/>
    <col min="2108" max="2108" width="9.140625" style="7" customWidth="1"/>
    <col min="2109" max="2304" width="8.7109375" style="7"/>
    <col min="2305" max="2305" width="9.140625" style="7" customWidth="1"/>
    <col min="2306" max="2307" width="10.7109375" style="7" customWidth="1"/>
    <col min="2308" max="2308" width="10.140625" style="7" customWidth="1"/>
    <col min="2309" max="2310" width="9.140625" style="7" customWidth="1"/>
    <col min="2311" max="2312" width="10.140625" style="7" customWidth="1"/>
    <col min="2313" max="2337" width="5.7109375" style="7" customWidth="1"/>
    <col min="2338" max="2343" width="0" style="7" hidden="1" customWidth="1"/>
    <col min="2344" max="2355" width="5.7109375" style="7" customWidth="1"/>
    <col min="2356" max="2356" width="0" style="7" hidden="1" customWidth="1"/>
    <col min="2357" max="2363" width="5.7109375" style="7" customWidth="1"/>
    <col min="2364" max="2364" width="9.140625" style="7" customWidth="1"/>
    <col min="2365" max="2560" width="8.7109375" style="7"/>
    <col min="2561" max="2561" width="9.140625" style="7" customWidth="1"/>
    <col min="2562" max="2563" width="10.7109375" style="7" customWidth="1"/>
    <col min="2564" max="2564" width="10.140625" style="7" customWidth="1"/>
    <col min="2565" max="2566" width="9.140625" style="7" customWidth="1"/>
    <col min="2567" max="2568" width="10.140625" style="7" customWidth="1"/>
    <col min="2569" max="2593" width="5.7109375" style="7" customWidth="1"/>
    <col min="2594" max="2599" width="0" style="7" hidden="1" customWidth="1"/>
    <col min="2600" max="2611" width="5.7109375" style="7" customWidth="1"/>
    <col min="2612" max="2612" width="0" style="7" hidden="1" customWidth="1"/>
    <col min="2613" max="2619" width="5.7109375" style="7" customWidth="1"/>
    <col min="2620" max="2620" width="9.140625" style="7" customWidth="1"/>
    <col min="2621" max="2816" width="8.7109375" style="7"/>
    <col min="2817" max="2817" width="9.140625" style="7" customWidth="1"/>
    <col min="2818" max="2819" width="10.7109375" style="7" customWidth="1"/>
    <col min="2820" max="2820" width="10.140625" style="7" customWidth="1"/>
    <col min="2821" max="2822" width="9.140625" style="7" customWidth="1"/>
    <col min="2823" max="2824" width="10.140625" style="7" customWidth="1"/>
    <col min="2825" max="2849" width="5.7109375" style="7" customWidth="1"/>
    <col min="2850" max="2855" width="0" style="7" hidden="1" customWidth="1"/>
    <col min="2856" max="2867" width="5.7109375" style="7" customWidth="1"/>
    <col min="2868" max="2868" width="0" style="7" hidden="1" customWidth="1"/>
    <col min="2869" max="2875" width="5.7109375" style="7" customWidth="1"/>
    <col min="2876" max="2876" width="9.140625" style="7" customWidth="1"/>
    <col min="2877" max="3072" width="8.7109375" style="7"/>
    <col min="3073" max="3073" width="9.140625" style="7" customWidth="1"/>
    <col min="3074" max="3075" width="10.7109375" style="7" customWidth="1"/>
    <col min="3076" max="3076" width="10.140625" style="7" customWidth="1"/>
    <col min="3077" max="3078" width="9.140625" style="7" customWidth="1"/>
    <col min="3079" max="3080" width="10.140625" style="7" customWidth="1"/>
    <col min="3081" max="3105" width="5.7109375" style="7" customWidth="1"/>
    <col min="3106" max="3111" width="0" style="7" hidden="1" customWidth="1"/>
    <col min="3112" max="3123" width="5.7109375" style="7" customWidth="1"/>
    <col min="3124" max="3124" width="0" style="7" hidden="1" customWidth="1"/>
    <col min="3125" max="3131" width="5.7109375" style="7" customWidth="1"/>
    <col min="3132" max="3132" width="9.140625" style="7" customWidth="1"/>
    <col min="3133" max="3328" width="8.7109375" style="7"/>
    <col min="3329" max="3329" width="9.140625" style="7" customWidth="1"/>
    <col min="3330" max="3331" width="10.7109375" style="7" customWidth="1"/>
    <col min="3332" max="3332" width="10.140625" style="7" customWidth="1"/>
    <col min="3333" max="3334" width="9.140625" style="7" customWidth="1"/>
    <col min="3335" max="3336" width="10.140625" style="7" customWidth="1"/>
    <col min="3337" max="3361" width="5.7109375" style="7" customWidth="1"/>
    <col min="3362" max="3367" width="0" style="7" hidden="1" customWidth="1"/>
    <col min="3368" max="3379" width="5.7109375" style="7" customWidth="1"/>
    <col min="3380" max="3380" width="0" style="7" hidden="1" customWidth="1"/>
    <col min="3381" max="3387" width="5.7109375" style="7" customWidth="1"/>
    <col min="3388" max="3388" width="9.140625" style="7" customWidth="1"/>
    <col min="3389" max="3584" width="8.7109375" style="7"/>
    <col min="3585" max="3585" width="9.140625" style="7" customWidth="1"/>
    <col min="3586" max="3587" width="10.7109375" style="7" customWidth="1"/>
    <col min="3588" max="3588" width="10.140625" style="7" customWidth="1"/>
    <col min="3589" max="3590" width="9.140625" style="7" customWidth="1"/>
    <col min="3591" max="3592" width="10.140625" style="7" customWidth="1"/>
    <col min="3593" max="3617" width="5.7109375" style="7" customWidth="1"/>
    <col min="3618" max="3623" width="0" style="7" hidden="1" customWidth="1"/>
    <col min="3624" max="3635" width="5.7109375" style="7" customWidth="1"/>
    <col min="3636" max="3636" width="0" style="7" hidden="1" customWidth="1"/>
    <col min="3637" max="3643" width="5.7109375" style="7" customWidth="1"/>
    <col min="3644" max="3644" width="9.140625" style="7" customWidth="1"/>
    <col min="3645" max="3840" width="8.7109375" style="7"/>
    <col min="3841" max="3841" width="9.140625" style="7" customWidth="1"/>
    <col min="3842" max="3843" width="10.7109375" style="7" customWidth="1"/>
    <col min="3844" max="3844" width="10.140625" style="7" customWidth="1"/>
    <col min="3845" max="3846" width="9.140625" style="7" customWidth="1"/>
    <col min="3847" max="3848" width="10.140625" style="7" customWidth="1"/>
    <col min="3849" max="3873" width="5.7109375" style="7" customWidth="1"/>
    <col min="3874" max="3879" width="0" style="7" hidden="1" customWidth="1"/>
    <col min="3880" max="3891" width="5.7109375" style="7" customWidth="1"/>
    <col min="3892" max="3892" width="0" style="7" hidden="1" customWidth="1"/>
    <col min="3893" max="3899" width="5.7109375" style="7" customWidth="1"/>
    <col min="3900" max="3900" width="9.140625" style="7" customWidth="1"/>
    <col min="3901" max="4096" width="8.7109375" style="7"/>
    <col min="4097" max="4097" width="9.140625" style="7" customWidth="1"/>
    <col min="4098" max="4099" width="10.7109375" style="7" customWidth="1"/>
    <col min="4100" max="4100" width="10.140625" style="7" customWidth="1"/>
    <col min="4101" max="4102" width="9.140625" style="7" customWidth="1"/>
    <col min="4103" max="4104" width="10.140625" style="7" customWidth="1"/>
    <col min="4105" max="4129" width="5.7109375" style="7" customWidth="1"/>
    <col min="4130" max="4135" width="0" style="7" hidden="1" customWidth="1"/>
    <col min="4136" max="4147" width="5.7109375" style="7" customWidth="1"/>
    <col min="4148" max="4148" width="0" style="7" hidden="1" customWidth="1"/>
    <col min="4149" max="4155" width="5.7109375" style="7" customWidth="1"/>
    <col min="4156" max="4156" width="9.140625" style="7" customWidth="1"/>
    <col min="4157" max="4352" width="8.7109375" style="7"/>
    <col min="4353" max="4353" width="9.140625" style="7" customWidth="1"/>
    <col min="4354" max="4355" width="10.7109375" style="7" customWidth="1"/>
    <col min="4356" max="4356" width="10.140625" style="7" customWidth="1"/>
    <col min="4357" max="4358" width="9.140625" style="7" customWidth="1"/>
    <col min="4359" max="4360" width="10.140625" style="7" customWidth="1"/>
    <col min="4361" max="4385" width="5.7109375" style="7" customWidth="1"/>
    <col min="4386" max="4391" width="0" style="7" hidden="1" customWidth="1"/>
    <col min="4392" max="4403" width="5.7109375" style="7" customWidth="1"/>
    <col min="4404" max="4404" width="0" style="7" hidden="1" customWidth="1"/>
    <col min="4405" max="4411" width="5.7109375" style="7" customWidth="1"/>
    <col min="4412" max="4412" width="9.140625" style="7" customWidth="1"/>
    <col min="4413" max="4608" width="8.7109375" style="7"/>
    <col min="4609" max="4609" width="9.140625" style="7" customWidth="1"/>
    <col min="4610" max="4611" width="10.7109375" style="7" customWidth="1"/>
    <col min="4612" max="4612" width="10.140625" style="7" customWidth="1"/>
    <col min="4613" max="4614" width="9.140625" style="7" customWidth="1"/>
    <col min="4615" max="4616" width="10.140625" style="7" customWidth="1"/>
    <col min="4617" max="4641" width="5.7109375" style="7" customWidth="1"/>
    <col min="4642" max="4647" width="0" style="7" hidden="1" customWidth="1"/>
    <col min="4648" max="4659" width="5.7109375" style="7" customWidth="1"/>
    <col min="4660" max="4660" width="0" style="7" hidden="1" customWidth="1"/>
    <col min="4661" max="4667" width="5.7109375" style="7" customWidth="1"/>
    <col min="4668" max="4668" width="9.140625" style="7" customWidth="1"/>
    <col min="4669" max="4864" width="8.7109375" style="7"/>
    <col min="4865" max="4865" width="9.140625" style="7" customWidth="1"/>
    <col min="4866" max="4867" width="10.7109375" style="7" customWidth="1"/>
    <col min="4868" max="4868" width="10.140625" style="7" customWidth="1"/>
    <col min="4869" max="4870" width="9.140625" style="7" customWidth="1"/>
    <col min="4871" max="4872" width="10.140625" style="7" customWidth="1"/>
    <col min="4873" max="4897" width="5.7109375" style="7" customWidth="1"/>
    <col min="4898" max="4903" width="0" style="7" hidden="1" customWidth="1"/>
    <col min="4904" max="4915" width="5.7109375" style="7" customWidth="1"/>
    <col min="4916" max="4916" width="0" style="7" hidden="1" customWidth="1"/>
    <col min="4917" max="4923" width="5.7109375" style="7" customWidth="1"/>
    <col min="4924" max="4924" width="9.140625" style="7" customWidth="1"/>
    <col min="4925" max="5120" width="8.7109375" style="7"/>
    <col min="5121" max="5121" width="9.140625" style="7" customWidth="1"/>
    <col min="5122" max="5123" width="10.7109375" style="7" customWidth="1"/>
    <col min="5124" max="5124" width="10.140625" style="7" customWidth="1"/>
    <col min="5125" max="5126" width="9.140625" style="7" customWidth="1"/>
    <col min="5127" max="5128" width="10.140625" style="7" customWidth="1"/>
    <col min="5129" max="5153" width="5.7109375" style="7" customWidth="1"/>
    <col min="5154" max="5159" width="0" style="7" hidden="1" customWidth="1"/>
    <col min="5160" max="5171" width="5.7109375" style="7" customWidth="1"/>
    <col min="5172" max="5172" width="0" style="7" hidden="1" customWidth="1"/>
    <col min="5173" max="5179" width="5.7109375" style="7" customWidth="1"/>
    <col min="5180" max="5180" width="9.140625" style="7" customWidth="1"/>
    <col min="5181" max="5376" width="8.7109375" style="7"/>
    <col min="5377" max="5377" width="9.140625" style="7" customWidth="1"/>
    <col min="5378" max="5379" width="10.7109375" style="7" customWidth="1"/>
    <col min="5380" max="5380" width="10.140625" style="7" customWidth="1"/>
    <col min="5381" max="5382" width="9.140625" style="7" customWidth="1"/>
    <col min="5383" max="5384" width="10.140625" style="7" customWidth="1"/>
    <col min="5385" max="5409" width="5.7109375" style="7" customWidth="1"/>
    <col min="5410" max="5415" width="0" style="7" hidden="1" customWidth="1"/>
    <col min="5416" max="5427" width="5.7109375" style="7" customWidth="1"/>
    <col min="5428" max="5428" width="0" style="7" hidden="1" customWidth="1"/>
    <col min="5429" max="5435" width="5.7109375" style="7" customWidth="1"/>
    <col min="5436" max="5436" width="9.140625" style="7" customWidth="1"/>
    <col min="5437" max="5632" width="8.7109375" style="7"/>
    <col min="5633" max="5633" width="9.140625" style="7" customWidth="1"/>
    <col min="5634" max="5635" width="10.7109375" style="7" customWidth="1"/>
    <col min="5636" max="5636" width="10.140625" style="7" customWidth="1"/>
    <col min="5637" max="5638" width="9.140625" style="7" customWidth="1"/>
    <col min="5639" max="5640" width="10.140625" style="7" customWidth="1"/>
    <col min="5641" max="5665" width="5.7109375" style="7" customWidth="1"/>
    <col min="5666" max="5671" width="0" style="7" hidden="1" customWidth="1"/>
    <col min="5672" max="5683" width="5.7109375" style="7" customWidth="1"/>
    <col min="5684" max="5684" width="0" style="7" hidden="1" customWidth="1"/>
    <col min="5685" max="5691" width="5.7109375" style="7" customWidth="1"/>
    <col min="5692" max="5692" width="9.140625" style="7" customWidth="1"/>
    <col min="5693" max="5888" width="8.7109375" style="7"/>
    <col min="5889" max="5889" width="9.140625" style="7" customWidth="1"/>
    <col min="5890" max="5891" width="10.7109375" style="7" customWidth="1"/>
    <col min="5892" max="5892" width="10.140625" style="7" customWidth="1"/>
    <col min="5893" max="5894" width="9.140625" style="7" customWidth="1"/>
    <col min="5895" max="5896" width="10.140625" style="7" customWidth="1"/>
    <col min="5897" max="5921" width="5.7109375" style="7" customWidth="1"/>
    <col min="5922" max="5927" width="0" style="7" hidden="1" customWidth="1"/>
    <col min="5928" max="5939" width="5.7109375" style="7" customWidth="1"/>
    <col min="5940" max="5940" width="0" style="7" hidden="1" customWidth="1"/>
    <col min="5941" max="5947" width="5.7109375" style="7" customWidth="1"/>
    <col min="5948" max="5948" width="9.140625" style="7" customWidth="1"/>
    <col min="5949" max="6144" width="8.7109375" style="7"/>
    <col min="6145" max="6145" width="9.140625" style="7" customWidth="1"/>
    <col min="6146" max="6147" width="10.7109375" style="7" customWidth="1"/>
    <col min="6148" max="6148" width="10.140625" style="7" customWidth="1"/>
    <col min="6149" max="6150" width="9.140625" style="7" customWidth="1"/>
    <col min="6151" max="6152" width="10.140625" style="7" customWidth="1"/>
    <col min="6153" max="6177" width="5.7109375" style="7" customWidth="1"/>
    <col min="6178" max="6183" width="0" style="7" hidden="1" customWidth="1"/>
    <col min="6184" max="6195" width="5.7109375" style="7" customWidth="1"/>
    <col min="6196" max="6196" width="0" style="7" hidden="1" customWidth="1"/>
    <col min="6197" max="6203" width="5.7109375" style="7" customWidth="1"/>
    <col min="6204" max="6204" width="9.140625" style="7" customWidth="1"/>
    <col min="6205" max="6400" width="8.7109375" style="7"/>
    <col min="6401" max="6401" width="9.140625" style="7" customWidth="1"/>
    <col min="6402" max="6403" width="10.7109375" style="7" customWidth="1"/>
    <col min="6404" max="6404" width="10.140625" style="7" customWidth="1"/>
    <col min="6405" max="6406" width="9.140625" style="7" customWidth="1"/>
    <col min="6407" max="6408" width="10.140625" style="7" customWidth="1"/>
    <col min="6409" max="6433" width="5.7109375" style="7" customWidth="1"/>
    <col min="6434" max="6439" width="0" style="7" hidden="1" customWidth="1"/>
    <col min="6440" max="6451" width="5.7109375" style="7" customWidth="1"/>
    <col min="6452" max="6452" width="0" style="7" hidden="1" customWidth="1"/>
    <col min="6453" max="6459" width="5.7109375" style="7" customWidth="1"/>
    <col min="6460" max="6460" width="9.140625" style="7" customWidth="1"/>
    <col min="6461" max="6656" width="8.7109375" style="7"/>
    <col min="6657" max="6657" width="9.140625" style="7" customWidth="1"/>
    <col min="6658" max="6659" width="10.7109375" style="7" customWidth="1"/>
    <col min="6660" max="6660" width="10.140625" style="7" customWidth="1"/>
    <col min="6661" max="6662" width="9.140625" style="7" customWidth="1"/>
    <col min="6663" max="6664" width="10.140625" style="7" customWidth="1"/>
    <col min="6665" max="6689" width="5.7109375" style="7" customWidth="1"/>
    <col min="6690" max="6695" width="0" style="7" hidden="1" customWidth="1"/>
    <col min="6696" max="6707" width="5.7109375" style="7" customWidth="1"/>
    <col min="6708" max="6708" width="0" style="7" hidden="1" customWidth="1"/>
    <col min="6709" max="6715" width="5.7109375" style="7" customWidth="1"/>
    <col min="6716" max="6716" width="9.140625" style="7" customWidth="1"/>
    <col min="6717" max="6912" width="8.7109375" style="7"/>
    <col min="6913" max="6913" width="9.140625" style="7" customWidth="1"/>
    <col min="6914" max="6915" width="10.7109375" style="7" customWidth="1"/>
    <col min="6916" max="6916" width="10.140625" style="7" customWidth="1"/>
    <col min="6917" max="6918" width="9.140625" style="7" customWidth="1"/>
    <col min="6919" max="6920" width="10.140625" style="7" customWidth="1"/>
    <col min="6921" max="6945" width="5.7109375" style="7" customWidth="1"/>
    <col min="6946" max="6951" width="0" style="7" hidden="1" customWidth="1"/>
    <col min="6952" max="6963" width="5.7109375" style="7" customWidth="1"/>
    <col min="6964" max="6964" width="0" style="7" hidden="1" customWidth="1"/>
    <col min="6965" max="6971" width="5.7109375" style="7" customWidth="1"/>
    <col min="6972" max="6972" width="9.140625" style="7" customWidth="1"/>
    <col min="6973" max="7168" width="8.7109375" style="7"/>
    <col min="7169" max="7169" width="9.140625" style="7" customWidth="1"/>
    <col min="7170" max="7171" width="10.7109375" style="7" customWidth="1"/>
    <col min="7172" max="7172" width="10.140625" style="7" customWidth="1"/>
    <col min="7173" max="7174" width="9.140625" style="7" customWidth="1"/>
    <col min="7175" max="7176" width="10.140625" style="7" customWidth="1"/>
    <col min="7177" max="7201" width="5.7109375" style="7" customWidth="1"/>
    <col min="7202" max="7207" width="0" style="7" hidden="1" customWidth="1"/>
    <col min="7208" max="7219" width="5.7109375" style="7" customWidth="1"/>
    <col min="7220" max="7220" width="0" style="7" hidden="1" customWidth="1"/>
    <col min="7221" max="7227" width="5.7109375" style="7" customWidth="1"/>
    <col min="7228" max="7228" width="9.140625" style="7" customWidth="1"/>
    <col min="7229" max="7424" width="8.7109375" style="7"/>
    <col min="7425" max="7425" width="9.140625" style="7" customWidth="1"/>
    <col min="7426" max="7427" width="10.7109375" style="7" customWidth="1"/>
    <col min="7428" max="7428" width="10.140625" style="7" customWidth="1"/>
    <col min="7429" max="7430" width="9.140625" style="7" customWidth="1"/>
    <col min="7431" max="7432" width="10.140625" style="7" customWidth="1"/>
    <col min="7433" max="7457" width="5.7109375" style="7" customWidth="1"/>
    <col min="7458" max="7463" width="0" style="7" hidden="1" customWidth="1"/>
    <col min="7464" max="7475" width="5.7109375" style="7" customWidth="1"/>
    <col min="7476" max="7476" width="0" style="7" hidden="1" customWidth="1"/>
    <col min="7477" max="7483" width="5.7109375" style="7" customWidth="1"/>
    <col min="7484" max="7484" width="9.140625" style="7" customWidth="1"/>
    <col min="7485" max="7680" width="8.7109375" style="7"/>
    <col min="7681" max="7681" width="9.140625" style="7" customWidth="1"/>
    <col min="7682" max="7683" width="10.7109375" style="7" customWidth="1"/>
    <col min="7684" max="7684" width="10.140625" style="7" customWidth="1"/>
    <col min="7685" max="7686" width="9.140625" style="7" customWidth="1"/>
    <col min="7687" max="7688" width="10.140625" style="7" customWidth="1"/>
    <col min="7689" max="7713" width="5.7109375" style="7" customWidth="1"/>
    <col min="7714" max="7719" width="0" style="7" hidden="1" customWidth="1"/>
    <col min="7720" max="7731" width="5.7109375" style="7" customWidth="1"/>
    <col min="7732" max="7732" width="0" style="7" hidden="1" customWidth="1"/>
    <col min="7733" max="7739" width="5.7109375" style="7" customWidth="1"/>
    <col min="7740" max="7740" width="9.140625" style="7" customWidth="1"/>
    <col min="7741" max="7936" width="8.7109375" style="7"/>
    <col min="7937" max="7937" width="9.140625" style="7" customWidth="1"/>
    <col min="7938" max="7939" width="10.7109375" style="7" customWidth="1"/>
    <col min="7940" max="7940" width="10.140625" style="7" customWidth="1"/>
    <col min="7941" max="7942" width="9.140625" style="7" customWidth="1"/>
    <col min="7943" max="7944" width="10.140625" style="7" customWidth="1"/>
    <col min="7945" max="7969" width="5.7109375" style="7" customWidth="1"/>
    <col min="7970" max="7975" width="0" style="7" hidden="1" customWidth="1"/>
    <col min="7976" max="7987" width="5.7109375" style="7" customWidth="1"/>
    <col min="7988" max="7988" width="0" style="7" hidden="1" customWidth="1"/>
    <col min="7989" max="7995" width="5.7109375" style="7" customWidth="1"/>
    <col min="7996" max="7996" width="9.140625" style="7" customWidth="1"/>
    <col min="7997" max="8192" width="8.7109375" style="7"/>
    <col min="8193" max="8193" width="9.140625" style="7" customWidth="1"/>
    <col min="8194" max="8195" width="10.7109375" style="7" customWidth="1"/>
    <col min="8196" max="8196" width="10.140625" style="7" customWidth="1"/>
    <col min="8197" max="8198" width="9.140625" style="7" customWidth="1"/>
    <col min="8199" max="8200" width="10.140625" style="7" customWidth="1"/>
    <col min="8201" max="8225" width="5.7109375" style="7" customWidth="1"/>
    <col min="8226" max="8231" width="0" style="7" hidden="1" customWidth="1"/>
    <col min="8232" max="8243" width="5.7109375" style="7" customWidth="1"/>
    <col min="8244" max="8244" width="0" style="7" hidden="1" customWidth="1"/>
    <col min="8245" max="8251" width="5.7109375" style="7" customWidth="1"/>
    <col min="8252" max="8252" width="9.140625" style="7" customWidth="1"/>
    <col min="8253" max="8448" width="8.7109375" style="7"/>
    <col min="8449" max="8449" width="9.140625" style="7" customWidth="1"/>
    <col min="8450" max="8451" width="10.7109375" style="7" customWidth="1"/>
    <col min="8452" max="8452" width="10.140625" style="7" customWidth="1"/>
    <col min="8453" max="8454" width="9.140625" style="7" customWidth="1"/>
    <col min="8455" max="8456" width="10.140625" style="7" customWidth="1"/>
    <col min="8457" max="8481" width="5.7109375" style="7" customWidth="1"/>
    <col min="8482" max="8487" width="0" style="7" hidden="1" customWidth="1"/>
    <col min="8488" max="8499" width="5.7109375" style="7" customWidth="1"/>
    <col min="8500" max="8500" width="0" style="7" hidden="1" customWidth="1"/>
    <col min="8501" max="8507" width="5.7109375" style="7" customWidth="1"/>
    <col min="8508" max="8508" width="9.140625" style="7" customWidth="1"/>
    <col min="8509" max="8704" width="8.7109375" style="7"/>
    <col min="8705" max="8705" width="9.140625" style="7" customWidth="1"/>
    <col min="8706" max="8707" width="10.7109375" style="7" customWidth="1"/>
    <col min="8708" max="8708" width="10.140625" style="7" customWidth="1"/>
    <col min="8709" max="8710" width="9.140625" style="7" customWidth="1"/>
    <col min="8711" max="8712" width="10.140625" style="7" customWidth="1"/>
    <col min="8713" max="8737" width="5.7109375" style="7" customWidth="1"/>
    <col min="8738" max="8743" width="0" style="7" hidden="1" customWidth="1"/>
    <col min="8744" max="8755" width="5.7109375" style="7" customWidth="1"/>
    <col min="8756" max="8756" width="0" style="7" hidden="1" customWidth="1"/>
    <col min="8757" max="8763" width="5.7109375" style="7" customWidth="1"/>
    <col min="8764" max="8764" width="9.140625" style="7" customWidth="1"/>
    <col min="8765" max="8960" width="8.7109375" style="7"/>
    <col min="8961" max="8961" width="9.140625" style="7" customWidth="1"/>
    <col min="8962" max="8963" width="10.7109375" style="7" customWidth="1"/>
    <col min="8964" max="8964" width="10.140625" style="7" customWidth="1"/>
    <col min="8965" max="8966" width="9.140625" style="7" customWidth="1"/>
    <col min="8967" max="8968" width="10.140625" style="7" customWidth="1"/>
    <col min="8969" max="8993" width="5.7109375" style="7" customWidth="1"/>
    <col min="8994" max="8999" width="0" style="7" hidden="1" customWidth="1"/>
    <col min="9000" max="9011" width="5.7109375" style="7" customWidth="1"/>
    <col min="9012" max="9012" width="0" style="7" hidden="1" customWidth="1"/>
    <col min="9013" max="9019" width="5.7109375" style="7" customWidth="1"/>
    <col min="9020" max="9020" width="9.140625" style="7" customWidth="1"/>
    <col min="9021" max="9216" width="8.7109375" style="7"/>
    <col min="9217" max="9217" width="9.140625" style="7" customWidth="1"/>
    <col min="9218" max="9219" width="10.7109375" style="7" customWidth="1"/>
    <col min="9220" max="9220" width="10.140625" style="7" customWidth="1"/>
    <col min="9221" max="9222" width="9.140625" style="7" customWidth="1"/>
    <col min="9223" max="9224" width="10.140625" style="7" customWidth="1"/>
    <col min="9225" max="9249" width="5.7109375" style="7" customWidth="1"/>
    <col min="9250" max="9255" width="0" style="7" hidden="1" customWidth="1"/>
    <col min="9256" max="9267" width="5.7109375" style="7" customWidth="1"/>
    <col min="9268" max="9268" width="0" style="7" hidden="1" customWidth="1"/>
    <col min="9269" max="9275" width="5.7109375" style="7" customWidth="1"/>
    <col min="9276" max="9276" width="9.140625" style="7" customWidth="1"/>
    <col min="9277" max="9472" width="8.7109375" style="7"/>
    <col min="9473" max="9473" width="9.140625" style="7" customWidth="1"/>
    <col min="9474" max="9475" width="10.7109375" style="7" customWidth="1"/>
    <col min="9476" max="9476" width="10.140625" style="7" customWidth="1"/>
    <col min="9477" max="9478" width="9.140625" style="7" customWidth="1"/>
    <col min="9479" max="9480" width="10.140625" style="7" customWidth="1"/>
    <col min="9481" max="9505" width="5.7109375" style="7" customWidth="1"/>
    <col min="9506" max="9511" width="0" style="7" hidden="1" customWidth="1"/>
    <col min="9512" max="9523" width="5.7109375" style="7" customWidth="1"/>
    <col min="9524" max="9524" width="0" style="7" hidden="1" customWidth="1"/>
    <col min="9525" max="9531" width="5.7109375" style="7" customWidth="1"/>
    <col min="9532" max="9532" width="9.140625" style="7" customWidth="1"/>
    <col min="9533" max="9728" width="8.7109375" style="7"/>
    <col min="9729" max="9729" width="9.140625" style="7" customWidth="1"/>
    <col min="9730" max="9731" width="10.7109375" style="7" customWidth="1"/>
    <col min="9732" max="9732" width="10.140625" style="7" customWidth="1"/>
    <col min="9733" max="9734" width="9.140625" style="7" customWidth="1"/>
    <col min="9735" max="9736" width="10.140625" style="7" customWidth="1"/>
    <col min="9737" max="9761" width="5.7109375" style="7" customWidth="1"/>
    <col min="9762" max="9767" width="0" style="7" hidden="1" customWidth="1"/>
    <col min="9768" max="9779" width="5.7109375" style="7" customWidth="1"/>
    <col min="9780" max="9780" width="0" style="7" hidden="1" customWidth="1"/>
    <col min="9781" max="9787" width="5.7109375" style="7" customWidth="1"/>
    <col min="9788" max="9788" width="9.140625" style="7" customWidth="1"/>
    <col min="9789" max="9984" width="8.7109375" style="7"/>
    <col min="9985" max="9985" width="9.140625" style="7" customWidth="1"/>
    <col min="9986" max="9987" width="10.7109375" style="7" customWidth="1"/>
    <col min="9988" max="9988" width="10.140625" style="7" customWidth="1"/>
    <col min="9989" max="9990" width="9.140625" style="7" customWidth="1"/>
    <col min="9991" max="9992" width="10.140625" style="7" customWidth="1"/>
    <col min="9993" max="10017" width="5.7109375" style="7" customWidth="1"/>
    <col min="10018" max="10023" width="0" style="7" hidden="1" customWidth="1"/>
    <col min="10024" max="10035" width="5.7109375" style="7" customWidth="1"/>
    <col min="10036" max="10036" width="0" style="7" hidden="1" customWidth="1"/>
    <col min="10037" max="10043" width="5.7109375" style="7" customWidth="1"/>
    <col min="10044" max="10044" width="9.140625" style="7" customWidth="1"/>
    <col min="10045" max="10240" width="8.7109375" style="7"/>
    <col min="10241" max="10241" width="9.140625" style="7" customWidth="1"/>
    <col min="10242" max="10243" width="10.7109375" style="7" customWidth="1"/>
    <col min="10244" max="10244" width="10.140625" style="7" customWidth="1"/>
    <col min="10245" max="10246" width="9.140625" style="7" customWidth="1"/>
    <col min="10247" max="10248" width="10.140625" style="7" customWidth="1"/>
    <col min="10249" max="10273" width="5.7109375" style="7" customWidth="1"/>
    <col min="10274" max="10279" width="0" style="7" hidden="1" customWidth="1"/>
    <col min="10280" max="10291" width="5.7109375" style="7" customWidth="1"/>
    <col min="10292" max="10292" width="0" style="7" hidden="1" customWidth="1"/>
    <col min="10293" max="10299" width="5.7109375" style="7" customWidth="1"/>
    <col min="10300" max="10300" width="9.140625" style="7" customWidth="1"/>
    <col min="10301" max="10496" width="8.7109375" style="7"/>
    <col min="10497" max="10497" width="9.140625" style="7" customWidth="1"/>
    <col min="10498" max="10499" width="10.7109375" style="7" customWidth="1"/>
    <col min="10500" max="10500" width="10.140625" style="7" customWidth="1"/>
    <col min="10501" max="10502" width="9.140625" style="7" customWidth="1"/>
    <col min="10503" max="10504" width="10.140625" style="7" customWidth="1"/>
    <col min="10505" max="10529" width="5.7109375" style="7" customWidth="1"/>
    <col min="10530" max="10535" width="0" style="7" hidden="1" customWidth="1"/>
    <col min="10536" max="10547" width="5.7109375" style="7" customWidth="1"/>
    <col min="10548" max="10548" width="0" style="7" hidden="1" customWidth="1"/>
    <col min="10549" max="10555" width="5.7109375" style="7" customWidth="1"/>
    <col min="10556" max="10556" width="9.140625" style="7" customWidth="1"/>
    <col min="10557" max="10752" width="8.7109375" style="7"/>
    <col min="10753" max="10753" width="9.140625" style="7" customWidth="1"/>
    <col min="10754" max="10755" width="10.7109375" style="7" customWidth="1"/>
    <col min="10756" max="10756" width="10.140625" style="7" customWidth="1"/>
    <col min="10757" max="10758" width="9.140625" style="7" customWidth="1"/>
    <col min="10759" max="10760" width="10.140625" style="7" customWidth="1"/>
    <col min="10761" max="10785" width="5.7109375" style="7" customWidth="1"/>
    <col min="10786" max="10791" width="0" style="7" hidden="1" customWidth="1"/>
    <col min="10792" max="10803" width="5.7109375" style="7" customWidth="1"/>
    <col min="10804" max="10804" width="0" style="7" hidden="1" customWidth="1"/>
    <col min="10805" max="10811" width="5.7109375" style="7" customWidth="1"/>
    <col min="10812" max="10812" width="9.140625" style="7" customWidth="1"/>
    <col min="10813" max="11008" width="8.7109375" style="7"/>
    <col min="11009" max="11009" width="9.140625" style="7" customWidth="1"/>
    <col min="11010" max="11011" width="10.7109375" style="7" customWidth="1"/>
    <col min="11012" max="11012" width="10.140625" style="7" customWidth="1"/>
    <col min="11013" max="11014" width="9.140625" style="7" customWidth="1"/>
    <col min="11015" max="11016" width="10.140625" style="7" customWidth="1"/>
    <col min="11017" max="11041" width="5.7109375" style="7" customWidth="1"/>
    <col min="11042" max="11047" width="0" style="7" hidden="1" customWidth="1"/>
    <col min="11048" max="11059" width="5.7109375" style="7" customWidth="1"/>
    <col min="11060" max="11060" width="0" style="7" hidden="1" customWidth="1"/>
    <col min="11061" max="11067" width="5.7109375" style="7" customWidth="1"/>
    <col min="11068" max="11068" width="9.140625" style="7" customWidth="1"/>
    <col min="11069" max="11264" width="8.7109375" style="7"/>
    <col min="11265" max="11265" width="9.140625" style="7" customWidth="1"/>
    <col min="11266" max="11267" width="10.7109375" style="7" customWidth="1"/>
    <col min="11268" max="11268" width="10.140625" style="7" customWidth="1"/>
    <col min="11269" max="11270" width="9.140625" style="7" customWidth="1"/>
    <col min="11271" max="11272" width="10.140625" style="7" customWidth="1"/>
    <col min="11273" max="11297" width="5.7109375" style="7" customWidth="1"/>
    <col min="11298" max="11303" width="0" style="7" hidden="1" customWidth="1"/>
    <col min="11304" max="11315" width="5.7109375" style="7" customWidth="1"/>
    <col min="11316" max="11316" width="0" style="7" hidden="1" customWidth="1"/>
    <col min="11317" max="11323" width="5.7109375" style="7" customWidth="1"/>
    <col min="11324" max="11324" width="9.140625" style="7" customWidth="1"/>
    <col min="11325" max="11520" width="8.7109375" style="7"/>
    <col min="11521" max="11521" width="9.140625" style="7" customWidth="1"/>
    <col min="11522" max="11523" width="10.7109375" style="7" customWidth="1"/>
    <col min="11524" max="11524" width="10.140625" style="7" customWidth="1"/>
    <col min="11525" max="11526" width="9.140625" style="7" customWidth="1"/>
    <col min="11527" max="11528" width="10.140625" style="7" customWidth="1"/>
    <col min="11529" max="11553" width="5.7109375" style="7" customWidth="1"/>
    <col min="11554" max="11559" width="0" style="7" hidden="1" customWidth="1"/>
    <col min="11560" max="11571" width="5.7109375" style="7" customWidth="1"/>
    <col min="11572" max="11572" width="0" style="7" hidden="1" customWidth="1"/>
    <col min="11573" max="11579" width="5.7109375" style="7" customWidth="1"/>
    <col min="11580" max="11580" width="9.140625" style="7" customWidth="1"/>
    <col min="11581" max="11776" width="8.7109375" style="7"/>
    <col min="11777" max="11777" width="9.140625" style="7" customWidth="1"/>
    <col min="11778" max="11779" width="10.7109375" style="7" customWidth="1"/>
    <col min="11780" max="11780" width="10.140625" style="7" customWidth="1"/>
    <col min="11781" max="11782" width="9.140625" style="7" customWidth="1"/>
    <col min="11783" max="11784" width="10.140625" style="7" customWidth="1"/>
    <col min="11785" max="11809" width="5.7109375" style="7" customWidth="1"/>
    <col min="11810" max="11815" width="0" style="7" hidden="1" customWidth="1"/>
    <col min="11816" max="11827" width="5.7109375" style="7" customWidth="1"/>
    <col min="11828" max="11828" width="0" style="7" hidden="1" customWidth="1"/>
    <col min="11829" max="11835" width="5.7109375" style="7" customWidth="1"/>
    <col min="11836" max="11836" width="9.140625" style="7" customWidth="1"/>
    <col min="11837" max="12032" width="8.7109375" style="7"/>
    <col min="12033" max="12033" width="9.140625" style="7" customWidth="1"/>
    <col min="12034" max="12035" width="10.7109375" style="7" customWidth="1"/>
    <col min="12036" max="12036" width="10.140625" style="7" customWidth="1"/>
    <col min="12037" max="12038" width="9.140625" style="7" customWidth="1"/>
    <col min="12039" max="12040" width="10.140625" style="7" customWidth="1"/>
    <col min="12041" max="12065" width="5.7109375" style="7" customWidth="1"/>
    <col min="12066" max="12071" width="0" style="7" hidden="1" customWidth="1"/>
    <col min="12072" max="12083" width="5.7109375" style="7" customWidth="1"/>
    <col min="12084" max="12084" width="0" style="7" hidden="1" customWidth="1"/>
    <col min="12085" max="12091" width="5.7109375" style="7" customWidth="1"/>
    <col min="12092" max="12092" width="9.140625" style="7" customWidth="1"/>
    <col min="12093" max="12288" width="8.7109375" style="7"/>
    <col min="12289" max="12289" width="9.140625" style="7" customWidth="1"/>
    <col min="12290" max="12291" width="10.7109375" style="7" customWidth="1"/>
    <col min="12292" max="12292" width="10.140625" style="7" customWidth="1"/>
    <col min="12293" max="12294" width="9.140625" style="7" customWidth="1"/>
    <col min="12295" max="12296" width="10.140625" style="7" customWidth="1"/>
    <col min="12297" max="12321" width="5.7109375" style="7" customWidth="1"/>
    <col min="12322" max="12327" width="0" style="7" hidden="1" customWidth="1"/>
    <col min="12328" max="12339" width="5.7109375" style="7" customWidth="1"/>
    <col min="12340" max="12340" width="0" style="7" hidden="1" customWidth="1"/>
    <col min="12341" max="12347" width="5.7109375" style="7" customWidth="1"/>
    <col min="12348" max="12348" width="9.140625" style="7" customWidth="1"/>
    <col min="12349" max="12544" width="8.7109375" style="7"/>
    <col min="12545" max="12545" width="9.140625" style="7" customWidth="1"/>
    <col min="12546" max="12547" width="10.7109375" style="7" customWidth="1"/>
    <col min="12548" max="12548" width="10.140625" style="7" customWidth="1"/>
    <col min="12549" max="12550" width="9.140625" style="7" customWidth="1"/>
    <col min="12551" max="12552" width="10.140625" style="7" customWidth="1"/>
    <col min="12553" max="12577" width="5.7109375" style="7" customWidth="1"/>
    <col min="12578" max="12583" width="0" style="7" hidden="1" customWidth="1"/>
    <col min="12584" max="12595" width="5.7109375" style="7" customWidth="1"/>
    <col min="12596" max="12596" width="0" style="7" hidden="1" customWidth="1"/>
    <col min="12597" max="12603" width="5.7109375" style="7" customWidth="1"/>
    <col min="12604" max="12604" width="9.140625" style="7" customWidth="1"/>
    <col min="12605" max="12800" width="8.7109375" style="7"/>
    <col min="12801" max="12801" width="9.140625" style="7" customWidth="1"/>
    <col min="12802" max="12803" width="10.7109375" style="7" customWidth="1"/>
    <col min="12804" max="12804" width="10.140625" style="7" customWidth="1"/>
    <col min="12805" max="12806" width="9.140625" style="7" customWidth="1"/>
    <col min="12807" max="12808" width="10.140625" style="7" customWidth="1"/>
    <col min="12809" max="12833" width="5.7109375" style="7" customWidth="1"/>
    <col min="12834" max="12839" width="0" style="7" hidden="1" customWidth="1"/>
    <col min="12840" max="12851" width="5.7109375" style="7" customWidth="1"/>
    <col min="12852" max="12852" width="0" style="7" hidden="1" customWidth="1"/>
    <col min="12853" max="12859" width="5.7109375" style="7" customWidth="1"/>
    <col min="12860" max="12860" width="9.140625" style="7" customWidth="1"/>
    <col min="12861" max="13056" width="8.7109375" style="7"/>
    <col min="13057" max="13057" width="9.140625" style="7" customWidth="1"/>
    <col min="13058" max="13059" width="10.7109375" style="7" customWidth="1"/>
    <col min="13060" max="13060" width="10.140625" style="7" customWidth="1"/>
    <col min="13061" max="13062" width="9.140625" style="7" customWidth="1"/>
    <col min="13063" max="13064" width="10.140625" style="7" customWidth="1"/>
    <col min="13065" max="13089" width="5.7109375" style="7" customWidth="1"/>
    <col min="13090" max="13095" width="0" style="7" hidden="1" customWidth="1"/>
    <col min="13096" max="13107" width="5.7109375" style="7" customWidth="1"/>
    <col min="13108" max="13108" width="0" style="7" hidden="1" customWidth="1"/>
    <col min="13109" max="13115" width="5.7109375" style="7" customWidth="1"/>
    <col min="13116" max="13116" width="9.140625" style="7" customWidth="1"/>
    <col min="13117" max="13312" width="8.7109375" style="7"/>
    <col min="13313" max="13313" width="9.140625" style="7" customWidth="1"/>
    <col min="13314" max="13315" width="10.7109375" style="7" customWidth="1"/>
    <col min="13316" max="13316" width="10.140625" style="7" customWidth="1"/>
    <col min="13317" max="13318" width="9.140625" style="7" customWidth="1"/>
    <col min="13319" max="13320" width="10.140625" style="7" customWidth="1"/>
    <col min="13321" max="13345" width="5.7109375" style="7" customWidth="1"/>
    <col min="13346" max="13351" width="0" style="7" hidden="1" customWidth="1"/>
    <col min="13352" max="13363" width="5.7109375" style="7" customWidth="1"/>
    <col min="13364" max="13364" width="0" style="7" hidden="1" customWidth="1"/>
    <col min="13365" max="13371" width="5.7109375" style="7" customWidth="1"/>
    <col min="13372" max="13372" width="9.140625" style="7" customWidth="1"/>
    <col min="13373" max="13568" width="8.7109375" style="7"/>
    <col min="13569" max="13569" width="9.140625" style="7" customWidth="1"/>
    <col min="13570" max="13571" width="10.7109375" style="7" customWidth="1"/>
    <col min="13572" max="13572" width="10.140625" style="7" customWidth="1"/>
    <col min="13573" max="13574" width="9.140625" style="7" customWidth="1"/>
    <col min="13575" max="13576" width="10.140625" style="7" customWidth="1"/>
    <col min="13577" max="13601" width="5.7109375" style="7" customWidth="1"/>
    <col min="13602" max="13607" width="0" style="7" hidden="1" customWidth="1"/>
    <col min="13608" max="13619" width="5.7109375" style="7" customWidth="1"/>
    <col min="13620" max="13620" width="0" style="7" hidden="1" customWidth="1"/>
    <col min="13621" max="13627" width="5.7109375" style="7" customWidth="1"/>
    <col min="13628" max="13628" width="9.140625" style="7" customWidth="1"/>
    <col min="13629" max="13824" width="8.7109375" style="7"/>
    <col min="13825" max="13825" width="9.140625" style="7" customWidth="1"/>
    <col min="13826" max="13827" width="10.7109375" style="7" customWidth="1"/>
    <col min="13828" max="13828" width="10.140625" style="7" customWidth="1"/>
    <col min="13829" max="13830" width="9.140625" style="7" customWidth="1"/>
    <col min="13831" max="13832" width="10.140625" style="7" customWidth="1"/>
    <col min="13833" max="13857" width="5.7109375" style="7" customWidth="1"/>
    <col min="13858" max="13863" width="0" style="7" hidden="1" customWidth="1"/>
    <col min="13864" max="13875" width="5.7109375" style="7" customWidth="1"/>
    <col min="13876" max="13876" width="0" style="7" hidden="1" customWidth="1"/>
    <col min="13877" max="13883" width="5.7109375" style="7" customWidth="1"/>
    <col min="13884" max="13884" width="9.140625" style="7" customWidth="1"/>
    <col min="13885" max="14080" width="8.7109375" style="7"/>
    <col min="14081" max="14081" width="9.140625" style="7" customWidth="1"/>
    <col min="14082" max="14083" width="10.7109375" style="7" customWidth="1"/>
    <col min="14084" max="14084" width="10.140625" style="7" customWidth="1"/>
    <col min="14085" max="14086" width="9.140625" style="7" customWidth="1"/>
    <col min="14087" max="14088" width="10.140625" style="7" customWidth="1"/>
    <col min="14089" max="14113" width="5.7109375" style="7" customWidth="1"/>
    <col min="14114" max="14119" width="0" style="7" hidden="1" customWidth="1"/>
    <col min="14120" max="14131" width="5.7109375" style="7" customWidth="1"/>
    <col min="14132" max="14132" width="0" style="7" hidden="1" customWidth="1"/>
    <col min="14133" max="14139" width="5.7109375" style="7" customWidth="1"/>
    <col min="14140" max="14140" width="9.140625" style="7" customWidth="1"/>
    <col min="14141" max="14336" width="8.7109375" style="7"/>
    <col min="14337" max="14337" width="9.140625" style="7" customWidth="1"/>
    <col min="14338" max="14339" width="10.7109375" style="7" customWidth="1"/>
    <col min="14340" max="14340" width="10.140625" style="7" customWidth="1"/>
    <col min="14341" max="14342" width="9.140625" style="7" customWidth="1"/>
    <col min="14343" max="14344" width="10.140625" style="7" customWidth="1"/>
    <col min="14345" max="14369" width="5.7109375" style="7" customWidth="1"/>
    <col min="14370" max="14375" width="0" style="7" hidden="1" customWidth="1"/>
    <col min="14376" max="14387" width="5.7109375" style="7" customWidth="1"/>
    <col min="14388" max="14388" width="0" style="7" hidden="1" customWidth="1"/>
    <col min="14389" max="14395" width="5.7109375" style="7" customWidth="1"/>
    <col min="14396" max="14396" width="9.140625" style="7" customWidth="1"/>
    <col min="14397" max="14592" width="8.7109375" style="7"/>
    <col min="14593" max="14593" width="9.140625" style="7" customWidth="1"/>
    <col min="14594" max="14595" width="10.7109375" style="7" customWidth="1"/>
    <col min="14596" max="14596" width="10.140625" style="7" customWidth="1"/>
    <col min="14597" max="14598" width="9.140625" style="7" customWidth="1"/>
    <col min="14599" max="14600" width="10.140625" style="7" customWidth="1"/>
    <col min="14601" max="14625" width="5.7109375" style="7" customWidth="1"/>
    <col min="14626" max="14631" width="0" style="7" hidden="1" customWidth="1"/>
    <col min="14632" max="14643" width="5.7109375" style="7" customWidth="1"/>
    <col min="14644" max="14644" width="0" style="7" hidden="1" customWidth="1"/>
    <col min="14645" max="14651" width="5.7109375" style="7" customWidth="1"/>
    <col min="14652" max="14652" width="9.140625" style="7" customWidth="1"/>
    <col min="14653" max="14848" width="8.7109375" style="7"/>
    <col min="14849" max="14849" width="9.140625" style="7" customWidth="1"/>
    <col min="14850" max="14851" width="10.7109375" style="7" customWidth="1"/>
    <col min="14852" max="14852" width="10.140625" style="7" customWidth="1"/>
    <col min="14853" max="14854" width="9.140625" style="7" customWidth="1"/>
    <col min="14855" max="14856" width="10.140625" style="7" customWidth="1"/>
    <col min="14857" max="14881" width="5.7109375" style="7" customWidth="1"/>
    <col min="14882" max="14887" width="0" style="7" hidden="1" customWidth="1"/>
    <col min="14888" max="14899" width="5.7109375" style="7" customWidth="1"/>
    <col min="14900" max="14900" width="0" style="7" hidden="1" customWidth="1"/>
    <col min="14901" max="14907" width="5.7109375" style="7" customWidth="1"/>
    <col min="14908" max="14908" width="9.140625" style="7" customWidth="1"/>
    <col min="14909" max="15104" width="8.7109375" style="7"/>
    <col min="15105" max="15105" width="9.140625" style="7" customWidth="1"/>
    <col min="15106" max="15107" width="10.7109375" style="7" customWidth="1"/>
    <col min="15108" max="15108" width="10.140625" style="7" customWidth="1"/>
    <col min="15109" max="15110" width="9.140625" style="7" customWidth="1"/>
    <col min="15111" max="15112" width="10.140625" style="7" customWidth="1"/>
    <col min="15113" max="15137" width="5.7109375" style="7" customWidth="1"/>
    <col min="15138" max="15143" width="0" style="7" hidden="1" customWidth="1"/>
    <col min="15144" max="15155" width="5.7109375" style="7" customWidth="1"/>
    <col min="15156" max="15156" width="0" style="7" hidden="1" customWidth="1"/>
    <col min="15157" max="15163" width="5.7109375" style="7" customWidth="1"/>
    <col min="15164" max="15164" width="9.140625" style="7" customWidth="1"/>
    <col min="15165" max="15360" width="8.7109375" style="7"/>
    <col min="15361" max="15361" width="9.140625" style="7" customWidth="1"/>
    <col min="15362" max="15363" width="10.7109375" style="7" customWidth="1"/>
    <col min="15364" max="15364" width="10.140625" style="7" customWidth="1"/>
    <col min="15365" max="15366" width="9.140625" style="7" customWidth="1"/>
    <col min="15367" max="15368" width="10.140625" style="7" customWidth="1"/>
    <col min="15369" max="15393" width="5.7109375" style="7" customWidth="1"/>
    <col min="15394" max="15399" width="0" style="7" hidden="1" customWidth="1"/>
    <col min="15400" max="15411" width="5.7109375" style="7" customWidth="1"/>
    <col min="15412" max="15412" width="0" style="7" hidden="1" customWidth="1"/>
    <col min="15413" max="15419" width="5.7109375" style="7" customWidth="1"/>
    <col min="15420" max="15420" width="9.140625" style="7" customWidth="1"/>
    <col min="15421" max="15616" width="8.7109375" style="7"/>
    <col min="15617" max="15617" width="9.140625" style="7" customWidth="1"/>
    <col min="15618" max="15619" width="10.7109375" style="7" customWidth="1"/>
    <col min="15620" max="15620" width="10.140625" style="7" customWidth="1"/>
    <col min="15621" max="15622" width="9.140625" style="7" customWidth="1"/>
    <col min="15623" max="15624" width="10.140625" style="7" customWidth="1"/>
    <col min="15625" max="15649" width="5.7109375" style="7" customWidth="1"/>
    <col min="15650" max="15655" width="0" style="7" hidden="1" customWidth="1"/>
    <col min="15656" max="15667" width="5.7109375" style="7" customWidth="1"/>
    <col min="15668" max="15668" width="0" style="7" hidden="1" customWidth="1"/>
    <col min="15669" max="15675" width="5.7109375" style="7" customWidth="1"/>
    <col min="15676" max="15676" width="9.140625" style="7" customWidth="1"/>
    <col min="15677" max="15872" width="8.7109375" style="7"/>
    <col min="15873" max="15873" width="9.140625" style="7" customWidth="1"/>
    <col min="15874" max="15875" width="10.7109375" style="7" customWidth="1"/>
    <col min="15876" max="15876" width="10.140625" style="7" customWidth="1"/>
    <col min="15877" max="15878" width="9.140625" style="7" customWidth="1"/>
    <col min="15879" max="15880" width="10.140625" style="7" customWidth="1"/>
    <col min="15881" max="15905" width="5.7109375" style="7" customWidth="1"/>
    <col min="15906" max="15911" width="0" style="7" hidden="1" customWidth="1"/>
    <col min="15912" max="15923" width="5.7109375" style="7" customWidth="1"/>
    <col min="15924" max="15924" width="0" style="7" hidden="1" customWidth="1"/>
    <col min="15925" max="15931" width="5.7109375" style="7" customWidth="1"/>
    <col min="15932" max="15932" width="9.140625" style="7" customWidth="1"/>
    <col min="15933" max="16128" width="8.7109375" style="7"/>
    <col min="16129" max="16129" width="9.140625" style="7" customWidth="1"/>
    <col min="16130" max="16131" width="10.7109375" style="7" customWidth="1"/>
    <col min="16132" max="16132" width="10.140625" style="7" customWidth="1"/>
    <col min="16133" max="16134" width="9.140625" style="7" customWidth="1"/>
    <col min="16135" max="16136" width="10.140625" style="7" customWidth="1"/>
    <col min="16137" max="16161" width="5.7109375" style="7" customWidth="1"/>
    <col min="16162" max="16167" width="0" style="7" hidden="1" customWidth="1"/>
    <col min="16168" max="16179" width="5.7109375" style="7" customWidth="1"/>
    <col min="16180" max="16180" width="0" style="7" hidden="1" customWidth="1"/>
    <col min="16181" max="16187" width="5.7109375" style="7" customWidth="1"/>
    <col min="16188" max="16188" width="9.140625" style="7" customWidth="1"/>
    <col min="16189" max="16384" width="8.7109375" style="7"/>
  </cols>
  <sheetData>
    <row r="1" spans="1:12" ht="33" thickTop="1" thickBot="1" x14ac:dyDescent="0.3">
      <c r="A1" s="1" t="s">
        <v>12</v>
      </c>
      <c r="B1" s="2" t="s">
        <v>0</v>
      </c>
      <c r="C1" s="2" t="s">
        <v>1</v>
      </c>
      <c r="D1" s="3" t="s">
        <v>2</v>
      </c>
      <c r="E1" s="4" t="s">
        <v>3</v>
      </c>
      <c r="F1" s="5"/>
      <c r="G1" s="6" t="s">
        <v>4</v>
      </c>
      <c r="H1" s="4" t="s">
        <v>5</v>
      </c>
      <c r="K1" s="8" t="s">
        <v>6</v>
      </c>
    </row>
    <row r="2" spans="1:12" ht="15.75" thickBot="1" x14ac:dyDescent="0.3">
      <c r="A2" s="9" t="s">
        <v>7</v>
      </c>
      <c r="B2" s="10"/>
      <c r="C2" s="10"/>
      <c r="D2" s="10">
        <v>6</v>
      </c>
      <c r="E2" s="11">
        <f>SUM(B2:D2)</f>
        <v>6</v>
      </c>
      <c r="F2" s="12"/>
      <c r="G2" s="13">
        <v>5377</v>
      </c>
      <c r="H2" s="14">
        <f>SUM(E2+G2)</f>
        <v>5383</v>
      </c>
      <c r="K2" s="15">
        <f>SUM(0.15*H2)</f>
        <v>807.44999999999993</v>
      </c>
    </row>
    <row r="3" spans="1:12" ht="15.75" thickBot="1" x14ac:dyDescent="0.3">
      <c r="A3" s="16" t="s">
        <v>8</v>
      </c>
      <c r="B3" s="10"/>
      <c r="C3" s="10"/>
      <c r="D3" s="10"/>
      <c r="E3" s="11">
        <f t="shared" ref="E3:E65" si="0">SUM(B3:D3)</f>
        <v>0</v>
      </c>
      <c r="F3" s="17"/>
      <c r="G3" s="13">
        <v>68</v>
      </c>
      <c r="H3" s="14">
        <f t="shared" ref="H3:H65" si="1">SUM(E3+G3)</f>
        <v>68</v>
      </c>
      <c r="K3" s="15">
        <f>SUM(0.15*H3)</f>
        <v>10.199999999999999</v>
      </c>
    </row>
    <row r="4" spans="1:12" ht="15.75" thickBot="1" x14ac:dyDescent="0.3">
      <c r="A4" s="16" t="s">
        <v>9</v>
      </c>
      <c r="B4" s="10"/>
      <c r="C4" s="10"/>
      <c r="D4" s="10"/>
      <c r="E4" s="11">
        <f t="shared" si="0"/>
        <v>0</v>
      </c>
      <c r="F4" s="17"/>
      <c r="G4" s="13">
        <v>438</v>
      </c>
      <c r="H4" s="14">
        <f t="shared" si="1"/>
        <v>438</v>
      </c>
      <c r="K4" s="15">
        <f>SUM(0.15*H4)</f>
        <v>65.7</v>
      </c>
    </row>
    <row r="5" spans="1:12" ht="15.75" thickBot="1" x14ac:dyDescent="0.3">
      <c r="A5" s="18">
        <v>46</v>
      </c>
      <c r="B5" s="10"/>
      <c r="C5" s="10">
        <v>9</v>
      </c>
      <c r="D5" s="10">
        <v>59</v>
      </c>
      <c r="E5" s="11">
        <f t="shared" si="0"/>
        <v>68</v>
      </c>
      <c r="F5" s="17"/>
      <c r="G5" s="13">
        <v>352</v>
      </c>
      <c r="H5" s="14">
        <f t="shared" si="1"/>
        <v>420</v>
      </c>
      <c r="K5" s="15">
        <f>SUM(0.64*H5)</f>
        <v>268.8</v>
      </c>
      <c r="L5" s="19"/>
    </row>
    <row r="6" spans="1:12" ht="15.75" thickBot="1" x14ac:dyDescent="0.3">
      <c r="A6" s="16" t="s">
        <v>10</v>
      </c>
      <c r="B6" s="10"/>
      <c r="C6" s="10"/>
      <c r="D6" s="10">
        <v>4</v>
      </c>
      <c r="E6" s="11">
        <f t="shared" si="0"/>
        <v>4</v>
      </c>
      <c r="F6" s="17"/>
      <c r="G6" s="13">
        <v>135</v>
      </c>
      <c r="H6" s="14">
        <f t="shared" si="1"/>
        <v>139</v>
      </c>
      <c r="K6" s="15">
        <f>SUM(0.37*H6)</f>
        <v>51.43</v>
      </c>
    </row>
    <row r="7" spans="1:12" ht="15.75" thickBot="1" x14ac:dyDescent="0.3">
      <c r="A7" s="18">
        <v>111</v>
      </c>
      <c r="B7" s="10">
        <v>74</v>
      </c>
      <c r="C7" s="10">
        <v>17</v>
      </c>
      <c r="D7" s="10">
        <v>28</v>
      </c>
      <c r="E7" s="11">
        <f t="shared" si="0"/>
        <v>119</v>
      </c>
      <c r="F7" s="17"/>
      <c r="G7" s="13"/>
      <c r="H7" s="14">
        <f t="shared" si="1"/>
        <v>119</v>
      </c>
      <c r="K7" s="15">
        <f>SUM(0.63*H7)</f>
        <v>74.97</v>
      </c>
    </row>
    <row r="8" spans="1:12" ht="15.75" thickBot="1" x14ac:dyDescent="0.3">
      <c r="A8" s="18">
        <v>140</v>
      </c>
      <c r="B8" s="10"/>
      <c r="C8" s="10"/>
      <c r="D8" s="10"/>
      <c r="E8" s="11">
        <f t="shared" si="0"/>
        <v>0</v>
      </c>
      <c r="F8" s="17"/>
      <c r="G8" s="13">
        <v>57</v>
      </c>
      <c r="H8" s="14">
        <f t="shared" si="1"/>
        <v>57</v>
      </c>
      <c r="K8" s="15">
        <f>SUM(0.15*H8)</f>
        <v>8.5499999999999989</v>
      </c>
    </row>
    <row r="9" spans="1:12" ht="15.75" thickBot="1" x14ac:dyDescent="0.3">
      <c r="A9" s="18">
        <v>188</v>
      </c>
      <c r="B9" s="10"/>
      <c r="C9" s="10"/>
      <c r="D9" s="10">
        <v>4</v>
      </c>
      <c r="E9" s="11">
        <f t="shared" si="0"/>
        <v>4</v>
      </c>
      <c r="F9" s="17"/>
      <c r="G9" s="13"/>
      <c r="H9" s="14">
        <f t="shared" si="1"/>
        <v>4</v>
      </c>
      <c r="K9" s="15">
        <f>SUM(0.63*H9)</f>
        <v>2.52</v>
      </c>
    </row>
    <row r="10" spans="1:12" ht="15.75" thickBot="1" x14ac:dyDescent="0.3">
      <c r="A10" s="18">
        <v>191</v>
      </c>
      <c r="B10" s="10">
        <v>5</v>
      </c>
      <c r="C10" s="10"/>
      <c r="D10" s="10"/>
      <c r="E10" s="11">
        <f t="shared" si="0"/>
        <v>5</v>
      </c>
      <c r="F10" s="17"/>
      <c r="G10" s="13"/>
      <c r="H10" s="14">
        <f t="shared" si="1"/>
        <v>5</v>
      </c>
      <c r="K10" s="15">
        <f>SUM(0.64*H10)</f>
        <v>3.2</v>
      </c>
    </row>
    <row r="11" spans="1:12" ht="15.75" thickBot="1" x14ac:dyDescent="0.3">
      <c r="A11" s="18">
        <v>192</v>
      </c>
      <c r="B11" s="10"/>
      <c r="C11" s="10"/>
      <c r="D11" s="10"/>
      <c r="E11" s="11">
        <f t="shared" si="0"/>
        <v>0</v>
      </c>
      <c r="F11" s="17"/>
      <c r="G11" s="13"/>
      <c r="H11" s="14">
        <f t="shared" si="1"/>
        <v>0</v>
      </c>
      <c r="K11" s="15">
        <f>SUM(0.64*H11)</f>
        <v>0</v>
      </c>
    </row>
    <row r="12" spans="1:12" ht="15.75" thickBot="1" x14ac:dyDescent="0.3">
      <c r="A12" s="18">
        <v>193</v>
      </c>
      <c r="B12" s="10">
        <v>18</v>
      </c>
      <c r="C12" s="10">
        <v>2</v>
      </c>
      <c r="D12" s="10">
        <v>9</v>
      </c>
      <c r="E12" s="11">
        <f t="shared" si="0"/>
        <v>29</v>
      </c>
      <c r="F12" s="17"/>
      <c r="G12" s="13"/>
      <c r="H12" s="14">
        <f t="shared" si="1"/>
        <v>29</v>
      </c>
      <c r="K12" s="15">
        <f>SUM(0.37*H12)</f>
        <v>10.73</v>
      </c>
    </row>
    <row r="13" spans="1:12" ht="15.75" thickBot="1" x14ac:dyDescent="0.3">
      <c r="A13" s="18">
        <v>194</v>
      </c>
      <c r="B13" s="10"/>
      <c r="C13" s="10">
        <v>5</v>
      </c>
      <c r="D13" s="10">
        <v>7</v>
      </c>
      <c r="E13" s="11">
        <f t="shared" si="0"/>
        <v>12</v>
      </c>
      <c r="F13" s="17"/>
      <c r="G13" s="13"/>
      <c r="H13" s="14">
        <f t="shared" si="1"/>
        <v>12</v>
      </c>
      <c r="K13" s="15">
        <f>SUM(0.6*H13)</f>
        <v>7.1999999999999993</v>
      </c>
    </row>
    <row r="14" spans="1:12" ht="15.75" thickBot="1" x14ac:dyDescent="0.3">
      <c r="A14" s="18">
        <v>197</v>
      </c>
      <c r="B14" s="10"/>
      <c r="C14" s="10"/>
      <c r="D14" s="10"/>
      <c r="E14" s="11">
        <f t="shared" si="0"/>
        <v>0</v>
      </c>
      <c r="F14" s="17"/>
      <c r="G14" s="13"/>
      <c r="H14" s="14">
        <f t="shared" si="1"/>
        <v>0</v>
      </c>
      <c r="K14" s="15">
        <f>SUM(0.64*H14)</f>
        <v>0</v>
      </c>
    </row>
    <row r="15" spans="1:12" ht="15.75" thickBot="1" x14ac:dyDescent="0.3">
      <c r="A15" s="18">
        <v>199</v>
      </c>
      <c r="B15" s="10">
        <v>15</v>
      </c>
      <c r="C15" s="10"/>
      <c r="D15" s="10">
        <v>1</v>
      </c>
      <c r="E15" s="11">
        <f t="shared" si="0"/>
        <v>16</v>
      </c>
      <c r="F15" s="17"/>
      <c r="G15" s="13"/>
      <c r="H15" s="14">
        <f t="shared" si="1"/>
        <v>16</v>
      </c>
      <c r="K15" s="15">
        <f>SUM(0.64*H15)</f>
        <v>10.24</v>
      </c>
    </row>
    <row r="16" spans="1:12" ht="15.75" thickBot="1" x14ac:dyDescent="0.3">
      <c r="A16" s="18">
        <v>222</v>
      </c>
      <c r="B16" s="10">
        <v>9835</v>
      </c>
      <c r="C16" s="10">
        <v>19</v>
      </c>
      <c r="D16" s="10">
        <v>2536</v>
      </c>
      <c r="E16" s="11">
        <f t="shared" si="0"/>
        <v>12390</v>
      </c>
      <c r="F16" s="17"/>
      <c r="G16" s="13">
        <v>1815</v>
      </c>
      <c r="H16" s="14">
        <f t="shared" si="1"/>
        <v>14205</v>
      </c>
      <c r="K16" s="15">
        <f>SUM(0.37*H16)</f>
        <v>5255.85</v>
      </c>
    </row>
    <row r="17" spans="1:11" ht="15.75" thickBot="1" x14ac:dyDescent="0.3">
      <c r="A17" s="18">
        <v>241</v>
      </c>
      <c r="B17" s="10">
        <v>37</v>
      </c>
      <c r="C17" s="10">
        <v>21</v>
      </c>
      <c r="D17" s="10">
        <v>23</v>
      </c>
      <c r="E17" s="11">
        <f t="shared" si="0"/>
        <v>81</v>
      </c>
      <c r="F17" s="17"/>
      <c r="G17" s="13"/>
      <c r="H17" s="14">
        <f t="shared" si="1"/>
        <v>81</v>
      </c>
      <c r="K17" s="15">
        <f>SUM(0.37*H17)</f>
        <v>29.97</v>
      </c>
    </row>
    <row r="18" spans="1:11" ht="15.75" thickBot="1" x14ac:dyDescent="0.3">
      <c r="A18" s="18">
        <v>242</v>
      </c>
      <c r="B18" s="10">
        <v>5</v>
      </c>
      <c r="C18" s="10"/>
      <c r="D18" s="10"/>
      <c r="E18" s="11">
        <f t="shared" si="0"/>
        <v>5</v>
      </c>
      <c r="F18" s="17"/>
      <c r="G18" s="13"/>
      <c r="H18" s="14">
        <f t="shared" si="1"/>
        <v>5</v>
      </c>
      <c r="K18" s="15">
        <f>SUM(0.37*H18)</f>
        <v>1.85</v>
      </c>
    </row>
    <row r="19" spans="1:11" ht="15.75" thickBot="1" x14ac:dyDescent="0.3">
      <c r="A19" s="18">
        <v>244</v>
      </c>
      <c r="B19" s="10">
        <v>14</v>
      </c>
      <c r="C19" s="10">
        <v>13</v>
      </c>
      <c r="D19" s="10">
        <v>17</v>
      </c>
      <c r="E19" s="11">
        <f t="shared" si="0"/>
        <v>44</v>
      </c>
      <c r="F19" s="17"/>
      <c r="G19" s="13"/>
      <c r="H19" s="14">
        <f t="shared" si="1"/>
        <v>44</v>
      </c>
      <c r="K19" s="15">
        <f>SUM(0.15*H19)</f>
        <v>6.6</v>
      </c>
    </row>
    <row r="20" spans="1:11" ht="15.75" thickBot="1" x14ac:dyDescent="0.3">
      <c r="A20" s="18">
        <v>248</v>
      </c>
      <c r="B20" s="10">
        <v>256</v>
      </c>
      <c r="C20" s="10">
        <v>144</v>
      </c>
      <c r="D20" s="10">
        <v>51</v>
      </c>
      <c r="E20" s="11">
        <f t="shared" si="0"/>
        <v>451</v>
      </c>
      <c r="F20" s="17"/>
      <c r="G20" s="13"/>
      <c r="H20" s="14">
        <f t="shared" si="1"/>
        <v>451</v>
      </c>
      <c r="K20" s="15">
        <f>SUM(0.37*H20)</f>
        <v>166.87</v>
      </c>
    </row>
    <row r="21" spans="1:11" ht="15.75" thickBot="1" x14ac:dyDescent="0.3">
      <c r="A21" s="18">
        <v>252</v>
      </c>
      <c r="B21" s="10">
        <v>64</v>
      </c>
      <c r="C21" s="10">
        <v>2</v>
      </c>
      <c r="D21" s="10">
        <v>28</v>
      </c>
      <c r="E21" s="11">
        <f t="shared" si="0"/>
        <v>94</v>
      </c>
      <c r="F21" s="17"/>
      <c r="G21" s="13"/>
      <c r="H21" s="14">
        <f t="shared" si="1"/>
        <v>94</v>
      </c>
      <c r="K21" s="15">
        <f>SUM(0.37*H21)</f>
        <v>34.78</v>
      </c>
    </row>
    <row r="22" spans="1:11" ht="15.75" thickBot="1" x14ac:dyDescent="0.3">
      <c r="A22" s="18">
        <v>255</v>
      </c>
      <c r="B22" s="10"/>
      <c r="C22" s="10"/>
      <c r="D22" s="10"/>
      <c r="E22" s="11">
        <f t="shared" si="0"/>
        <v>0</v>
      </c>
      <c r="F22" s="17"/>
      <c r="G22" s="13"/>
      <c r="H22" s="14">
        <f t="shared" si="1"/>
        <v>0</v>
      </c>
      <c r="K22" s="15">
        <f>SUM(0.64*H22)</f>
        <v>0</v>
      </c>
    </row>
    <row r="23" spans="1:11" ht="15.75" thickBot="1" x14ac:dyDescent="0.3">
      <c r="A23" s="18">
        <v>257</v>
      </c>
      <c r="B23" s="10">
        <v>93</v>
      </c>
      <c r="C23" s="10">
        <v>1</v>
      </c>
      <c r="D23" s="10">
        <v>12</v>
      </c>
      <c r="E23" s="11">
        <f t="shared" si="0"/>
        <v>106</v>
      </c>
      <c r="F23" s="17"/>
      <c r="G23" s="10"/>
      <c r="H23" s="14">
        <f t="shared" si="1"/>
        <v>106</v>
      </c>
      <c r="K23" s="15">
        <f>SUM(0.37*H23)</f>
        <v>39.22</v>
      </c>
    </row>
    <row r="24" spans="1:11" ht="15.75" thickBot="1" x14ac:dyDescent="0.3">
      <c r="A24" s="18">
        <v>260</v>
      </c>
      <c r="B24" s="10">
        <v>8</v>
      </c>
      <c r="C24" s="10"/>
      <c r="D24" s="10">
        <v>2</v>
      </c>
      <c r="E24" s="11">
        <f t="shared" si="0"/>
        <v>10</v>
      </c>
      <c r="F24" s="17"/>
      <c r="G24" s="10"/>
      <c r="H24" s="14">
        <f t="shared" si="1"/>
        <v>10</v>
      </c>
      <c r="K24" s="15">
        <f t="shared" ref="K24:K30" si="2">SUM(0.64*H24)</f>
        <v>6.4</v>
      </c>
    </row>
    <row r="25" spans="1:11" ht="15.75" thickBot="1" x14ac:dyDescent="0.3">
      <c r="A25" s="18">
        <v>265</v>
      </c>
      <c r="B25" s="10">
        <v>9</v>
      </c>
      <c r="C25" s="10"/>
      <c r="D25" s="10">
        <v>6</v>
      </c>
      <c r="E25" s="11">
        <f t="shared" si="0"/>
        <v>15</v>
      </c>
      <c r="F25" s="17"/>
      <c r="G25" s="10"/>
      <c r="H25" s="14">
        <f t="shared" si="1"/>
        <v>15</v>
      </c>
      <c r="K25" s="15">
        <f t="shared" si="2"/>
        <v>9.6</v>
      </c>
    </row>
    <row r="26" spans="1:11" ht="15.75" thickBot="1" x14ac:dyDescent="0.3">
      <c r="A26" s="18">
        <v>268</v>
      </c>
      <c r="B26" s="10">
        <v>21</v>
      </c>
      <c r="C26" s="10"/>
      <c r="D26" s="10"/>
      <c r="E26" s="11">
        <f t="shared" si="0"/>
        <v>21</v>
      </c>
      <c r="F26" s="17"/>
      <c r="G26" s="10"/>
      <c r="H26" s="14">
        <f t="shared" si="1"/>
        <v>21</v>
      </c>
      <c r="K26" s="15">
        <f t="shared" si="2"/>
        <v>13.44</v>
      </c>
    </row>
    <row r="27" spans="1:11" ht="15.75" thickBot="1" x14ac:dyDescent="0.3">
      <c r="A27" s="18">
        <v>270</v>
      </c>
      <c r="B27" s="10"/>
      <c r="C27" s="10"/>
      <c r="D27" s="10"/>
      <c r="E27" s="11">
        <f t="shared" si="0"/>
        <v>0</v>
      </c>
      <c r="F27" s="17"/>
      <c r="G27" s="10"/>
      <c r="H27" s="14">
        <f t="shared" si="1"/>
        <v>0</v>
      </c>
      <c r="K27" s="15">
        <f t="shared" si="2"/>
        <v>0</v>
      </c>
    </row>
    <row r="28" spans="1:11" ht="15.75" thickBot="1" x14ac:dyDescent="0.3">
      <c r="A28" s="18">
        <v>273</v>
      </c>
      <c r="B28" s="10">
        <v>1</v>
      </c>
      <c r="C28" s="10"/>
      <c r="D28" s="10">
        <v>1</v>
      </c>
      <c r="E28" s="11">
        <f t="shared" si="0"/>
        <v>2</v>
      </c>
      <c r="F28" s="17"/>
      <c r="G28" s="10"/>
      <c r="H28" s="14">
        <f t="shared" si="1"/>
        <v>2</v>
      </c>
      <c r="K28" s="15">
        <f t="shared" si="2"/>
        <v>1.28</v>
      </c>
    </row>
    <row r="29" spans="1:11" ht="15.75" thickBot="1" x14ac:dyDescent="0.3">
      <c r="A29" s="18">
        <v>274</v>
      </c>
      <c r="B29" s="10">
        <v>7</v>
      </c>
      <c r="C29" s="10"/>
      <c r="D29" s="10"/>
      <c r="E29" s="11">
        <f t="shared" si="0"/>
        <v>7</v>
      </c>
      <c r="F29" s="17"/>
      <c r="G29" s="10"/>
      <c r="H29" s="14">
        <f t="shared" si="1"/>
        <v>7</v>
      </c>
      <c r="K29" s="15">
        <f t="shared" si="2"/>
        <v>4.4800000000000004</v>
      </c>
    </row>
    <row r="30" spans="1:11" ht="15.75" thickBot="1" x14ac:dyDescent="0.3">
      <c r="A30" s="18">
        <v>280</v>
      </c>
      <c r="B30" s="10">
        <v>11</v>
      </c>
      <c r="C30" s="10">
        <v>2</v>
      </c>
      <c r="D30" s="10">
        <v>4</v>
      </c>
      <c r="E30" s="11">
        <f t="shared" si="0"/>
        <v>17</v>
      </c>
      <c r="F30" s="17"/>
      <c r="G30" s="10"/>
      <c r="H30" s="14">
        <f t="shared" si="1"/>
        <v>17</v>
      </c>
      <c r="K30" s="15">
        <f t="shared" si="2"/>
        <v>10.88</v>
      </c>
    </row>
    <row r="31" spans="1:11" ht="15.75" thickBot="1" x14ac:dyDescent="0.3">
      <c r="A31" s="18">
        <v>282</v>
      </c>
      <c r="B31" s="10">
        <v>24</v>
      </c>
      <c r="C31" s="10"/>
      <c r="D31" s="10">
        <v>16</v>
      </c>
      <c r="E31" s="11">
        <f t="shared" si="0"/>
        <v>40</v>
      </c>
      <c r="F31" s="17"/>
      <c r="G31" s="10"/>
      <c r="H31" s="14">
        <f t="shared" si="1"/>
        <v>40</v>
      </c>
      <c r="K31" s="15">
        <f>SUM(0.37*H31)</f>
        <v>14.8</v>
      </c>
    </row>
    <row r="32" spans="1:11" ht="15.75" thickBot="1" x14ac:dyDescent="0.3">
      <c r="A32" s="18">
        <v>283</v>
      </c>
      <c r="B32" s="10">
        <v>6</v>
      </c>
      <c r="C32" s="10"/>
      <c r="D32" s="10">
        <v>14</v>
      </c>
      <c r="E32" s="11">
        <f t="shared" si="0"/>
        <v>20</v>
      </c>
      <c r="F32" s="17"/>
      <c r="G32" s="10"/>
      <c r="H32" s="14">
        <f t="shared" si="1"/>
        <v>20</v>
      </c>
      <c r="K32" s="15">
        <f>SUM(0.64*H32)</f>
        <v>12.8</v>
      </c>
    </row>
    <row r="33" spans="1:11" ht="15.75" thickBot="1" x14ac:dyDescent="0.3">
      <c r="A33" s="18">
        <v>333</v>
      </c>
      <c r="B33" s="10">
        <v>814</v>
      </c>
      <c r="C33" s="10">
        <v>196</v>
      </c>
      <c r="D33" s="10">
        <v>97</v>
      </c>
      <c r="E33" s="11">
        <f t="shared" si="0"/>
        <v>1107</v>
      </c>
      <c r="F33" s="17"/>
      <c r="G33" s="10"/>
      <c r="H33" s="14">
        <f t="shared" si="1"/>
        <v>1107</v>
      </c>
      <c r="K33" s="15">
        <f>SUM(0.64*H33)</f>
        <v>708.48</v>
      </c>
    </row>
    <row r="34" spans="1:11" ht="15.75" thickBot="1" x14ac:dyDescent="0.3">
      <c r="A34" s="18">
        <v>417</v>
      </c>
      <c r="B34" s="10">
        <v>121</v>
      </c>
      <c r="C34" s="10">
        <v>1</v>
      </c>
      <c r="D34" s="10">
        <v>6</v>
      </c>
      <c r="E34" s="11">
        <f t="shared" si="0"/>
        <v>128</v>
      </c>
      <c r="F34" s="17"/>
      <c r="G34" s="10"/>
      <c r="H34" s="14">
        <f t="shared" si="1"/>
        <v>128</v>
      </c>
      <c r="K34" s="15">
        <f>SUM(0.37*H34)</f>
        <v>47.36</v>
      </c>
    </row>
    <row r="35" spans="1:11" ht="15.75" thickBot="1" x14ac:dyDescent="0.3">
      <c r="A35" s="18">
        <v>437</v>
      </c>
      <c r="B35" s="10">
        <v>1</v>
      </c>
      <c r="C35" s="10"/>
      <c r="D35" s="10">
        <v>1</v>
      </c>
      <c r="E35" s="11">
        <f t="shared" si="0"/>
        <v>2</v>
      </c>
      <c r="F35" s="17"/>
      <c r="G35" s="10"/>
      <c r="H35" s="14">
        <f t="shared" si="1"/>
        <v>2</v>
      </c>
      <c r="K35" s="15">
        <f>SUM(0.64*H35)</f>
        <v>1.28</v>
      </c>
    </row>
    <row r="36" spans="1:11" ht="15.75" thickBot="1" x14ac:dyDescent="0.3">
      <c r="A36" s="18">
        <v>438</v>
      </c>
      <c r="B36" s="10">
        <v>1</v>
      </c>
      <c r="C36" s="10"/>
      <c r="D36" s="10">
        <v>3</v>
      </c>
      <c r="E36" s="11">
        <f t="shared" si="0"/>
        <v>4</v>
      </c>
      <c r="F36" s="17"/>
      <c r="G36" s="10"/>
      <c r="H36" s="14">
        <f t="shared" si="1"/>
        <v>4</v>
      </c>
      <c r="K36" s="15">
        <f t="shared" ref="K36:K39" si="3">SUM(0.64*H36)</f>
        <v>2.56</v>
      </c>
    </row>
    <row r="37" spans="1:11" ht="15.75" thickBot="1" x14ac:dyDescent="0.3">
      <c r="A37" s="18">
        <v>440</v>
      </c>
      <c r="B37" s="10">
        <v>19</v>
      </c>
      <c r="C37" s="10"/>
      <c r="D37" s="10">
        <v>1</v>
      </c>
      <c r="E37" s="11">
        <f t="shared" si="0"/>
        <v>20</v>
      </c>
      <c r="F37" s="17"/>
      <c r="G37" s="10"/>
      <c r="H37" s="14">
        <f t="shared" si="1"/>
        <v>20</v>
      </c>
      <c r="K37" s="15">
        <f t="shared" si="3"/>
        <v>12.8</v>
      </c>
    </row>
    <row r="38" spans="1:11" ht="15.75" thickBot="1" x14ac:dyDescent="0.3">
      <c r="A38" s="18">
        <v>441</v>
      </c>
      <c r="B38" s="10"/>
      <c r="C38" s="10">
        <v>2</v>
      </c>
      <c r="D38" s="10">
        <v>2</v>
      </c>
      <c r="E38" s="11">
        <f t="shared" si="0"/>
        <v>4</v>
      </c>
      <c r="F38" s="17"/>
      <c r="G38" s="10"/>
      <c r="H38" s="14">
        <f t="shared" si="1"/>
        <v>4</v>
      </c>
      <c r="K38" s="15">
        <f t="shared" si="3"/>
        <v>2.56</v>
      </c>
    </row>
    <row r="39" spans="1:11" ht="15.75" thickBot="1" x14ac:dyDescent="0.3">
      <c r="A39" s="18">
        <v>448</v>
      </c>
      <c r="B39" s="10">
        <v>2</v>
      </c>
      <c r="C39" s="10">
        <v>4</v>
      </c>
      <c r="D39" s="10"/>
      <c r="E39" s="11">
        <f t="shared" si="0"/>
        <v>6</v>
      </c>
      <c r="F39" s="17"/>
      <c r="G39" s="10"/>
      <c r="H39" s="14">
        <f t="shared" si="1"/>
        <v>6</v>
      </c>
      <c r="K39" s="15">
        <f t="shared" si="3"/>
        <v>3.84</v>
      </c>
    </row>
    <row r="40" spans="1:11" ht="15.75" thickBot="1" x14ac:dyDescent="0.3">
      <c r="A40" s="18">
        <v>555</v>
      </c>
      <c r="B40" s="10">
        <v>134</v>
      </c>
      <c r="C40" s="10">
        <v>37</v>
      </c>
      <c r="D40" s="10">
        <v>79</v>
      </c>
      <c r="E40" s="11">
        <f t="shared" si="0"/>
        <v>250</v>
      </c>
      <c r="F40" s="17"/>
      <c r="G40" s="10"/>
      <c r="H40" s="14">
        <f t="shared" si="1"/>
        <v>250</v>
      </c>
      <c r="K40" s="15">
        <f>SUM(0.63*H40)</f>
        <v>157.5</v>
      </c>
    </row>
    <row r="41" spans="1:11" ht="15.75" thickBot="1" x14ac:dyDescent="0.3">
      <c r="A41" s="18">
        <v>629</v>
      </c>
      <c r="B41" s="10">
        <v>7</v>
      </c>
      <c r="C41" s="10">
        <v>3</v>
      </c>
      <c r="D41" s="10">
        <v>3</v>
      </c>
      <c r="E41" s="11">
        <f t="shared" si="0"/>
        <v>13</v>
      </c>
      <c r="F41" s="17"/>
      <c r="G41" s="10"/>
      <c r="H41" s="14">
        <f t="shared" si="1"/>
        <v>13</v>
      </c>
      <c r="K41" s="15">
        <f>SUM(0.37*H41)</f>
        <v>4.8099999999999996</v>
      </c>
    </row>
    <row r="42" spans="1:11" ht="15.75" thickBot="1" x14ac:dyDescent="0.3">
      <c r="A42" s="18">
        <v>635</v>
      </c>
      <c r="B42" s="10">
        <v>5</v>
      </c>
      <c r="C42" s="10">
        <v>1</v>
      </c>
      <c r="D42" s="10">
        <v>3</v>
      </c>
      <c r="E42" s="11">
        <f t="shared" si="0"/>
        <v>9</v>
      </c>
      <c r="F42" s="17"/>
      <c r="G42" s="10"/>
      <c r="H42" s="14">
        <f t="shared" si="1"/>
        <v>9</v>
      </c>
      <c r="K42" s="15">
        <f>SUM(0.95*H42)</f>
        <v>8.5499999999999989</v>
      </c>
    </row>
    <row r="43" spans="1:11" ht="15.75" thickBot="1" x14ac:dyDescent="0.3">
      <c r="A43" s="18">
        <v>636</v>
      </c>
      <c r="B43" s="10">
        <v>16</v>
      </c>
      <c r="C43" s="10"/>
      <c r="D43" s="10"/>
      <c r="E43" s="11">
        <f t="shared" si="0"/>
        <v>16</v>
      </c>
      <c r="F43" s="17"/>
      <c r="G43" s="10"/>
      <c r="H43" s="14">
        <f t="shared" si="1"/>
        <v>16</v>
      </c>
      <c r="K43" s="15">
        <f>SUM(0.64*H43)</f>
        <v>10.24</v>
      </c>
    </row>
    <row r="44" spans="1:11" ht="15.75" thickBot="1" x14ac:dyDescent="0.3">
      <c r="A44" s="18">
        <v>637</v>
      </c>
      <c r="B44" s="10"/>
      <c r="C44" s="10">
        <v>4</v>
      </c>
      <c r="D44" s="10">
        <v>50</v>
      </c>
      <c r="E44" s="11">
        <f t="shared" si="0"/>
        <v>54</v>
      </c>
      <c r="F44" s="17"/>
      <c r="G44" s="10"/>
      <c r="H44" s="14">
        <f t="shared" si="1"/>
        <v>54</v>
      </c>
      <c r="K44" s="15">
        <f>SUM(0.64*H44)</f>
        <v>34.56</v>
      </c>
    </row>
    <row r="45" spans="1:11" ht="15.75" thickBot="1" x14ac:dyDescent="0.3">
      <c r="A45" s="18">
        <v>638</v>
      </c>
      <c r="B45" s="10">
        <v>5</v>
      </c>
      <c r="C45" s="10"/>
      <c r="D45" s="10">
        <v>1</v>
      </c>
      <c r="E45" s="11">
        <f t="shared" si="0"/>
        <v>6</v>
      </c>
      <c r="F45" s="20"/>
      <c r="G45" s="10"/>
      <c r="H45" s="14">
        <f t="shared" si="1"/>
        <v>6</v>
      </c>
      <c r="K45" s="15">
        <f>SUM(0.37*H45)</f>
        <v>2.2199999999999998</v>
      </c>
    </row>
    <row r="46" spans="1:11" ht="15.75" thickBot="1" x14ac:dyDescent="0.3">
      <c r="A46" s="18">
        <v>639</v>
      </c>
      <c r="B46" s="10">
        <v>4</v>
      </c>
      <c r="C46" s="10"/>
      <c r="D46" s="10">
        <v>10</v>
      </c>
      <c r="E46" s="11">
        <f t="shared" si="0"/>
        <v>14</v>
      </c>
      <c r="F46" s="20"/>
      <c r="G46" s="10"/>
      <c r="H46" s="14">
        <f t="shared" si="1"/>
        <v>14</v>
      </c>
      <c r="K46" s="15">
        <f>SUM(0.64*H46)</f>
        <v>8.9600000000000009</v>
      </c>
    </row>
    <row r="47" spans="1:11" ht="15.75" thickBot="1" x14ac:dyDescent="0.3">
      <c r="A47" s="18">
        <v>642</v>
      </c>
      <c r="B47" s="10">
        <v>30</v>
      </c>
      <c r="C47" s="10"/>
      <c r="D47" s="10">
        <v>17</v>
      </c>
      <c r="E47" s="11">
        <f t="shared" si="0"/>
        <v>47</v>
      </c>
      <c r="F47" s="20"/>
      <c r="G47" s="10"/>
      <c r="H47" s="14">
        <f t="shared" si="1"/>
        <v>47</v>
      </c>
      <c r="K47" s="15">
        <f>SUM(0.64*H47)</f>
        <v>30.080000000000002</v>
      </c>
    </row>
    <row r="48" spans="1:11" ht="15.75" thickBot="1" x14ac:dyDescent="0.3">
      <c r="A48" s="18">
        <v>643</v>
      </c>
      <c r="B48" s="10">
        <v>78</v>
      </c>
      <c r="C48" s="10">
        <v>2</v>
      </c>
      <c r="D48" s="10">
        <v>20</v>
      </c>
      <c r="E48" s="11">
        <f t="shared" si="0"/>
        <v>100</v>
      </c>
      <c r="F48" s="20"/>
      <c r="G48" s="10"/>
      <c r="H48" s="14">
        <f t="shared" si="1"/>
        <v>100</v>
      </c>
      <c r="K48" s="15">
        <f>SUM(0.37*H48)</f>
        <v>37</v>
      </c>
    </row>
    <row r="49" spans="1:11" ht="15.75" thickBot="1" x14ac:dyDescent="0.3">
      <c r="A49" s="21">
        <v>644</v>
      </c>
      <c r="B49" s="10">
        <v>10</v>
      </c>
      <c r="C49" s="10">
        <v>4</v>
      </c>
      <c r="D49" s="10">
        <v>3</v>
      </c>
      <c r="E49" s="11">
        <f t="shared" si="0"/>
        <v>17</v>
      </c>
      <c r="F49" s="20"/>
      <c r="G49" s="10"/>
      <c r="H49" s="14">
        <f t="shared" si="1"/>
        <v>17</v>
      </c>
      <c r="K49" s="15">
        <f>SUM(0.64*H49)</f>
        <v>10.88</v>
      </c>
    </row>
    <row r="50" spans="1:11" ht="15.75" thickBot="1" x14ac:dyDescent="0.3">
      <c r="A50" s="22">
        <v>647</v>
      </c>
      <c r="B50" s="10"/>
      <c r="C50" s="10"/>
      <c r="D50" s="10">
        <v>1</v>
      </c>
      <c r="E50" s="11">
        <f t="shared" si="0"/>
        <v>1</v>
      </c>
      <c r="F50" s="20"/>
      <c r="G50" s="10"/>
      <c r="H50" s="14">
        <f t="shared" si="1"/>
        <v>1</v>
      </c>
      <c r="K50" s="15">
        <f t="shared" ref="K50:K57" si="4">SUM(0.37*H50)</f>
        <v>0.37</v>
      </c>
    </row>
    <row r="51" spans="1:11" ht="15.75" thickBot="1" x14ac:dyDescent="0.3">
      <c r="A51" s="23">
        <v>648</v>
      </c>
      <c r="B51" s="10"/>
      <c r="C51" s="10"/>
      <c r="D51" s="10"/>
      <c r="E51" s="11">
        <f t="shared" si="0"/>
        <v>0</v>
      </c>
      <c r="F51" s="20"/>
      <c r="G51" s="10"/>
      <c r="H51" s="14">
        <f t="shared" si="1"/>
        <v>0</v>
      </c>
      <c r="K51" s="15">
        <f t="shared" si="4"/>
        <v>0</v>
      </c>
    </row>
    <row r="52" spans="1:11" ht="15.75" thickBot="1" x14ac:dyDescent="0.3">
      <c r="A52" s="23">
        <v>650</v>
      </c>
      <c r="B52" s="10"/>
      <c r="C52" s="10"/>
      <c r="D52" s="10">
        <v>1</v>
      </c>
      <c r="E52" s="11">
        <f t="shared" si="0"/>
        <v>1</v>
      </c>
      <c r="F52" s="20"/>
      <c r="G52" s="13">
        <v>67</v>
      </c>
      <c r="H52" s="14">
        <f t="shared" si="1"/>
        <v>68</v>
      </c>
      <c r="K52" s="15">
        <f t="shared" si="4"/>
        <v>25.16</v>
      </c>
    </row>
    <row r="53" spans="1:11" ht="15.75" thickBot="1" x14ac:dyDescent="0.3">
      <c r="A53" s="23">
        <v>652</v>
      </c>
      <c r="B53" s="10">
        <v>21</v>
      </c>
      <c r="C53" s="10"/>
      <c r="D53" s="10"/>
      <c r="E53" s="11">
        <f t="shared" si="0"/>
        <v>21</v>
      </c>
      <c r="F53" s="20"/>
      <c r="G53" s="13"/>
      <c r="H53" s="14">
        <f t="shared" si="1"/>
        <v>21</v>
      </c>
      <c r="K53" s="15">
        <f t="shared" si="4"/>
        <v>7.77</v>
      </c>
    </row>
    <row r="54" spans="1:11" ht="15.75" thickBot="1" x14ac:dyDescent="0.3">
      <c r="A54" s="23">
        <v>653</v>
      </c>
      <c r="B54" s="10"/>
      <c r="C54" s="10"/>
      <c r="D54" s="10">
        <v>1</v>
      </c>
      <c r="E54" s="11">
        <f t="shared" si="0"/>
        <v>1</v>
      </c>
      <c r="F54" s="17"/>
      <c r="G54" s="10">
        <v>134</v>
      </c>
      <c r="H54" s="14">
        <f t="shared" si="1"/>
        <v>135</v>
      </c>
      <c r="K54" s="15">
        <f t="shared" si="4"/>
        <v>49.95</v>
      </c>
    </row>
    <row r="55" spans="1:11" ht="15.75" thickBot="1" x14ac:dyDescent="0.3">
      <c r="A55" s="23">
        <v>654</v>
      </c>
      <c r="B55" s="10"/>
      <c r="C55" s="10"/>
      <c r="D55" s="10">
        <v>2</v>
      </c>
      <c r="E55" s="11">
        <f t="shared" si="0"/>
        <v>2</v>
      </c>
      <c r="F55" s="17"/>
      <c r="G55" s="10">
        <v>35</v>
      </c>
      <c r="H55" s="14">
        <f t="shared" si="1"/>
        <v>37</v>
      </c>
      <c r="K55" s="15">
        <f t="shared" si="4"/>
        <v>13.69</v>
      </c>
    </row>
    <row r="56" spans="1:11" ht="15.75" thickBot="1" x14ac:dyDescent="0.3">
      <c r="A56" s="23">
        <v>662</v>
      </c>
      <c r="B56" s="10"/>
      <c r="C56" s="10"/>
      <c r="D56" s="10">
        <v>4</v>
      </c>
      <c r="E56" s="11">
        <f t="shared" si="0"/>
        <v>4</v>
      </c>
      <c r="F56" s="17"/>
      <c r="G56" s="10"/>
      <c r="H56" s="14">
        <f t="shared" si="1"/>
        <v>4</v>
      </c>
      <c r="K56" s="15">
        <f t="shared" si="4"/>
        <v>1.48</v>
      </c>
    </row>
    <row r="57" spans="1:11" ht="15.75" thickBot="1" x14ac:dyDescent="0.3">
      <c r="A57" s="23">
        <v>663</v>
      </c>
      <c r="B57" s="10">
        <v>110</v>
      </c>
      <c r="C57" s="10"/>
      <c r="D57" s="10">
        <v>1</v>
      </c>
      <c r="E57" s="11">
        <f t="shared" si="0"/>
        <v>111</v>
      </c>
      <c r="F57" s="17"/>
      <c r="G57" s="10"/>
      <c r="H57" s="14">
        <f t="shared" si="1"/>
        <v>111</v>
      </c>
      <c r="K57" s="15">
        <f t="shared" si="4"/>
        <v>41.07</v>
      </c>
    </row>
    <row r="58" spans="1:11" ht="15.75" thickBot="1" x14ac:dyDescent="0.3">
      <c r="A58" s="24">
        <v>664</v>
      </c>
      <c r="B58" s="10">
        <v>24</v>
      </c>
      <c r="C58" s="10">
        <v>11</v>
      </c>
      <c r="D58" s="10">
        <v>38</v>
      </c>
      <c r="E58" s="11">
        <f t="shared" si="0"/>
        <v>73</v>
      </c>
      <c r="F58" s="25"/>
      <c r="G58" s="10"/>
      <c r="H58" s="14">
        <f t="shared" si="1"/>
        <v>73</v>
      </c>
      <c r="K58" s="15">
        <f>SUM(0.63*H58)</f>
        <v>45.99</v>
      </c>
    </row>
    <row r="59" spans="1:11" ht="15.75" thickBot="1" x14ac:dyDescent="0.3">
      <c r="A59" s="24">
        <v>666</v>
      </c>
      <c r="B59" s="10">
        <v>45</v>
      </c>
      <c r="C59" s="10">
        <v>31</v>
      </c>
      <c r="D59" s="10">
        <v>126</v>
      </c>
      <c r="E59" s="11">
        <f t="shared" si="0"/>
        <v>202</v>
      </c>
      <c r="F59" s="12"/>
      <c r="G59" s="10"/>
      <c r="H59" s="14">
        <f t="shared" si="1"/>
        <v>202</v>
      </c>
      <c r="K59" s="15">
        <f>SUM(0.57*H59)</f>
        <v>115.13999999999999</v>
      </c>
    </row>
    <row r="60" spans="1:11" ht="15.75" thickBot="1" x14ac:dyDescent="0.3">
      <c r="A60" s="24">
        <v>674</v>
      </c>
      <c r="B60" s="10"/>
      <c r="C60" s="10"/>
      <c r="D60" s="10">
        <v>63</v>
      </c>
      <c r="E60" s="11">
        <f t="shared" si="0"/>
        <v>63</v>
      </c>
      <c r="F60" s="25"/>
      <c r="G60" s="10"/>
      <c r="H60" s="14">
        <f t="shared" si="1"/>
        <v>63</v>
      </c>
      <c r="K60" s="15">
        <f>SUM(0.64*H60)</f>
        <v>40.32</v>
      </c>
    </row>
    <row r="61" spans="1:11" ht="15.75" thickBot="1" x14ac:dyDescent="0.3">
      <c r="A61" s="24">
        <v>675</v>
      </c>
      <c r="B61" s="10"/>
      <c r="C61" s="10"/>
      <c r="D61" s="10"/>
      <c r="E61" s="11">
        <f t="shared" si="0"/>
        <v>0</v>
      </c>
      <c r="F61" s="25"/>
      <c r="G61" s="10"/>
      <c r="H61" s="14">
        <f t="shared" si="1"/>
        <v>0</v>
      </c>
      <c r="K61" s="15">
        <f>SUM(0.64*H61)</f>
        <v>0</v>
      </c>
    </row>
    <row r="62" spans="1:11" ht="15.75" thickBot="1" x14ac:dyDescent="0.3">
      <c r="A62" s="24">
        <v>888</v>
      </c>
      <c r="B62" s="10"/>
      <c r="C62" s="10">
        <v>2</v>
      </c>
      <c r="D62" s="10">
        <v>8</v>
      </c>
      <c r="E62" s="11">
        <f t="shared" si="0"/>
        <v>10</v>
      </c>
      <c r="F62" s="17"/>
      <c r="G62" s="10"/>
      <c r="H62" s="14">
        <f t="shared" si="1"/>
        <v>10</v>
      </c>
      <c r="K62" s="15">
        <f>SUM(0.63*H62)</f>
        <v>6.3</v>
      </c>
    </row>
    <row r="63" spans="1:11" ht="15.75" thickBot="1" x14ac:dyDescent="0.3">
      <c r="A63" s="24">
        <v>900</v>
      </c>
      <c r="B63" s="10"/>
      <c r="C63" s="10"/>
      <c r="D63" s="10"/>
      <c r="E63" s="11">
        <f t="shared" si="0"/>
        <v>0</v>
      </c>
      <c r="F63" s="17"/>
      <c r="G63" s="10"/>
      <c r="H63" s="14">
        <f t="shared" si="1"/>
        <v>0</v>
      </c>
      <c r="K63" s="15">
        <f>SUM(0.64*H63)</f>
        <v>0</v>
      </c>
    </row>
    <row r="64" spans="1:11" ht="15.75" thickBot="1" x14ac:dyDescent="0.3">
      <c r="A64" s="23">
        <v>929</v>
      </c>
      <c r="B64" s="10"/>
      <c r="C64" s="10"/>
      <c r="D64" s="10"/>
      <c r="E64" s="11">
        <f t="shared" si="0"/>
        <v>0</v>
      </c>
      <c r="F64" s="17"/>
      <c r="G64" s="10">
        <v>36</v>
      </c>
      <c r="H64" s="14">
        <f t="shared" si="1"/>
        <v>36</v>
      </c>
      <c r="K64" s="15">
        <f>SUM(0.37*H64)</f>
        <v>13.32</v>
      </c>
    </row>
    <row r="65" spans="1:11" ht="15.75" thickBot="1" x14ac:dyDescent="0.3">
      <c r="A65" s="26">
        <v>999</v>
      </c>
      <c r="B65" s="10">
        <v>121</v>
      </c>
      <c r="C65" s="10">
        <v>2</v>
      </c>
      <c r="D65" s="10">
        <v>6</v>
      </c>
      <c r="E65" s="11">
        <f t="shared" si="0"/>
        <v>129</v>
      </c>
      <c r="F65" s="17"/>
      <c r="G65" s="10"/>
      <c r="H65" s="14">
        <f t="shared" si="1"/>
        <v>129</v>
      </c>
      <c r="K65" s="15">
        <f>SUM(0.37*H65)</f>
        <v>47.73</v>
      </c>
    </row>
    <row r="66" spans="1:11" ht="19.5" customHeight="1" thickBot="1" x14ac:dyDescent="0.3">
      <c r="A66" s="27" t="s">
        <v>11</v>
      </c>
      <c r="B66" s="10">
        <f>SUM(B2:B65)</f>
        <v>12071</v>
      </c>
      <c r="C66" s="10">
        <f>SUM(C2:C65)</f>
        <v>535</v>
      </c>
      <c r="D66" s="10">
        <f>SUM(D2:D65)</f>
        <v>3375</v>
      </c>
      <c r="E66" s="10">
        <f>SUM(E2:E65)</f>
        <v>15981</v>
      </c>
      <c r="F66" s="17"/>
      <c r="G66" s="10">
        <f>SUM(G2:G65)</f>
        <v>8514</v>
      </c>
      <c r="H66" s="14">
        <f t="shared" ref="H66" si="5">SUM(E66:G66)</f>
        <v>24495</v>
      </c>
      <c r="K66" s="15">
        <f>SUM(K2:K65)</f>
        <v>8421.7799999999988</v>
      </c>
    </row>
    <row r="67" spans="1:11" ht="15.75" thickTop="1" x14ac:dyDescent="0.25"/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T40" sqref="T40"/>
    </sheetView>
  </sheetViews>
  <sheetFormatPr defaultColWidth="8.7109375" defaultRowHeight="15" x14ac:dyDescent="0.25"/>
  <cols>
    <col min="1" max="1" width="8" style="7" customWidth="1"/>
    <col min="2" max="3" width="10.7109375" style="7" customWidth="1"/>
    <col min="4" max="4" width="10.140625" style="7" customWidth="1"/>
    <col min="5" max="5" width="9.42578125" style="7" bestFit="1" customWidth="1"/>
    <col min="6" max="6" width="9.140625" style="7" customWidth="1"/>
    <col min="7" max="8" width="10.140625" style="7" customWidth="1"/>
    <col min="9" max="9" width="5.7109375" style="7" customWidth="1"/>
    <col min="10" max="10" width="5.7109375" style="7" hidden="1" customWidth="1"/>
    <col min="11" max="11" width="10.5703125" style="7" hidden="1" customWidth="1"/>
    <col min="12" max="12" width="5.7109375" style="7" hidden="1" customWidth="1"/>
    <col min="13" max="33" width="5.7109375" style="7" customWidth="1"/>
    <col min="34" max="39" width="0" style="7" hidden="1" customWidth="1"/>
    <col min="40" max="51" width="5.7109375" style="7" customWidth="1"/>
    <col min="52" max="52" width="0" style="7" hidden="1" customWidth="1"/>
    <col min="53" max="59" width="5.7109375" style="7" customWidth="1"/>
    <col min="60" max="60" width="9.140625" style="7" customWidth="1"/>
    <col min="61" max="256" width="8.7109375" style="7"/>
    <col min="257" max="257" width="9.140625" style="7" customWidth="1"/>
    <col min="258" max="259" width="10.7109375" style="7" customWidth="1"/>
    <col min="260" max="260" width="10.140625" style="7" customWidth="1"/>
    <col min="261" max="262" width="9.140625" style="7" customWidth="1"/>
    <col min="263" max="264" width="10.140625" style="7" customWidth="1"/>
    <col min="265" max="289" width="5.7109375" style="7" customWidth="1"/>
    <col min="290" max="295" width="0" style="7" hidden="1" customWidth="1"/>
    <col min="296" max="307" width="5.7109375" style="7" customWidth="1"/>
    <col min="308" max="308" width="0" style="7" hidden="1" customWidth="1"/>
    <col min="309" max="315" width="5.7109375" style="7" customWidth="1"/>
    <col min="316" max="316" width="9.140625" style="7" customWidth="1"/>
    <col min="317" max="512" width="8.7109375" style="7"/>
    <col min="513" max="513" width="9.140625" style="7" customWidth="1"/>
    <col min="514" max="515" width="10.7109375" style="7" customWidth="1"/>
    <col min="516" max="516" width="10.140625" style="7" customWidth="1"/>
    <col min="517" max="518" width="9.140625" style="7" customWidth="1"/>
    <col min="519" max="520" width="10.140625" style="7" customWidth="1"/>
    <col min="521" max="545" width="5.7109375" style="7" customWidth="1"/>
    <col min="546" max="551" width="0" style="7" hidden="1" customWidth="1"/>
    <col min="552" max="563" width="5.7109375" style="7" customWidth="1"/>
    <col min="564" max="564" width="0" style="7" hidden="1" customWidth="1"/>
    <col min="565" max="571" width="5.7109375" style="7" customWidth="1"/>
    <col min="572" max="572" width="9.140625" style="7" customWidth="1"/>
    <col min="573" max="768" width="8.7109375" style="7"/>
    <col min="769" max="769" width="9.140625" style="7" customWidth="1"/>
    <col min="770" max="771" width="10.7109375" style="7" customWidth="1"/>
    <col min="772" max="772" width="10.140625" style="7" customWidth="1"/>
    <col min="773" max="774" width="9.140625" style="7" customWidth="1"/>
    <col min="775" max="776" width="10.140625" style="7" customWidth="1"/>
    <col min="777" max="801" width="5.7109375" style="7" customWidth="1"/>
    <col min="802" max="807" width="0" style="7" hidden="1" customWidth="1"/>
    <col min="808" max="819" width="5.7109375" style="7" customWidth="1"/>
    <col min="820" max="820" width="0" style="7" hidden="1" customWidth="1"/>
    <col min="821" max="827" width="5.7109375" style="7" customWidth="1"/>
    <col min="828" max="828" width="9.140625" style="7" customWidth="1"/>
    <col min="829" max="1024" width="8.7109375" style="7"/>
    <col min="1025" max="1025" width="9.140625" style="7" customWidth="1"/>
    <col min="1026" max="1027" width="10.7109375" style="7" customWidth="1"/>
    <col min="1028" max="1028" width="10.140625" style="7" customWidth="1"/>
    <col min="1029" max="1030" width="9.140625" style="7" customWidth="1"/>
    <col min="1031" max="1032" width="10.140625" style="7" customWidth="1"/>
    <col min="1033" max="1057" width="5.7109375" style="7" customWidth="1"/>
    <col min="1058" max="1063" width="0" style="7" hidden="1" customWidth="1"/>
    <col min="1064" max="1075" width="5.7109375" style="7" customWidth="1"/>
    <col min="1076" max="1076" width="0" style="7" hidden="1" customWidth="1"/>
    <col min="1077" max="1083" width="5.7109375" style="7" customWidth="1"/>
    <col min="1084" max="1084" width="9.140625" style="7" customWidth="1"/>
    <col min="1085" max="1280" width="8.7109375" style="7"/>
    <col min="1281" max="1281" width="9.140625" style="7" customWidth="1"/>
    <col min="1282" max="1283" width="10.7109375" style="7" customWidth="1"/>
    <col min="1284" max="1284" width="10.140625" style="7" customWidth="1"/>
    <col min="1285" max="1286" width="9.140625" style="7" customWidth="1"/>
    <col min="1287" max="1288" width="10.140625" style="7" customWidth="1"/>
    <col min="1289" max="1313" width="5.7109375" style="7" customWidth="1"/>
    <col min="1314" max="1319" width="0" style="7" hidden="1" customWidth="1"/>
    <col min="1320" max="1331" width="5.7109375" style="7" customWidth="1"/>
    <col min="1332" max="1332" width="0" style="7" hidden="1" customWidth="1"/>
    <col min="1333" max="1339" width="5.7109375" style="7" customWidth="1"/>
    <col min="1340" max="1340" width="9.140625" style="7" customWidth="1"/>
    <col min="1341" max="1536" width="8.7109375" style="7"/>
    <col min="1537" max="1537" width="9.140625" style="7" customWidth="1"/>
    <col min="1538" max="1539" width="10.7109375" style="7" customWidth="1"/>
    <col min="1540" max="1540" width="10.140625" style="7" customWidth="1"/>
    <col min="1541" max="1542" width="9.140625" style="7" customWidth="1"/>
    <col min="1543" max="1544" width="10.140625" style="7" customWidth="1"/>
    <col min="1545" max="1569" width="5.7109375" style="7" customWidth="1"/>
    <col min="1570" max="1575" width="0" style="7" hidden="1" customWidth="1"/>
    <col min="1576" max="1587" width="5.7109375" style="7" customWidth="1"/>
    <col min="1588" max="1588" width="0" style="7" hidden="1" customWidth="1"/>
    <col min="1589" max="1595" width="5.7109375" style="7" customWidth="1"/>
    <col min="1596" max="1596" width="9.140625" style="7" customWidth="1"/>
    <col min="1597" max="1792" width="8.7109375" style="7"/>
    <col min="1793" max="1793" width="9.140625" style="7" customWidth="1"/>
    <col min="1794" max="1795" width="10.7109375" style="7" customWidth="1"/>
    <col min="1796" max="1796" width="10.140625" style="7" customWidth="1"/>
    <col min="1797" max="1798" width="9.140625" style="7" customWidth="1"/>
    <col min="1799" max="1800" width="10.140625" style="7" customWidth="1"/>
    <col min="1801" max="1825" width="5.7109375" style="7" customWidth="1"/>
    <col min="1826" max="1831" width="0" style="7" hidden="1" customWidth="1"/>
    <col min="1832" max="1843" width="5.7109375" style="7" customWidth="1"/>
    <col min="1844" max="1844" width="0" style="7" hidden="1" customWidth="1"/>
    <col min="1845" max="1851" width="5.7109375" style="7" customWidth="1"/>
    <col min="1852" max="1852" width="9.140625" style="7" customWidth="1"/>
    <col min="1853" max="2048" width="8.7109375" style="7"/>
    <col min="2049" max="2049" width="9.140625" style="7" customWidth="1"/>
    <col min="2050" max="2051" width="10.7109375" style="7" customWidth="1"/>
    <col min="2052" max="2052" width="10.140625" style="7" customWidth="1"/>
    <col min="2053" max="2054" width="9.140625" style="7" customWidth="1"/>
    <col min="2055" max="2056" width="10.140625" style="7" customWidth="1"/>
    <col min="2057" max="2081" width="5.7109375" style="7" customWidth="1"/>
    <col min="2082" max="2087" width="0" style="7" hidden="1" customWidth="1"/>
    <col min="2088" max="2099" width="5.7109375" style="7" customWidth="1"/>
    <col min="2100" max="2100" width="0" style="7" hidden="1" customWidth="1"/>
    <col min="2101" max="2107" width="5.7109375" style="7" customWidth="1"/>
    <col min="2108" max="2108" width="9.140625" style="7" customWidth="1"/>
    <col min="2109" max="2304" width="8.7109375" style="7"/>
    <col min="2305" max="2305" width="9.140625" style="7" customWidth="1"/>
    <col min="2306" max="2307" width="10.7109375" style="7" customWidth="1"/>
    <col min="2308" max="2308" width="10.140625" style="7" customWidth="1"/>
    <col min="2309" max="2310" width="9.140625" style="7" customWidth="1"/>
    <col min="2311" max="2312" width="10.140625" style="7" customWidth="1"/>
    <col min="2313" max="2337" width="5.7109375" style="7" customWidth="1"/>
    <col min="2338" max="2343" width="0" style="7" hidden="1" customWidth="1"/>
    <col min="2344" max="2355" width="5.7109375" style="7" customWidth="1"/>
    <col min="2356" max="2356" width="0" style="7" hidden="1" customWidth="1"/>
    <col min="2357" max="2363" width="5.7109375" style="7" customWidth="1"/>
    <col min="2364" max="2364" width="9.140625" style="7" customWidth="1"/>
    <col min="2365" max="2560" width="8.7109375" style="7"/>
    <col min="2561" max="2561" width="9.140625" style="7" customWidth="1"/>
    <col min="2562" max="2563" width="10.7109375" style="7" customWidth="1"/>
    <col min="2564" max="2564" width="10.140625" style="7" customWidth="1"/>
    <col min="2565" max="2566" width="9.140625" style="7" customWidth="1"/>
    <col min="2567" max="2568" width="10.140625" style="7" customWidth="1"/>
    <col min="2569" max="2593" width="5.7109375" style="7" customWidth="1"/>
    <col min="2594" max="2599" width="0" style="7" hidden="1" customWidth="1"/>
    <col min="2600" max="2611" width="5.7109375" style="7" customWidth="1"/>
    <col min="2612" max="2612" width="0" style="7" hidden="1" customWidth="1"/>
    <col min="2613" max="2619" width="5.7109375" style="7" customWidth="1"/>
    <col min="2620" max="2620" width="9.140625" style="7" customWidth="1"/>
    <col min="2621" max="2816" width="8.7109375" style="7"/>
    <col min="2817" max="2817" width="9.140625" style="7" customWidth="1"/>
    <col min="2818" max="2819" width="10.7109375" style="7" customWidth="1"/>
    <col min="2820" max="2820" width="10.140625" style="7" customWidth="1"/>
    <col min="2821" max="2822" width="9.140625" style="7" customWidth="1"/>
    <col min="2823" max="2824" width="10.140625" style="7" customWidth="1"/>
    <col min="2825" max="2849" width="5.7109375" style="7" customWidth="1"/>
    <col min="2850" max="2855" width="0" style="7" hidden="1" customWidth="1"/>
    <col min="2856" max="2867" width="5.7109375" style="7" customWidth="1"/>
    <col min="2868" max="2868" width="0" style="7" hidden="1" customWidth="1"/>
    <col min="2869" max="2875" width="5.7109375" style="7" customWidth="1"/>
    <col min="2876" max="2876" width="9.140625" style="7" customWidth="1"/>
    <col min="2877" max="3072" width="8.7109375" style="7"/>
    <col min="3073" max="3073" width="9.140625" style="7" customWidth="1"/>
    <col min="3074" max="3075" width="10.7109375" style="7" customWidth="1"/>
    <col min="3076" max="3076" width="10.140625" style="7" customWidth="1"/>
    <col min="3077" max="3078" width="9.140625" style="7" customWidth="1"/>
    <col min="3079" max="3080" width="10.140625" style="7" customWidth="1"/>
    <col min="3081" max="3105" width="5.7109375" style="7" customWidth="1"/>
    <col min="3106" max="3111" width="0" style="7" hidden="1" customWidth="1"/>
    <col min="3112" max="3123" width="5.7109375" style="7" customWidth="1"/>
    <col min="3124" max="3124" width="0" style="7" hidden="1" customWidth="1"/>
    <col min="3125" max="3131" width="5.7109375" style="7" customWidth="1"/>
    <col min="3132" max="3132" width="9.140625" style="7" customWidth="1"/>
    <col min="3133" max="3328" width="8.7109375" style="7"/>
    <col min="3329" max="3329" width="9.140625" style="7" customWidth="1"/>
    <col min="3330" max="3331" width="10.7109375" style="7" customWidth="1"/>
    <col min="3332" max="3332" width="10.140625" style="7" customWidth="1"/>
    <col min="3333" max="3334" width="9.140625" style="7" customWidth="1"/>
    <col min="3335" max="3336" width="10.140625" style="7" customWidth="1"/>
    <col min="3337" max="3361" width="5.7109375" style="7" customWidth="1"/>
    <col min="3362" max="3367" width="0" style="7" hidden="1" customWidth="1"/>
    <col min="3368" max="3379" width="5.7109375" style="7" customWidth="1"/>
    <col min="3380" max="3380" width="0" style="7" hidden="1" customWidth="1"/>
    <col min="3381" max="3387" width="5.7109375" style="7" customWidth="1"/>
    <col min="3388" max="3388" width="9.140625" style="7" customWidth="1"/>
    <col min="3389" max="3584" width="8.7109375" style="7"/>
    <col min="3585" max="3585" width="9.140625" style="7" customWidth="1"/>
    <col min="3586" max="3587" width="10.7109375" style="7" customWidth="1"/>
    <col min="3588" max="3588" width="10.140625" style="7" customWidth="1"/>
    <col min="3589" max="3590" width="9.140625" style="7" customWidth="1"/>
    <col min="3591" max="3592" width="10.140625" style="7" customWidth="1"/>
    <col min="3593" max="3617" width="5.7109375" style="7" customWidth="1"/>
    <col min="3618" max="3623" width="0" style="7" hidden="1" customWidth="1"/>
    <col min="3624" max="3635" width="5.7109375" style="7" customWidth="1"/>
    <col min="3636" max="3636" width="0" style="7" hidden="1" customWidth="1"/>
    <col min="3637" max="3643" width="5.7109375" style="7" customWidth="1"/>
    <col min="3644" max="3644" width="9.140625" style="7" customWidth="1"/>
    <col min="3645" max="3840" width="8.7109375" style="7"/>
    <col min="3841" max="3841" width="9.140625" style="7" customWidth="1"/>
    <col min="3842" max="3843" width="10.7109375" style="7" customWidth="1"/>
    <col min="3844" max="3844" width="10.140625" style="7" customWidth="1"/>
    <col min="3845" max="3846" width="9.140625" style="7" customWidth="1"/>
    <col min="3847" max="3848" width="10.140625" style="7" customWidth="1"/>
    <col min="3849" max="3873" width="5.7109375" style="7" customWidth="1"/>
    <col min="3874" max="3879" width="0" style="7" hidden="1" customWidth="1"/>
    <col min="3880" max="3891" width="5.7109375" style="7" customWidth="1"/>
    <col min="3892" max="3892" width="0" style="7" hidden="1" customWidth="1"/>
    <col min="3893" max="3899" width="5.7109375" style="7" customWidth="1"/>
    <col min="3900" max="3900" width="9.140625" style="7" customWidth="1"/>
    <col min="3901" max="4096" width="8.7109375" style="7"/>
    <col min="4097" max="4097" width="9.140625" style="7" customWidth="1"/>
    <col min="4098" max="4099" width="10.7109375" style="7" customWidth="1"/>
    <col min="4100" max="4100" width="10.140625" style="7" customWidth="1"/>
    <col min="4101" max="4102" width="9.140625" style="7" customWidth="1"/>
    <col min="4103" max="4104" width="10.140625" style="7" customWidth="1"/>
    <col min="4105" max="4129" width="5.7109375" style="7" customWidth="1"/>
    <col min="4130" max="4135" width="0" style="7" hidden="1" customWidth="1"/>
    <col min="4136" max="4147" width="5.7109375" style="7" customWidth="1"/>
    <col min="4148" max="4148" width="0" style="7" hidden="1" customWidth="1"/>
    <col min="4149" max="4155" width="5.7109375" style="7" customWidth="1"/>
    <col min="4156" max="4156" width="9.140625" style="7" customWidth="1"/>
    <col min="4157" max="4352" width="8.7109375" style="7"/>
    <col min="4353" max="4353" width="9.140625" style="7" customWidth="1"/>
    <col min="4354" max="4355" width="10.7109375" style="7" customWidth="1"/>
    <col min="4356" max="4356" width="10.140625" style="7" customWidth="1"/>
    <col min="4357" max="4358" width="9.140625" style="7" customWidth="1"/>
    <col min="4359" max="4360" width="10.140625" style="7" customWidth="1"/>
    <col min="4361" max="4385" width="5.7109375" style="7" customWidth="1"/>
    <col min="4386" max="4391" width="0" style="7" hidden="1" customWidth="1"/>
    <col min="4392" max="4403" width="5.7109375" style="7" customWidth="1"/>
    <col min="4404" max="4404" width="0" style="7" hidden="1" customWidth="1"/>
    <col min="4405" max="4411" width="5.7109375" style="7" customWidth="1"/>
    <col min="4412" max="4412" width="9.140625" style="7" customWidth="1"/>
    <col min="4413" max="4608" width="8.7109375" style="7"/>
    <col min="4609" max="4609" width="9.140625" style="7" customWidth="1"/>
    <col min="4610" max="4611" width="10.7109375" style="7" customWidth="1"/>
    <col min="4612" max="4612" width="10.140625" style="7" customWidth="1"/>
    <col min="4613" max="4614" width="9.140625" style="7" customWidth="1"/>
    <col min="4615" max="4616" width="10.140625" style="7" customWidth="1"/>
    <col min="4617" max="4641" width="5.7109375" style="7" customWidth="1"/>
    <col min="4642" max="4647" width="0" style="7" hidden="1" customWidth="1"/>
    <col min="4648" max="4659" width="5.7109375" style="7" customWidth="1"/>
    <col min="4660" max="4660" width="0" style="7" hidden="1" customWidth="1"/>
    <col min="4661" max="4667" width="5.7109375" style="7" customWidth="1"/>
    <col min="4668" max="4668" width="9.140625" style="7" customWidth="1"/>
    <col min="4669" max="4864" width="8.7109375" style="7"/>
    <col min="4865" max="4865" width="9.140625" style="7" customWidth="1"/>
    <col min="4866" max="4867" width="10.7109375" style="7" customWidth="1"/>
    <col min="4868" max="4868" width="10.140625" style="7" customWidth="1"/>
    <col min="4869" max="4870" width="9.140625" style="7" customWidth="1"/>
    <col min="4871" max="4872" width="10.140625" style="7" customWidth="1"/>
    <col min="4873" max="4897" width="5.7109375" style="7" customWidth="1"/>
    <col min="4898" max="4903" width="0" style="7" hidden="1" customWidth="1"/>
    <col min="4904" max="4915" width="5.7109375" style="7" customWidth="1"/>
    <col min="4916" max="4916" width="0" style="7" hidden="1" customWidth="1"/>
    <col min="4917" max="4923" width="5.7109375" style="7" customWidth="1"/>
    <col min="4924" max="4924" width="9.140625" style="7" customWidth="1"/>
    <col min="4925" max="5120" width="8.7109375" style="7"/>
    <col min="5121" max="5121" width="9.140625" style="7" customWidth="1"/>
    <col min="5122" max="5123" width="10.7109375" style="7" customWidth="1"/>
    <col min="5124" max="5124" width="10.140625" style="7" customWidth="1"/>
    <col min="5125" max="5126" width="9.140625" style="7" customWidth="1"/>
    <col min="5127" max="5128" width="10.140625" style="7" customWidth="1"/>
    <col min="5129" max="5153" width="5.7109375" style="7" customWidth="1"/>
    <col min="5154" max="5159" width="0" style="7" hidden="1" customWidth="1"/>
    <col min="5160" max="5171" width="5.7109375" style="7" customWidth="1"/>
    <col min="5172" max="5172" width="0" style="7" hidden="1" customWidth="1"/>
    <col min="5173" max="5179" width="5.7109375" style="7" customWidth="1"/>
    <col min="5180" max="5180" width="9.140625" style="7" customWidth="1"/>
    <col min="5181" max="5376" width="8.7109375" style="7"/>
    <col min="5377" max="5377" width="9.140625" style="7" customWidth="1"/>
    <col min="5378" max="5379" width="10.7109375" style="7" customWidth="1"/>
    <col min="5380" max="5380" width="10.140625" style="7" customWidth="1"/>
    <col min="5381" max="5382" width="9.140625" style="7" customWidth="1"/>
    <col min="5383" max="5384" width="10.140625" style="7" customWidth="1"/>
    <col min="5385" max="5409" width="5.7109375" style="7" customWidth="1"/>
    <col min="5410" max="5415" width="0" style="7" hidden="1" customWidth="1"/>
    <col min="5416" max="5427" width="5.7109375" style="7" customWidth="1"/>
    <col min="5428" max="5428" width="0" style="7" hidden="1" customWidth="1"/>
    <col min="5429" max="5435" width="5.7109375" style="7" customWidth="1"/>
    <col min="5436" max="5436" width="9.140625" style="7" customWidth="1"/>
    <col min="5437" max="5632" width="8.7109375" style="7"/>
    <col min="5633" max="5633" width="9.140625" style="7" customWidth="1"/>
    <col min="5634" max="5635" width="10.7109375" style="7" customWidth="1"/>
    <col min="5636" max="5636" width="10.140625" style="7" customWidth="1"/>
    <col min="5637" max="5638" width="9.140625" style="7" customWidth="1"/>
    <col min="5639" max="5640" width="10.140625" style="7" customWidth="1"/>
    <col min="5641" max="5665" width="5.7109375" style="7" customWidth="1"/>
    <col min="5666" max="5671" width="0" style="7" hidden="1" customWidth="1"/>
    <col min="5672" max="5683" width="5.7109375" style="7" customWidth="1"/>
    <col min="5684" max="5684" width="0" style="7" hidden="1" customWidth="1"/>
    <col min="5685" max="5691" width="5.7109375" style="7" customWidth="1"/>
    <col min="5692" max="5692" width="9.140625" style="7" customWidth="1"/>
    <col min="5693" max="5888" width="8.7109375" style="7"/>
    <col min="5889" max="5889" width="9.140625" style="7" customWidth="1"/>
    <col min="5890" max="5891" width="10.7109375" style="7" customWidth="1"/>
    <col min="5892" max="5892" width="10.140625" style="7" customWidth="1"/>
    <col min="5893" max="5894" width="9.140625" style="7" customWidth="1"/>
    <col min="5895" max="5896" width="10.140625" style="7" customWidth="1"/>
    <col min="5897" max="5921" width="5.7109375" style="7" customWidth="1"/>
    <col min="5922" max="5927" width="0" style="7" hidden="1" customWidth="1"/>
    <col min="5928" max="5939" width="5.7109375" style="7" customWidth="1"/>
    <col min="5940" max="5940" width="0" style="7" hidden="1" customWidth="1"/>
    <col min="5941" max="5947" width="5.7109375" style="7" customWidth="1"/>
    <col min="5948" max="5948" width="9.140625" style="7" customWidth="1"/>
    <col min="5949" max="6144" width="8.7109375" style="7"/>
    <col min="6145" max="6145" width="9.140625" style="7" customWidth="1"/>
    <col min="6146" max="6147" width="10.7109375" style="7" customWidth="1"/>
    <col min="6148" max="6148" width="10.140625" style="7" customWidth="1"/>
    <col min="6149" max="6150" width="9.140625" style="7" customWidth="1"/>
    <col min="6151" max="6152" width="10.140625" style="7" customWidth="1"/>
    <col min="6153" max="6177" width="5.7109375" style="7" customWidth="1"/>
    <col min="6178" max="6183" width="0" style="7" hidden="1" customWidth="1"/>
    <col min="6184" max="6195" width="5.7109375" style="7" customWidth="1"/>
    <col min="6196" max="6196" width="0" style="7" hidden="1" customWidth="1"/>
    <col min="6197" max="6203" width="5.7109375" style="7" customWidth="1"/>
    <col min="6204" max="6204" width="9.140625" style="7" customWidth="1"/>
    <col min="6205" max="6400" width="8.7109375" style="7"/>
    <col min="6401" max="6401" width="9.140625" style="7" customWidth="1"/>
    <col min="6402" max="6403" width="10.7109375" style="7" customWidth="1"/>
    <col min="6404" max="6404" width="10.140625" style="7" customWidth="1"/>
    <col min="6405" max="6406" width="9.140625" style="7" customWidth="1"/>
    <col min="6407" max="6408" width="10.140625" style="7" customWidth="1"/>
    <col min="6409" max="6433" width="5.7109375" style="7" customWidth="1"/>
    <col min="6434" max="6439" width="0" style="7" hidden="1" customWidth="1"/>
    <col min="6440" max="6451" width="5.7109375" style="7" customWidth="1"/>
    <col min="6452" max="6452" width="0" style="7" hidden="1" customWidth="1"/>
    <col min="6453" max="6459" width="5.7109375" style="7" customWidth="1"/>
    <col min="6460" max="6460" width="9.140625" style="7" customWidth="1"/>
    <col min="6461" max="6656" width="8.7109375" style="7"/>
    <col min="6657" max="6657" width="9.140625" style="7" customWidth="1"/>
    <col min="6658" max="6659" width="10.7109375" style="7" customWidth="1"/>
    <col min="6660" max="6660" width="10.140625" style="7" customWidth="1"/>
    <col min="6661" max="6662" width="9.140625" style="7" customWidth="1"/>
    <col min="6663" max="6664" width="10.140625" style="7" customWidth="1"/>
    <col min="6665" max="6689" width="5.7109375" style="7" customWidth="1"/>
    <col min="6690" max="6695" width="0" style="7" hidden="1" customWidth="1"/>
    <col min="6696" max="6707" width="5.7109375" style="7" customWidth="1"/>
    <col min="6708" max="6708" width="0" style="7" hidden="1" customWidth="1"/>
    <col min="6709" max="6715" width="5.7109375" style="7" customWidth="1"/>
    <col min="6716" max="6716" width="9.140625" style="7" customWidth="1"/>
    <col min="6717" max="6912" width="8.7109375" style="7"/>
    <col min="6913" max="6913" width="9.140625" style="7" customWidth="1"/>
    <col min="6914" max="6915" width="10.7109375" style="7" customWidth="1"/>
    <col min="6916" max="6916" width="10.140625" style="7" customWidth="1"/>
    <col min="6917" max="6918" width="9.140625" style="7" customWidth="1"/>
    <col min="6919" max="6920" width="10.140625" style="7" customWidth="1"/>
    <col min="6921" max="6945" width="5.7109375" style="7" customWidth="1"/>
    <col min="6946" max="6951" width="0" style="7" hidden="1" customWidth="1"/>
    <col min="6952" max="6963" width="5.7109375" style="7" customWidth="1"/>
    <col min="6964" max="6964" width="0" style="7" hidden="1" customWidth="1"/>
    <col min="6965" max="6971" width="5.7109375" style="7" customWidth="1"/>
    <col min="6972" max="6972" width="9.140625" style="7" customWidth="1"/>
    <col min="6973" max="7168" width="8.7109375" style="7"/>
    <col min="7169" max="7169" width="9.140625" style="7" customWidth="1"/>
    <col min="7170" max="7171" width="10.7109375" style="7" customWidth="1"/>
    <col min="7172" max="7172" width="10.140625" style="7" customWidth="1"/>
    <col min="7173" max="7174" width="9.140625" style="7" customWidth="1"/>
    <col min="7175" max="7176" width="10.140625" style="7" customWidth="1"/>
    <col min="7177" max="7201" width="5.7109375" style="7" customWidth="1"/>
    <col min="7202" max="7207" width="0" style="7" hidden="1" customWidth="1"/>
    <col min="7208" max="7219" width="5.7109375" style="7" customWidth="1"/>
    <col min="7220" max="7220" width="0" style="7" hidden="1" customWidth="1"/>
    <col min="7221" max="7227" width="5.7109375" style="7" customWidth="1"/>
    <col min="7228" max="7228" width="9.140625" style="7" customWidth="1"/>
    <col min="7229" max="7424" width="8.7109375" style="7"/>
    <col min="7425" max="7425" width="9.140625" style="7" customWidth="1"/>
    <col min="7426" max="7427" width="10.7109375" style="7" customWidth="1"/>
    <col min="7428" max="7428" width="10.140625" style="7" customWidth="1"/>
    <col min="7429" max="7430" width="9.140625" style="7" customWidth="1"/>
    <col min="7431" max="7432" width="10.140625" style="7" customWidth="1"/>
    <col min="7433" max="7457" width="5.7109375" style="7" customWidth="1"/>
    <col min="7458" max="7463" width="0" style="7" hidden="1" customWidth="1"/>
    <col min="7464" max="7475" width="5.7109375" style="7" customWidth="1"/>
    <col min="7476" max="7476" width="0" style="7" hidden="1" customWidth="1"/>
    <col min="7477" max="7483" width="5.7109375" style="7" customWidth="1"/>
    <col min="7484" max="7484" width="9.140625" style="7" customWidth="1"/>
    <col min="7485" max="7680" width="8.7109375" style="7"/>
    <col min="7681" max="7681" width="9.140625" style="7" customWidth="1"/>
    <col min="7682" max="7683" width="10.7109375" style="7" customWidth="1"/>
    <col min="7684" max="7684" width="10.140625" style="7" customWidth="1"/>
    <col min="7685" max="7686" width="9.140625" style="7" customWidth="1"/>
    <col min="7687" max="7688" width="10.140625" style="7" customWidth="1"/>
    <col min="7689" max="7713" width="5.7109375" style="7" customWidth="1"/>
    <col min="7714" max="7719" width="0" style="7" hidden="1" customWidth="1"/>
    <col min="7720" max="7731" width="5.7109375" style="7" customWidth="1"/>
    <col min="7732" max="7732" width="0" style="7" hidden="1" customWidth="1"/>
    <col min="7733" max="7739" width="5.7109375" style="7" customWidth="1"/>
    <col min="7740" max="7740" width="9.140625" style="7" customWidth="1"/>
    <col min="7741" max="7936" width="8.7109375" style="7"/>
    <col min="7937" max="7937" width="9.140625" style="7" customWidth="1"/>
    <col min="7938" max="7939" width="10.7109375" style="7" customWidth="1"/>
    <col min="7940" max="7940" width="10.140625" style="7" customWidth="1"/>
    <col min="7941" max="7942" width="9.140625" style="7" customWidth="1"/>
    <col min="7943" max="7944" width="10.140625" style="7" customWidth="1"/>
    <col min="7945" max="7969" width="5.7109375" style="7" customWidth="1"/>
    <col min="7970" max="7975" width="0" style="7" hidden="1" customWidth="1"/>
    <col min="7976" max="7987" width="5.7109375" style="7" customWidth="1"/>
    <col min="7988" max="7988" width="0" style="7" hidden="1" customWidth="1"/>
    <col min="7989" max="7995" width="5.7109375" style="7" customWidth="1"/>
    <col min="7996" max="7996" width="9.140625" style="7" customWidth="1"/>
    <col min="7997" max="8192" width="8.7109375" style="7"/>
    <col min="8193" max="8193" width="9.140625" style="7" customWidth="1"/>
    <col min="8194" max="8195" width="10.7109375" style="7" customWidth="1"/>
    <col min="8196" max="8196" width="10.140625" style="7" customWidth="1"/>
    <col min="8197" max="8198" width="9.140625" style="7" customWidth="1"/>
    <col min="8199" max="8200" width="10.140625" style="7" customWidth="1"/>
    <col min="8201" max="8225" width="5.7109375" style="7" customWidth="1"/>
    <col min="8226" max="8231" width="0" style="7" hidden="1" customWidth="1"/>
    <col min="8232" max="8243" width="5.7109375" style="7" customWidth="1"/>
    <col min="8244" max="8244" width="0" style="7" hidden="1" customWidth="1"/>
    <col min="8245" max="8251" width="5.7109375" style="7" customWidth="1"/>
    <col min="8252" max="8252" width="9.140625" style="7" customWidth="1"/>
    <col min="8253" max="8448" width="8.7109375" style="7"/>
    <col min="8449" max="8449" width="9.140625" style="7" customWidth="1"/>
    <col min="8450" max="8451" width="10.7109375" style="7" customWidth="1"/>
    <col min="8452" max="8452" width="10.140625" style="7" customWidth="1"/>
    <col min="8453" max="8454" width="9.140625" style="7" customWidth="1"/>
    <col min="8455" max="8456" width="10.140625" style="7" customWidth="1"/>
    <col min="8457" max="8481" width="5.7109375" style="7" customWidth="1"/>
    <col min="8482" max="8487" width="0" style="7" hidden="1" customWidth="1"/>
    <col min="8488" max="8499" width="5.7109375" style="7" customWidth="1"/>
    <col min="8500" max="8500" width="0" style="7" hidden="1" customWidth="1"/>
    <col min="8501" max="8507" width="5.7109375" style="7" customWidth="1"/>
    <col min="8508" max="8508" width="9.140625" style="7" customWidth="1"/>
    <col min="8509" max="8704" width="8.7109375" style="7"/>
    <col min="8705" max="8705" width="9.140625" style="7" customWidth="1"/>
    <col min="8706" max="8707" width="10.7109375" style="7" customWidth="1"/>
    <col min="8708" max="8708" width="10.140625" style="7" customWidth="1"/>
    <col min="8709" max="8710" width="9.140625" style="7" customWidth="1"/>
    <col min="8711" max="8712" width="10.140625" style="7" customWidth="1"/>
    <col min="8713" max="8737" width="5.7109375" style="7" customWidth="1"/>
    <col min="8738" max="8743" width="0" style="7" hidden="1" customWidth="1"/>
    <col min="8744" max="8755" width="5.7109375" style="7" customWidth="1"/>
    <col min="8756" max="8756" width="0" style="7" hidden="1" customWidth="1"/>
    <col min="8757" max="8763" width="5.7109375" style="7" customWidth="1"/>
    <col min="8764" max="8764" width="9.140625" style="7" customWidth="1"/>
    <col min="8765" max="8960" width="8.7109375" style="7"/>
    <col min="8961" max="8961" width="9.140625" style="7" customWidth="1"/>
    <col min="8962" max="8963" width="10.7109375" style="7" customWidth="1"/>
    <col min="8964" max="8964" width="10.140625" style="7" customWidth="1"/>
    <col min="8965" max="8966" width="9.140625" style="7" customWidth="1"/>
    <col min="8967" max="8968" width="10.140625" style="7" customWidth="1"/>
    <col min="8969" max="8993" width="5.7109375" style="7" customWidth="1"/>
    <col min="8994" max="8999" width="0" style="7" hidden="1" customWidth="1"/>
    <col min="9000" max="9011" width="5.7109375" style="7" customWidth="1"/>
    <col min="9012" max="9012" width="0" style="7" hidden="1" customWidth="1"/>
    <col min="9013" max="9019" width="5.7109375" style="7" customWidth="1"/>
    <col min="9020" max="9020" width="9.140625" style="7" customWidth="1"/>
    <col min="9021" max="9216" width="8.7109375" style="7"/>
    <col min="9217" max="9217" width="9.140625" style="7" customWidth="1"/>
    <col min="9218" max="9219" width="10.7109375" style="7" customWidth="1"/>
    <col min="9220" max="9220" width="10.140625" style="7" customWidth="1"/>
    <col min="9221" max="9222" width="9.140625" style="7" customWidth="1"/>
    <col min="9223" max="9224" width="10.140625" style="7" customWidth="1"/>
    <col min="9225" max="9249" width="5.7109375" style="7" customWidth="1"/>
    <col min="9250" max="9255" width="0" style="7" hidden="1" customWidth="1"/>
    <col min="9256" max="9267" width="5.7109375" style="7" customWidth="1"/>
    <col min="9268" max="9268" width="0" style="7" hidden="1" customWidth="1"/>
    <col min="9269" max="9275" width="5.7109375" style="7" customWidth="1"/>
    <col min="9276" max="9276" width="9.140625" style="7" customWidth="1"/>
    <col min="9277" max="9472" width="8.7109375" style="7"/>
    <col min="9473" max="9473" width="9.140625" style="7" customWidth="1"/>
    <col min="9474" max="9475" width="10.7109375" style="7" customWidth="1"/>
    <col min="9476" max="9476" width="10.140625" style="7" customWidth="1"/>
    <col min="9477" max="9478" width="9.140625" style="7" customWidth="1"/>
    <col min="9479" max="9480" width="10.140625" style="7" customWidth="1"/>
    <col min="9481" max="9505" width="5.7109375" style="7" customWidth="1"/>
    <col min="9506" max="9511" width="0" style="7" hidden="1" customWidth="1"/>
    <col min="9512" max="9523" width="5.7109375" style="7" customWidth="1"/>
    <col min="9524" max="9524" width="0" style="7" hidden="1" customWidth="1"/>
    <col min="9525" max="9531" width="5.7109375" style="7" customWidth="1"/>
    <col min="9532" max="9532" width="9.140625" style="7" customWidth="1"/>
    <col min="9533" max="9728" width="8.7109375" style="7"/>
    <col min="9729" max="9729" width="9.140625" style="7" customWidth="1"/>
    <col min="9730" max="9731" width="10.7109375" style="7" customWidth="1"/>
    <col min="9732" max="9732" width="10.140625" style="7" customWidth="1"/>
    <col min="9733" max="9734" width="9.140625" style="7" customWidth="1"/>
    <col min="9735" max="9736" width="10.140625" style="7" customWidth="1"/>
    <col min="9737" max="9761" width="5.7109375" style="7" customWidth="1"/>
    <col min="9762" max="9767" width="0" style="7" hidden="1" customWidth="1"/>
    <col min="9768" max="9779" width="5.7109375" style="7" customWidth="1"/>
    <col min="9780" max="9780" width="0" style="7" hidden="1" customWidth="1"/>
    <col min="9781" max="9787" width="5.7109375" style="7" customWidth="1"/>
    <col min="9788" max="9788" width="9.140625" style="7" customWidth="1"/>
    <col min="9789" max="9984" width="8.7109375" style="7"/>
    <col min="9985" max="9985" width="9.140625" style="7" customWidth="1"/>
    <col min="9986" max="9987" width="10.7109375" style="7" customWidth="1"/>
    <col min="9988" max="9988" width="10.140625" style="7" customWidth="1"/>
    <col min="9989" max="9990" width="9.140625" style="7" customWidth="1"/>
    <col min="9991" max="9992" width="10.140625" style="7" customWidth="1"/>
    <col min="9993" max="10017" width="5.7109375" style="7" customWidth="1"/>
    <col min="10018" max="10023" width="0" style="7" hidden="1" customWidth="1"/>
    <col min="10024" max="10035" width="5.7109375" style="7" customWidth="1"/>
    <col min="10036" max="10036" width="0" style="7" hidden="1" customWidth="1"/>
    <col min="10037" max="10043" width="5.7109375" style="7" customWidth="1"/>
    <col min="10044" max="10044" width="9.140625" style="7" customWidth="1"/>
    <col min="10045" max="10240" width="8.7109375" style="7"/>
    <col min="10241" max="10241" width="9.140625" style="7" customWidth="1"/>
    <col min="10242" max="10243" width="10.7109375" style="7" customWidth="1"/>
    <col min="10244" max="10244" width="10.140625" style="7" customWidth="1"/>
    <col min="10245" max="10246" width="9.140625" style="7" customWidth="1"/>
    <col min="10247" max="10248" width="10.140625" style="7" customWidth="1"/>
    <col min="10249" max="10273" width="5.7109375" style="7" customWidth="1"/>
    <col min="10274" max="10279" width="0" style="7" hidden="1" customWidth="1"/>
    <col min="10280" max="10291" width="5.7109375" style="7" customWidth="1"/>
    <col min="10292" max="10292" width="0" style="7" hidden="1" customWidth="1"/>
    <col min="10293" max="10299" width="5.7109375" style="7" customWidth="1"/>
    <col min="10300" max="10300" width="9.140625" style="7" customWidth="1"/>
    <col min="10301" max="10496" width="8.7109375" style="7"/>
    <col min="10497" max="10497" width="9.140625" style="7" customWidth="1"/>
    <col min="10498" max="10499" width="10.7109375" style="7" customWidth="1"/>
    <col min="10500" max="10500" width="10.140625" style="7" customWidth="1"/>
    <col min="10501" max="10502" width="9.140625" style="7" customWidth="1"/>
    <col min="10503" max="10504" width="10.140625" style="7" customWidth="1"/>
    <col min="10505" max="10529" width="5.7109375" style="7" customWidth="1"/>
    <col min="10530" max="10535" width="0" style="7" hidden="1" customWidth="1"/>
    <col min="10536" max="10547" width="5.7109375" style="7" customWidth="1"/>
    <col min="10548" max="10548" width="0" style="7" hidden="1" customWidth="1"/>
    <col min="10549" max="10555" width="5.7109375" style="7" customWidth="1"/>
    <col min="10556" max="10556" width="9.140625" style="7" customWidth="1"/>
    <col min="10557" max="10752" width="8.7109375" style="7"/>
    <col min="10753" max="10753" width="9.140625" style="7" customWidth="1"/>
    <col min="10754" max="10755" width="10.7109375" style="7" customWidth="1"/>
    <col min="10756" max="10756" width="10.140625" style="7" customWidth="1"/>
    <col min="10757" max="10758" width="9.140625" style="7" customWidth="1"/>
    <col min="10759" max="10760" width="10.140625" style="7" customWidth="1"/>
    <col min="10761" max="10785" width="5.7109375" style="7" customWidth="1"/>
    <col min="10786" max="10791" width="0" style="7" hidden="1" customWidth="1"/>
    <col min="10792" max="10803" width="5.7109375" style="7" customWidth="1"/>
    <col min="10804" max="10804" width="0" style="7" hidden="1" customWidth="1"/>
    <col min="10805" max="10811" width="5.7109375" style="7" customWidth="1"/>
    <col min="10812" max="10812" width="9.140625" style="7" customWidth="1"/>
    <col min="10813" max="11008" width="8.7109375" style="7"/>
    <col min="11009" max="11009" width="9.140625" style="7" customWidth="1"/>
    <col min="11010" max="11011" width="10.7109375" style="7" customWidth="1"/>
    <col min="11012" max="11012" width="10.140625" style="7" customWidth="1"/>
    <col min="11013" max="11014" width="9.140625" style="7" customWidth="1"/>
    <col min="11015" max="11016" width="10.140625" style="7" customWidth="1"/>
    <col min="11017" max="11041" width="5.7109375" style="7" customWidth="1"/>
    <col min="11042" max="11047" width="0" style="7" hidden="1" customWidth="1"/>
    <col min="11048" max="11059" width="5.7109375" style="7" customWidth="1"/>
    <col min="11060" max="11060" width="0" style="7" hidden="1" customWidth="1"/>
    <col min="11061" max="11067" width="5.7109375" style="7" customWidth="1"/>
    <col min="11068" max="11068" width="9.140625" style="7" customWidth="1"/>
    <col min="11069" max="11264" width="8.7109375" style="7"/>
    <col min="11265" max="11265" width="9.140625" style="7" customWidth="1"/>
    <col min="11266" max="11267" width="10.7109375" style="7" customWidth="1"/>
    <col min="11268" max="11268" width="10.140625" style="7" customWidth="1"/>
    <col min="11269" max="11270" width="9.140625" style="7" customWidth="1"/>
    <col min="11271" max="11272" width="10.140625" style="7" customWidth="1"/>
    <col min="11273" max="11297" width="5.7109375" style="7" customWidth="1"/>
    <col min="11298" max="11303" width="0" style="7" hidden="1" customWidth="1"/>
    <col min="11304" max="11315" width="5.7109375" style="7" customWidth="1"/>
    <col min="11316" max="11316" width="0" style="7" hidden="1" customWidth="1"/>
    <col min="11317" max="11323" width="5.7109375" style="7" customWidth="1"/>
    <col min="11324" max="11324" width="9.140625" style="7" customWidth="1"/>
    <col min="11325" max="11520" width="8.7109375" style="7"/>
    <col min="11521" max="11521" width="9.140625" style="7" customWidth="1"/>
    <col min="11522" max="11523" width="10.7109375" style="7" customWidth="1"/>
    <col min="11524" max="11524" width="10.140625" style="7" customWidth="1"/>
    <col min="11525" max="11526" width="9.140625" style="7" customWidth="1"/>
    <col min="11527" max="11528" width="10.140625" style="7" customWidth="1"/>
    <col min="11529" max="11553" width="5.7109375" style="7" customWidth="1"/>
    <col min="11554" max="11559" width="0" style="7" hidden="1" customWidth="1"/>
    <col min="11560" max="11571" width="5.7109375" style="7" customWidth="1"/>
    <col min="11572" max="11572" width="0" style="7" hidden="1" customWidth="1"/>
    <col min="11573" max="11579" width="5.7109375" style="7" customWidth="1"/>
    <col min="11580" max="11580" width="9.140625" style="7" customWidth="1"/>
    <col min="11581" max="11776" width="8.7109375" style="7"/>
    <col min="11777" max="11777" width="9.140625" style="7" customWidth="1"/>
    <col min="11778" max="11779" width="10.7109375" style="7" customWidth="1"/>
    <col min="11780" max="11780" width="10.140625" style="7" customWidth="1"/>
    <col min="11781" max="11782" width="9.140625" style="7" customWidth="1"/>
    <col min="11783" max="11784" width="10.140625" style="7" customWidth="1"/>
    <col min="11785" max="11809" width="5.7109375" style="7" customWidth="1"/>
    <col min="11810" max="11815" width="0" style="7" hidden="1" customWidth="1"/>
    <col min="11816" max="11827" width="5.7109375" style="7" customWidth="1"/>
    <col min="11828" max="11828" width="0" style="7" hidden="1" customWidth="1"/>
    <col min="11829" max="11835" width="5.7109375" style="7" customWidth="1"/>
    <col min="11836" max="11836" width="9.140625" style="7" customWidth="1"/>
    <col min="11837" max="12032" width="8.7109375" style="7"/>
    <col min="12033" max="12033" width="9.140625" style="7" customWidth="1"/>
    <col min="12034" max="12035" width="10.7109375" style="7" customWidth="1"/>
    <col min="12036" max="12036" width="10.140625" style="7" customWidth="1"/>
    <col min="12037" max="12038" width="9.140625" style="7" customWidth="1"/>
    <col min="12039" max="12040" width="10.140625" style="7" customWidth="1"/>
    <col min="12041" max="12065" width="5.7109375" style="7" customWidth="1"/>
    <col min="12066" max="12071" width="0" style="7" hidden="1" customWidth="1"/>
    <col min="12072" max="12083" width="5.7109375" style="7" customWidth="1"/>
    <col min="12084" max="12084" width="0" style="7" hidden="1" customWidth="1"/>
    <col min="12085" max="12091" width="5.7109375" style="7" customWidth="1"/>
    <col min="12092" max="12092" width="9.140625" style="7" customWidth="1"/>
    <col min="12093" max="12288" width="8.7109375" style="7"/>
    <col min="12289" max="12289" width="9.140625" style="7" customWidth="1"/>
    <col min="12290" max="12291" width="10.7109375" style="7" customWidth="1"/>
    <col min="12292" max="12292" width="10.140625" style="7" customWidth="1"/>
    <col min="12293" max="12294" width="9.140625" style="7" customWidth="1"/>
    <col min="12295" max="12296" width="10.140625" style="7" customWidth="1"/>
    <col min="12297" max="12321" width="5.7109375" style="7" customWidth="1"/>
    <col min="12322" max="12327" width="0" style="7" hidden="1" customWidth="1"/>
    <col min="12328" max="12339" width="5.7109375" style="7" customWidth="1"/>
    <col min="12340" max="12340" width="0" style="7" hidden="1" customWidth="1"/>
    <col min="12341" max="12347" width="5.7109375" style="7" customWidth="1"/>
    <col min="12348" max="12348" width="9.140625" style="7" customWidth="1"/>
    <col min="12349" max="12544" width="8.7109375" style="7"/>
    <col min="12545" max="12545" width="9.140625" style="7" customWidth="1"/>
    <col min="12546" max="12547" width="10.7109375" style="7" customWidth="1"/>
    <col min="12548" max="12548" width="10.140625" style="7" customWidth="1"/>
    <col min="12549" max="12550" width="9.140625" style="7" customWidth="1"/>
    <col min="12551" max="12552" width="10.140625" style="7" customWidth="1"/>
    <col min="12553" max="12577" width="5.7109375" style="7" customWidth="1"/>
    <col min="12578" max="12583" width="0" style="7" hidden="1" customWidth="1"/>
    <col min="12584" max="12595" width="5.7109375" style="7" customWidth="1"/>
    <col min="12596" max="12596" width="0" style="7" hidden="1" customWidth="1"/>
    <col min="12597" max="12603" width="5.7109375" style="7" customWidth="1"/>
    <col min="12604" max="12604" width="9.140625" style="7" customWidth="1"/>
    <col min="12605" max="12800" width="8.7109375" style="7"/>
    <col min="12801" max="12801" width="9.140625" style="7" customWidth="1"/>
    <col min="12802" max="12803" width="10.7109375" style="7" customWidth="1"/>
    <col min="12804" max="12804" width="10.140625" style="7" customWidth="1"/>
    <col min="12805" max="12806" width="9.140625" style="7" customWidth="1"/>
    <col min="12807" max="12808" width="10.140625" style="7" customWidth="1"/>
    <col min="12809" max="12833" width="5.7109375" style="7" customWidth="1"/>
    <col min="12834" max="12839" width="0" style="7" hidden="1" customWidth="1"/>
    <col min="12840" max="12851" width="5.7109375" style="7" customWidth="1"/>
    <col min="12852" max="12852" width="0" style="7" hidden="1" customWidth="1"/>
    <col min="12853" max="12859" width="5.7109375" style="7" customWidth="1"/>
    <col min="12860" max="12860" width="9.140625" style="7" customWidth="1"/>
    <col min="12861" max="13056" width="8.7109375" style="7"/>
    <col min="13057" max="13057" width="9.140625" style="7" customWidth="1"/>
    <col min="13058" max="13059" width="10.7109375" style="7" customWidth="1"/>
    <col min="13060" max="13060" width="10.140625" style="7" customWidth="1"/>
    <col min="13061" max="13062" width="9.140625" style="7" customWidth="1"/>
    <col min="13063" max="13064" width="10.140625" style="7" customWidth="1"/>
    <col min="13065" max="13089" width="5.7109375" style="7" customWidth="1"/>
    <col min="13090" max="13095" width="0" style="7" hidden="1" customWidth="1"/>
    <col min="13096" max="13107" width="5.7109375" style="7" customWidth="1"/>
    <col min="13108" max="13108" width="0" style="7" hidden="1" customWidth="1"/>
    <col min="13109" max="13115" width="5.7109375" style="7" customWidth="1"/>
    <col min="13116" max="13116" width="9.140625" style="7" customWidth="1"/>
    <col min="13117" max="13312" width="8.7109375" style="7"/>
    <col min="13313" max="13313" width="9.140625" style="7" customWidth="1"/>
    <col min="13314" max="13315" width="10.7109375" style="7" customWidth="1"/>
    <col min="13316" max="13316" width="10.140625" style="7" customWidth="1"/>
    <col min="13317" max="13318" width="9.140625" style="7" customWidth="1"/>
    <col min="13319" max="13320" width="10.140625" style="7" customWidth="1"/>
    <col min="13321" max="13345" width="5.7109375" style="7" customWidth="1"/>
    <col min="13346" max="13351" width="0" style="7" hidden="1" customWidth="1"/>
    <col min="13352" max="13363" width="5.7109375" style="7" customWidth="1"/>
    <col min="13364" max="13364" width="0" style="7" hidden="1" customWidth="1"/>
    <col min="13365" max="13371" width="5.7109375" style="7" customWidth="1"/>
    <col min="13372" max="13372" width="9.140625" style="7" customWidth="1"/>
    <col min="13373" max="13568" width="8.7109375" style="7"/>
    <col min="13569" max="13569" width="9.140625" style="7" customWidth="1"/>
    <col min="13570" max="13571" width="10.7109375" style="7" customWidth="1"/>
    <col min="13572" max="13572" width="10.140625" style="7" customWidth="1"/>
    <col min="13573" max="13574" width="9.140625" style="7" customWidth="1"/>
    <col min="13575" max="13576" width="10.140625" style="7" customWidth="1"/>
    <col min="13577" max="13601" width="5.7109375" style="7" customWidth="1"/>
    <col min="13602" max="13607" width="0" style="7" hidden="1" customWidth="1"/>
    <col min="13608" max="13619" width="5.7109375" style="7" customWidth="1"/>
    <col min="13620" max="13620" width="0" style="7" hidden="1" customWidth="1"/>
    <col min="13621" max="13627" width="5.7109375" style="7" customWidth="1"/>
    <col min="13628" max="13628" width="9.140625" style="7" customWidth="1"/>
    <col min="13629" max="13824" width="8.7109375" style="7"/>
    <col min="13825" max="13825" width="9.140625" style="7" customWidth="1"/>
    <col min="13826" max="13827" width="10.7109375" style="7" customWidth="1"/>
    <col min="13828" max="13828" width="10.140625" style="7" customWidth="1"/>
    <col min="13829" max="13830" width="9.140625" style="7" customWidth="1"/>
    <col min="13831" max="13832" width="10.140625" style="7" customWidth="1"/>
    <col min="13833" max="13857" width="5.7109375" style="7" customWidth="1"/>
    <col min="13858" max="13863" width="0" style="7" hidden="1" customWidth="1"/>
    <col min="13864" max="13875" width="5.7109375" style="7" customWidth="1"/>
    <col min="13876" max="13876" width="0" style="7" hidden="1" customWidth="1"/>
    <col min="13877" max="13883" width="5.7109375" style="7" customWidth="1"/>
    <col min="13884" max="13884" width="9.140625" style="7" customWidth="1"/>
    <col min="13885" max="14080" width="8.7109375" style="7"/>
    <col min="14081" max="14081" width="9.140625" style="7" customWidth="1"/>
    <col min="14082" max="14083" width="10.7109375" style="7" customWidth="1"/>
    <col min="14084" max="14084" width="10.140625" style="7" customWidth="1"/>
    <col min="14085" max="14086" width="9.140625" style="7" customWidth="1"/>
    <col min="14087" max="14088" width="10.140625" style="7" customWidth="1"/>
    <col min="14089" max="14113" width="5.7109375" style="7" customWidth="1"/>
    <col min="14114" max="14119" width="0" style="7" hidden="1" customWidth="1"/>
    <col min="14120" max="14131" width="5.7109375" style="7" customWidth="1"/>
    <col min="14132" max="14132" width="0" style="7" hidden="1" customWidth="1"/>
    <col min="14133" max="14139" width="5.7109375" style="7" customWidth="1"/>
    <col min="14140" max="14140" width="9.140625" style="7" customWidth="1"/>
    <col min="14141" max="14336" width="8.7109375" style="7"/>
    <col min="14337" max="14337" width="9.140625" style="7" customWidth="1"/>
    <col min="14338" max="14339" width="10.7109375" style="7" customWidth="1"/>
    <col min="14340" max="14340" width="10.140625" style="7" customWidth="1"/>
    <col min="14341" max="14342" width="9.140625" style="7" customWidth="1"/>
    <col min="14343" max="14344" width="10.140625" style="7" customWidth="1"/>
    <col min="14345" max="14369" width="5.7109375" style="7" customWidth="1"/>
    <col min="14370" max="14375" width="0" style="7" hidden="1" customWidth="1"/>
    <col min="14376" max="14387" width="5.7109375" style="7" customWidth="1"/>
    <col min="14388" max="14388" width="0" style="7" hidden="1" customWidth="1"/>
    <col min="14389" max="14395" width="5.7109375" style="7" customWidth="1"/>
    <col min="14396" max="14396" width="9.140625" style="7" customWidth="1"/>
    <col min="14397" max="14592" width="8.7109375" style="7"/>
    <col min="14593" max="14593" width="9.140625" style="7" customWidth="1"/>
    <col min="14594" max="14595" width="10.7109375" style="7" customWidth="1"/>
    <col min="14596" max="14596" width="10.140625" style="7" customWidth="1"/>
    <col min="14597" max="14598" width="9.140625" style="7" customWidth="1"/>
    <col min="14599" max="14600" width="10.140625" style="7" customWidth="1"/>
    <col min="14601" max="14625" width="5.7109375" style="7" customWidth="1"/>
    <col min="14626" max="14631" width="0" style="7" hidden="1" customWidth="1"/>
    <col min="14632" max="14643" width="5.7109375" style="7" customWidth="1"/>
    <col min="14644" max="14644" width="0" style="7" hidden="1" customWidth="1"/>
    <col min="14645" max="14651" width="5.7109375" style="7" customWidth="1"/>
    <col min="14652" max="14652" width="9.140625" style="7" customWidth="1"/>
    <col min="14653" max="14848" width="8.7109375" style="7"/>
    <col min="14849" max="14849" width="9.140625" style="7" customWidth="1"/>
    <col min="14850" max="14851" width="10.7109375" style="7" customWidth="1"/>
    <col min="14852" max="14852" width="10.140625" style="7" customWidth="1"/>
    <col min="14853" max="14854" width="9.140625" style="7" customWidth="1"/>
    <col min="14855" max="14856" width="10.140625" style="7" customWidth="1"/>
    <col min="14857" max="14881" width="5.7109375" style="7" customWidth="1"/>
    <col min="14882" max="14887" width="0" style="7" hidden="1" customWidth="1"/>
    <col min="14888" max="14899" width="5.7109375" style="7" customWidth="1"/>
    <col min="14900" max="14900" width="0" style="7" hidden="1" customWidth="1"/>
    <col min="14901" max="14907" width="5.7109375" style="7" customWidth="1"/>
    <col min="14908" max="14908" width="9.140625" style="7" customWidth="1"/>
    <col min="14909" max="15104" width="8.7109375" style="7"/>
    <col min="15105" max="15105" width="9.140625" style="7" customWidth="1"/>
    <col min="15106" max="15107" width="10.7109375" style="7" customWidth="1"/>
    <col min="15108" max="15108" width="10.140625" style="7" customWidth="1"/>
    <col min="15109" max="15110" width="9.140625" style="7" customWidth="1"/>
    <col min="15111" max="15112" width="10.140625" style="7" customWidth="1"/>
    <col min="15113" max="15137" width="5.7109375" style="7" customWidth="1"/>
    <col min="15138" max="15143" width="0" style="7" hidden="1" customWidth="1"/>
    <col min="15144" max="15155" width="5.7109375" style="7" customWidth="1"/>
    <col min="15156" max="15156" width="0" style="7" hidden="1" customWidth="1"/>
    <col min="15157" max="15163" width="5.7109375" style="7" customWidth="1"/>
    <col min="15164" max="15164" width="9.140625" style="7" customWidth="1"/>
    <col min="15165" max="15360" width="8.7109375" style="7"/>
    <col min="15361" max="15361" width="9.140625" style="7" customWidth="1"/>
    <col min="15362" max="15363" width="10.7109375" style="7" customWidth="1"/>
    <col min="15364" max="15364" width="10.140625" style="7" customWidth="1"/>
    <col min="15365" max="15366" width="9.140625" style="7" customWidth="1"/>
    <col min="15367" max="15368" width="10.140625" style="7" customWidth="1"/>
    <col min="15369" max="15393" width="5.7109375" style="7" customWidth="1"/>
    <col min="15394" max="15399" width="0" style="7" hidden="1" customWidth="1"/>
    <col min="15400" max="15411" width="5.7109375" style="7" customWidth="1"/>
    <col min="15412" max="15412" width="0" style="7" hidden="1" customWidth="1"/>
    <col min="15413" max="15419" width="5.7109375" style="7" customWidth="1"/>
    <col min="15420" max="15420" width="9.140625" style="7" customWidth="1"/>
    <col min="15421" max="15616" width="8.7109375" style="7"/>
    <col min="15617" max="15617" width="9.140625" style="7" customWidth="1"/>
    <col min="15618" max="15619" width="10.7109375" style="7" customWidth="1"/>
    <col min="15620" max="15620" width="10.140625" style="7" customWidth="1"/>
    <col min="15621" max="15622" width="9.140625" style="7" customWidth="1"/>
    <col min="15623" max="15624" width="10.140625" style="7" customWidth="1"/>
    <col min="15625" max="15649" width="5.7109375" style="7" customWidth="1"/>
    <col min="15650" max="15655" width="0" style="7" hidden="1" customWidth="1"/>
    <col min="15656" max="15667" width="5.7109375" style="7" customWidth="1"/>
    <col min="15668" max="15668" width="0" style="7" hidden="1" customWidth="1"/>
    <col min="15669" max="15675" width="5.7109375" style="7" customWidth="1"/>
    <col min="15676" max="15676" width="9.140625" style="7" customWidth="1"/>
    <col min="15677" max="15872" width="8.7109375" style="7"/>
    <col min="15873" max="15873" width="9.140625" style="7" customWidth="1"/>
    <col min="15874" max="15875" width="10.7109375" style="7" customWidth="1"/>
    <col min="15876" max="15876" width="10.140625" style="7" customWidth="1"/>
    <col min="15877" max="15878" width="9.140625" style="7" customWidth="1"/>
    <col min="15879" max="15880" width="10.140625" style="7" customWidth="1"/>
    <col min="15881" max="15905" width="5.7109375" style="7" customWidth="1"/>
    <col min="15906" max="15911" width="0" style="7" hidden="1" customWidth="1"/>
    <col min="15912" max="15923" width="5.7109375" style="7" customWidth="1"/>
    <col min="15924" max="15924" width="0" style="7" hidden="1" customWidth="1"/>
    <col min="15925" max="15931" width="5.7109375" style="7" customWidth="1"/>
    <col min="15932" max="15932" width="9.140625" style="7" customWidth="1"/>
    <col min="15933" max="16128" width="8.7109375" style="7"/>
    <col min="16129" max="16129" width="9.140625" style="7" customWidth="1"/>
    <col min="16130" max="16131" width="10.7109375" style="7" customWidth="1"/>
    <col min="16132" max="16132" width="10.140625" style="7" customWidth="1"/>
    <col min="16133" max="16134" width="9.140625" style="7" customWidth="1"/>
    <col min="16135" max="16136" width="10.140625" style="7" customWidth="1"/>
    <col min="16137" max="16161" width="5.7109375" style="7" customWidth="1"/>
    <col min="16162" max="16167" width="0" style="7" hidden="1" customWidth="1"/>
    <col min="16168" max="16179" width="5.7109375" style="7" customWidth="1"/>
    <col min="16180" max="16180" width="0" style="7" hidden="1" customWidth="1"/>
    <col min="16181" max="16187" width="5.7109375" style="7" customWidth="1"/>
    <col min="16188" max="16188" width="9.140625" style="7" customWidth="1"/>
    <col min="16189" max="16384" width="8.7109375" style="7"/>
  </cols>
  <sheetData>
    <row r="1" spans="1:12" ht="33" thickTop="1" thickBot="1" x14ac:dyDescent="0.3">
      <c r="A1" s="1" t="s">
        <v>12</v>
      </c>
      <c r="B1" s="2" t="s">
        <v>0</v>
      </c>
      <c r="C1" s="2" t="s">
        <v>1</v>
      </c>
      <c r="D1" s="3" t="s">
        <v>2</v>
      </c>
      <c r="E1" s="4" t="s">
        <v>3</v>
      </c>
      <c r="F1" s="5"/>
      <c r="G1" s="6" t="s">
        <v>4</v>
      </c>
      <c r="H1" s="4" t="s">
        <v>5</v>
      </c>
      <c r="K1" s="8" t="s">
        <v>6</v>
      </c>
    </row>
    <row r="2" spans="1:12" ht="15.75" thickBot="1" x14ac:dyDescent="0.3">
      <c r="A2" s="9" t="s">
        <v>7</v>
      </c>
      <c r="B2" s="10"/>
      <c r="C2" s="10"/>
      <c r="D2" s="10"/>
      <c r="E2" s="11">
        <f>SUM(B2:D2)</f>
        <v>0</v>
      </c>
      <c r="F2" s="12"/>
      <c r="G2" s="13"/>
      <c r="H2" s="14">
        <f>SUM(E2+G2)</f>
        <v>0</v>
      </c>
      <c r="K2" s="15">
        <f>SUM(0.15*H2)</f>
        <v>0</v>
      </c>
    </row>
    <row r="3" spans="1:12" ht="15.75" thickBot="1" x14ac:dyDescent="0.3">
      <c r="A3" s="16" t="s">
        <v>8</v>
      </c>
      <c r="B3" s="10"/>
      <c r="C3" s="10"/>
      <c r="D3" s="10"/>
      <c r="E3" s="11">
        <f t="shared" ref="E3:E65" si="0">SUM(B3:D3)</f>
        <v>0</v>
      </c>
      <c r="F3" s="17"/>
      <c r="G3" s="13"/>
      <c r="H3" s="14">
        <f t="shared" ref="H3:H65" si="1">SUM(E3+G3)</f>
        <v>0</v>
      </c>
      <c r="K3" s="15">
        <f>SUM(0.15*H3)</f>
        <v>0</v>
      </c>
    </row>
    <row r="4" spans="1:12" ht="15.75" thickBot="1" x14ac:dyDescent="0.3">
      <c r="A4" s="16" t="s">
        <v>9</v>
      </c>
      <c r="B4" s="10"/>
      <c r="C4" s="10"/>
      <c r="D4" s="10"/>
      <c r="E4" s="11">
        <f t="shared" si="0"/>
        <v>0</v>
      </c>
      <c r="F4" s="17"/>
      <c r="G4" s="13"/>
      <c r="H4" s="14">
        <f t="shared" si="1"/>
        <v>0</v>
      </c>
      <c r="K4" s="15">
        <f>SUM(0.15*H4)</f>
        <v>0</v>
      </c>
    </row>
    <row r="5" spans="1:12" ht="15.75" thickBot="1" x14ac:dyDescent="0.3">
      <c r="A5" s="18">
        <v>46</v>
      </c>
      <c r="B5" s="10"/>
      <c r="C5" s="10"/>
      <c r="D5" s="10"/>
      <c r="E5" s="11">
        <f t="shared" si="0"/>
        <v>0</v>
      </c>
      <c r="F5" s="17"/>
      <c r="G5" s="13"/>
      <c r="H5" s="14">
        <f t="shared" si="1"/>
        <v>0</v>
      </c>
      <c r="K5" s="15">
        <f>SUM(0.64*H5)</f>
        <v>0</v>
      </c>
      <c r="L5" s="19"/>
    </row>
    <row r="6" spans="1:12" ht="15.75" thickBot="1" x14ac:dyDescent="0.3">
      <c r="A6" s="16" t="s">
        <v>10</v>
      </c>
      <c r="B6" s="10"/>
      <c r="C6" s="10"/>
      <c r="D6" s="10"/>
      <c r="E6" s="11">
        <f t="shared" si="0"/>
        <v>0</v>
      </c>
      <c r="F6" s="17"/>
      <c r="G6" s="13"/>
      <c r="H6" s="14">
        <f t="shared" si="1"/>
        <v>0</v>
      </c>
      <c r="K6" s="15">
        <f>SUM(0.37*H6)</f>
        <v>0</v>
      </c>
    </row>
    <row r="7" spans="1:12" ht="15.75" thickBot="1" x14ac:dyDescent="0.3">
      <c r="A7" s="18">
        <v>111</v>
      </c>
      <c r="B7" s="10"/>
      <c r="C7" s="10"/>
      <c r="D7" s="10"/>
      <c r="E7" s="11">
        <f t="shared" si="0"/>
        <v>0</v>
      </c>
      <c r="F7" s="17"/>
      <c r="G7" s="13"/>
      <c r="H7" s="14">
        <f t="shared" si="1"/>
        <v>0</v>
      </c>
      <c r="K7" s="15">
        <f>SUM(0.63*H7)</f>
        <v>0</v>
      </c>
    </row>
    <row r="8" spans="1:12" ht="15.75" thickBot="1" x14ac:dyDescent="0.3">
      <c r="A8" s="18">
        <v>140</v>
      </c>
      <c r="B8" s="10"/>
      <c r="C8" s="10"/>
      <c r="D8" s="10"/>
      <c r="E8" s="11">
        <f t="shared" si="0"/>
        <v>0</v>
      </c>
      <c r="F8" s="17"/>
      <c r="G8" s="13"/>
      <c r="H8" s="14">
        <f t="shared" si="1"/>
        <v>0</v>
      </c>
      <c r="K8" s="15">
        <f>SUM(0.15*H8)</f>
        <v>0</v>
      </c>
    </row>
    <row r="9" spans="1:12" ht="15.75" thickBot="1" x14ac:dyDescent="0.3">
      <c r="A9" s="18">
        <v>188</v>
      </c>
      <c r="B9" s="10"/>
      <c r="C9" s="10"/>
      <c r="D9" s="10"/>
      <c r="E9" s="11">
        <f t="shared" si="0"/>
        <v>0</v>
      </c>
      <c r="F9" s="17"/>
      <c r="G9" s="13"/>
      <c r="H9" s="14">
        <f t="shared" si="1"/>
        <v>0</v>
      </c>
      <c r="K9" s="15">
        <f>SUM(0.63*H9)</f>
        <v>0</v>
      </c>
    </row>
    <row r="10" spans="1:12" ht="15.75" thickBot="1" x14ac:dyDescent="0.3">
      <c r="A10" s="18">
        <v>191</v>
      </c>
      <c r="B10" s="10"/>
      <c r="C10" s="10"/>
      <c r="D10" s="10"/>
      <c r="E10" s="11">
        <f t="shared" si="0"/>
        <v>0</v>
      </c>
      <c r="F10" s="17"/>
      <c r="G10" s="13"/>
      <c r="H10" s="14">
        <f t="shared" si="1"/>
        <v>0</v>
      </c>
      <c r="K10" s="15">
        <f>SUM(0.64*H10)</f>
        <v>0</v>
      </c>
    </row>
    <row r="11" spans="1:12" ht="15.75" thickBot="1" x14ac:dyDescent="0.3">
      <c r="A11" s="18">
        <v>192</v>
      </c>
      <c r="B11" s="10"/>
      <c r="C11" s="10"/>
      <c r="D11" s="10"/>
      <c r="E11" s="11">
        <f t="shared" si="0"/>
        <v>0</v>
      </c>
      <c r="F11" s="17"/>
      <c r="G11" s="13"/>
      <c r="H11" s="14">
        <f t="shared" si="1"/>
        <v>0</v>
      </c>
      <c r="K11" s="15">
        <f>SUM(0.64*H11)</f>
        <v>0</v>
      </c>
    </row>
    <row r="12" spans="1:12" ht="15.75" thickBot="1" x14ac:dyDescent="0.3">
      <c r="A12" s="18">
        <v>193</v>
      </c>
      <c r="B12" s="10"/>
      <c r="C12" s="10"/>
      <c r="D12" s="10"/>
      <c r="E12" s="11">
        <f t="shared" si="0"/>
        <v>0</v>
      </c>
      <c r="F12" s="17"/>
      <c r="G12" s="13"/>
      <c r="H12" s="14">
        <f t="shared" si="1"/>
        <v>0</v>
      </c>
      <c r="K12" s="15">
        <f>SUM(0.37*H12)</f>
        <v>0</v>
      </c>
    </row>
    <row r="13" spans="1:12" ht="15.75" thickBot="1" x14ac:dyDescent="0.3">
      <c r="A13" s="18">
        <v>194</v>
      </c>
      <c r="B13" s="10"/>
      <c r="C13" s="10"/>
      <c r="D13" s="10"/>
      <c r="E13" s="11">
        <f t="shared" si="0"/>
        <v>0</v>
      </c>
      <c r="F13" s="17"/>
      <c r="G13" s="13"/>
      <c r="H13" s="14">
        <f t="shared" si="1"/>
        <v>0</v>
      </c>
      <c r="K13" s="15">
        <f>SUM(0.6*H13)</f>
        <v>0</v>
      </c>
    </row>
    <row r="14" spans="1:12" ht="15.75" thickBot="1" x14ac:dyDescent="0.3">
      <c r="A14" s="18">
        <v>197</v>
      </c>
      <c r="B14" s="10"/>
      <c r="C14" s="10"/>
      <c r="D14" s="10"/>
      <c r="E14" s="11">
        <f t="shared" si="0"/>
        <v>0</v>
      </c>
      <c r="F14" s="17"/>
      <c r="G14" s="13"/>
      <c r="H14" s="14">
        <f t="shared" si="1"/>
        <v>0</v>
      </c>
      <c r="K14" s="15">
        <f>SUM(0.64*H14)</f>
        <v>0</v>
      </c>
    </row>
    <row r="15" spans="1:12" ht="15.75" thickBot="1" x14ac:dyDescent="0.3">
      <c r="A15" s="18">
        <v>199</v>
      </c>
      <c r="B15" s="10"/>
      <c r="C15" s="10"/>
      <c r="D15" s="10"/>
      <c r="E15" s="11">
        <f t="shared" si="0"/>
        <v>0</v>
      </c>
      <c r="F15" s="17"/>
      <c r="G15" s="13"/>
      <c r="H15" s="14">
        <f t="shared" si="1"/>
        <v>0</v>
      </c>
      <c r="K15" s="15">
        <f>SUM(0.64*H15)</f>
        <v>0</v>
      </c>
    </row>
    <row r="16" spans="1:12" ht="15.75" thickBot="1" x14ac:dyDescent="0.3">
      <c r="A16" s="18">
        <v>222</v>
      </c>
      <c r="B16" s="10"/>
      <c r="C16" s="10"/>
      <c r="D16" s="10"/>
      <c r="E16" s="11">
        <f t="shared" si="0"/>
        <v>0</v>
      </c>
      <c r="F16" s="17"/>
      <c r="G16" s="13"/>
      <c r="H16" s="14">
        <f t="shared" si="1"/>
        <v>0</v>
      </c>
      <c r="K16" s="15">
        <f>SUM(0.37*H16)</f>
        <v>0</v>
      </c>
    </row>
    <row r="17" spans="1:11" ht="15.75" thickBot="1" x14ac:dyDescent="0.3">
      <c r="A17" s="18">
        <v>241</v>
      </c>
      <c r="B17" s="10"/>
      <c r="C17" s="10"/>
      <c r="D17" s="10"/>
      <c r="E17" s="11">
        <f t="shared" si="0"/>
        <v>0</v>
      </c>
      <c r="F17" s="17"/>
      <c r="G17" s="13"/>
      <c r="H17" s="14">
        <f t="shared" si="1"/>
        <v>0</v>
      </c>
      <c r="K17" s="15">
        <f>SUM(0.37*H17)</f>
        <v>0</v>
      </c>
    </row>
    <row r="18" spans="1:11" ht="15.75" thickBot="1" x14ac:dyDescent="0.3">
      <c r="A18" s="18">
        <v>242</v>
      </c>
      <c r="B18" s="10"/>
      <c r="C18" s="10"/>
      <c r="D18" s="10"/>
      <c r="E18" s="11">
        <f t="shared" si="0"/>
        <v>0</v>
      </c>
      <c r="F18" s="17"/>
      <c r="G18" s="13"/>
      <c r="H18" s="14">
        <f t="shared" si="1"/>
        <v>0</v>
      </c>
      <c r="K18" s="15">
        <f>SUM(0.37*H18)</f>
        <v>0</v>
      </c>
    </row>
    <row r="19" spans="1:11" ht="15.75" thickBot="1" x14ac:dyDescent="0.3">
      <c r="A19" s="18">
        <v>244</v>
      </c>
      <c r="B19" s="10"/>
      <c r="C19" s="10"/>
      <c r="D19" s="10"/>
      <c r="E19" s="11">
        <f t="shared" si="0"/>
        <v>0</v>
      </c>
      <c r="F19" s="17"/>
      <c r="G19" s="13"/>
      <c r="H19" s="14">
        <f t="shared" si="1"/>
        <v>0</v>
      </c>
      <c r="K19" s="15">
        <f>SUM(0.15*H19)</f>
        <v>0</v>
      </c>
    </row>
    <row r="20" spans="1:11" ht="15.75" thickBot="1" x14ac:dyDescent="0.3">
      <c r="A20" s="18">
        <v>248</v>
      </c>
      <c r="B20" s="10"/>
      <c r="C20" s="10"/>
      <c r="D20" s="10"/>
      <c r="E20" s="11">
        <f t="shared" si="0"/>
        <v>0</v>
      </c>
      <c r="F20" s="17"/>
      <c r="G20" s="13"/>
      <c r="H20" s="14">
        <f t="shared" si="1"/>
        <v>0</v>
      </c>
      <c r="K20" s="15">
        <f>SUM(0.37*H20)</f>
        <v>0</v>
      </c>
    </row>
    <row r="21" spans="1:11" ht="15.75" thickBot="1" x14ac:dyDescent="0.3">
      <c r="A21" s="18">
        <v>252</v>
      </c>
      <c r="B21" s="10"/>
      <c r="C21" s="10"/>
      <c r="D21" s="10"/>
      <c r="E21" s="11">
        <f t="shared" si="0"/>
        <v>0</v>
      </c>
      <c r="F21" s="17"/>
      <c r="G21" s="13"/>
      <c r="H21" s="14">
        <f t="shared" si="1"/>
        <v>0</v>
      </c>
      <c r="K21" s="15">
        <f>SUM(0.37*H21)</f>
        <v>0</v>
      </c>
    </row>
    <row r="22" spans="1:11" ht="15.75" thickBot="1" x14ac:dyDescent="0.3">
      <c r="A22" s="18">
        <v>255</v>
      </c>
      <c r="B22" s="10"/>
      <c r="C22" s="10"/>
      <c r="D22" s="10"/>
      <c r="E22" s="11">
        <f t="shared" si="0"/>
        <v>0</v>
      </c>
      <c r="F22" s="17"/>
      <c r="G22" s="13"/>
      <c r="H22" s="14">
        <f t="shared" si="1"/>
        <v>0</v>
      </c>
      <c r="K22" s="15">
        <f>SUM(0.64*H22)</f>
        <v>0</v>
      </c>
    </row>
    <row r="23" spans="1:11" ht="15.75" thickBot="1" x14ac:dyDescent="0.3">
      <c r="A23" s="18">
        <v>257</v>
      </c>
      <c r="B23" s="10"/>
      <c r="C23" s="10"/>
      <c r="D23" s="10"/>
      <c r="E23" s="11">
        <f t="shared" si="0"/>
        <v>0</v>
      </c>
      <c r="F23" s="17"/>
      <c r="G23" s="10"/>
      <c r="H23" s="14">
        <f t="shared" si="1"/>
        <v>0</v>
      </c>
      <c r="K23" s="15">
        <f>SUM(0.37*H23)</f>
        <v>0</v>
      </c>
    </row>
    <row r="24" spans="1:11" ht="15.75" thickBot="1" x14ac:dyDescent="0.3">
      <c r="A24" s="18">
        <v>260</v>
      </c>
      <c r="B24" s="10"/>
      <c r="C24" s="10"/>
      <c r="D24" s="10"/>
      <c r="E24" s="11">
        <f t="shared" si="0"/>
        <v>0</v>
      </c>
      <c r="F24" s="17"/>
      <c r="G24" s="10"/>
      <c r="H24" s="14">
        <f t="shared" si="1"/>
        <v>0</v>
      </c>
      <c r="K24" s="15">
        <f t="shared" ref="K24:K30" si="2">SUM(0.64*H24)</f>
        <v>0</v>
      </c>
    </row>
    <row r="25" spans="1:11" ht="15.75" thickBot="1" x14ac:dyDescent="0.3">
      <c r="A25" s="18">
        <v>265</v>
      </c>
      <c r="B25" s="10"/>
      <c r="C25" s="10"/>
      <c r="D25" s="10"/>
      <c r="E25" s="11">
        <f t="shared" si="0"/>
        <v>0</v>
      </c>
      <c r="F25" s="17"/>
      <c r="G25" s="10"/>
      <c r="H25" s="14">
        <f t="shared" si="1"/>
        <v>0</v>
      </c>
      <c r="K25" s="15">
        <f t="shared" si="2"/>
        <v>0</v>
      </c>
    </row>
    <row r="26" spans="1:11" ht="15.75" thickBot="1" x14ac:dyDescent="0.3">
      <c r="A26" s="18">
        <v>268</v>
      </c>
      <c r="B26" s="10"/>
      <c r="C26" s="10"/>
      <c r="D26" s="10"/>
      <c r="E26" s="11">
        <f t="shared" si="0"/>
        <v>0</v>
      </c>
      <c r="F26" s="17"/>
      <c r="G26" s="10"/>
      <c r="H26" s="14">
        <f t="shared" si="1"/>
        <v>0</v>
      </c>
      <c r="K26" s="15">
        <f t="shared" si="2"/>
        <v>0</v>
      </c>
    </row>
    <row r="27" spans="1:11" ht="15.75" thickBot="1" x14ac:dyDescent="0.3">
      <c r="A27" s="18">
        <v>270</v>
      </c>
      <c r="B27" s="10"/>
      <c r="C27" s="10"/>
      <c r="D27" s="10"/>
      <c r="E27" s="11">
        <f t="shared" si="0"/>
        <v>0</v>
      </c>
      <c r="F27" s="17"/>
      <c r="G27" s="10"/>
      <c r="H27" s="14">
        <f t="shared" si="1"/>
        <v>0</v>
      </c>
      <c r="K27" s="15">
        <f t="shared" si="2"/>
        <v>0</v>
      </c>
    </row>
    <row r="28" spans="1:11" ht="15.75" thickBot="1" x14ac:dyDescent="0.3">
      <c r="A28" s="18">
        <v>273</v>
      </c>
      <c r="B28" s="10"/>
      <c r="C28" s="10"/>
      <c r="D28" s="10"/>
      <c r="E28" s="11">
        <f t="shared" si="0"/>
        <v>0</v>
      </c>
      <c r="F28" s="17"/>
      <c r="G28" s="10"/>
      <c r="H28" s="14">
        <f t="shared" si="1"/>
        <v>0</v>
      </c>
      <c r="K28" s="15">
        <f t="shared" si="2"/>
        <v>0</v>
      </c>
    </row>
    <row r="29" spans="1:11" ht="15.75" thickBot="1" x14ac:dyDescent="0.3">
      <c r="A29" s="18">
        <v>274</v>
      </c>
      <c r="B29" s="10"/>
      <c r="C29" s="10"/>
      <c r="D29" s="10"/>
      <c r="E29" s="11">
        <f t="shared" si="0"/>
        <v>0</v>
      </c>
      <c r="F29" s="17"/>
      <c r="G29" s="10"/>
      <c r="H29" s="14">
        <f t="shared" si="1"/>
        <v>0</v>
      </c>
      <c r="K29" s="15">
        <f t="shared" si="2"/>
        <v>0</v>
      </c>
    </row>
    <row r="30" spans="1:11" ht="15.75" thickBot="1" x14ac:dyDescent="0.3">
      <c r="A30" s="18">
        <v>280</v>
      </c>
      <c r="B30" s="10"/>
      <c r="C30" s="10"/>
      <c r="D30" s="10"/>
      <c r="E30" s="11">
        <f t="shared" si="0"/>
        <v>0</v>
      </c>
      <c r="F30" s="17"/>
      <c r="G30" s="10"/>
      <c r="H30" s="14">
        <f t="shared" si="1"/>
        <v>0</v>
      </c>
      <c r="K30" s="15">
        <f t="shared" si="2"/>
        <v>0</v>
      </c>
    </row>
    <row r="31" spans="1:11" ht="15.75" thickBot="1" x14ac:dyDescent="0.3">
      <c r="A31" s="18">
        <v>282</v>
      </c>
      <c r="B31" s="10"/>
      <c r="C31" s="10"/>
      <c r="D31" s="10"/>
      <c r="E31" s="11">
        <f t="shared" si="0"/>
        <v>0</v>
      </c>
      <c r="F31" s="17"/>
      <c r="G31" s="10"/>
      <c r="H31" s="14">
        <f t="shared" si="1"/>
        <v>0</v>
      </c>
      <c r="K31" s="15">
        <f>SUM(0.37*H31)</f>
        <v>0</v>
      </c>
    </row>
    <row r="32" spans="1:11" ht="15.75" thickBot="1" x14ac:dyDescent="0.3">
      <c r="A32" s="18">
        <v>283</v>
      </c>
      <c r="B32" s="10"/>
      <c r="C32" s="10"/>
      <c r="D32" s="10"/>
      <c r="E32" s="11">
        <f t="shared" si="0"/>
        <v>0</v>
      </c>
      <c r="F32" s="17"/>
      <c r="G32" s="10"/>
      <c r="H32" s="14">
        <f t="shared" si="1"/>
        <v>0</v>
      </c>
      <c r="K32" s="15">
        <f>SUM(0.64*H32)</f>
        <v>0</v>
      </c>
    </row>
    <row r="33" spans="1:11" ht="15.75" thickBot="1" x14ac:dyDescent="0.3">
      <c r="A33" s="18">
        <v>333</v>
      </c>
      <c r="B33" s="10"/>
      <c r="C33" s="10"/>
      <c r="D33" s="10"/>
      <c r="E33" s="11">
        <f t="shared" si="0"/>
        <v>0</v>
      </c>
      <c r="F33" s="17"/>
      <c r="G33" s="10"/>
      <c r="H33" s="14">
        <f t="shared" si="1"/>
        <v>0</v>
      </c>
      <c r="K33" s="15">
        <f>SUM(0.64*H33)</f>
        <v>0</v>
      </c>
    </row>
    <row r="34" spans="1:11" ht="15.75" thickBot="1" x14ac:dyDescent="0.3">
      <c r="A34" s="18">
        <v>417</v>
      </c>
      <c r="B34" s="10"/>
      <c r="C34" s="10"/>
      <c r="D34" s="10"/>
      <c r="E34" s="11">
        <f t="shared" si="0"/>
        <v>0</v>
      </c>
      <c r="F34" s="17"/>
      <c r="G34" s="10"/>
      <c r="H34" s="14">
        <f t="shared" si="1"/>
        <v>0</v>
      </c>
      <c r="K34" s="15">
        <f>SUM(0.37*H34)</f>
        <v>0</v>
      </c>
    </row>
    <row r="35" spans="1:11" ht="15.75" thickBot="1" x14ac:dyDescent="0.3">
      <c r="A35" s="18">
        <v>437</v>
      </c>
      <c r="B35" s="10"/>
      <c r="C35" s="10"/>
      <c r="D35" s="10"/>
      <c r="E35" s="11">
        <f t="shared" si="0"/>
        <v>0</v>
      </c>
      <c r="F35" s="17"/>
      <c r="G35" s="10"/>
      <c r="H35" s="14">
        <f t="shared" si="1"/>
        <v>0</v>
      </c>
      <c r="K35" s="15">
        <f>SUM(0.64*H35)</f>
        <v>0</v>
      </c>
    </row>
    <row r="36" spans="1:11" ht="15.75" thickBot="1" x14ac:dyDescent="0.3">
      <c r="A36" s="18">
        <v>438</v>
      </c>
      <c r="B36" s="10"/>
      <c r="C36" s="10"/>
      <c r="D36" s="10"/>
      <c r="E36" s="11">
        <f t="shared" si="0"/>
        <v>0</v>
      </c>
      <c r="F36" s="17"/>
      <c r="G36" s="10"/>
      <c r="H36" s="14">
        <f t="shared" si="1"/>
        <v>0</v>
      </c>
      <c r="K36" s="15">
        <f t="shared" ref="K36:K39" si="3">SUM(0.64*H36)</f>
        <v>0</v>
      </c>
    </row>
    <row r="37" spans="1:11" ht="15.75" thickBot="1" x14ac:dyDescent="0.3">
      <c r="A37" s="18">
        <v>440</v>
      </c>
      <c r="B37" s="10"/>
      <c r="C37" s="10"/>
      <c r="D37" s="10"/>
      <c r="E37" s="11">
        <f t="shared" si="0"/>
        <v>0</v>
      </c>
      <c r="F37" s="17"/>
      <c r="G37" s="10"/>
      <c r="H37" s="14">
        <f t="shared" si="1"/>
        <v>0</v>
      </c>
      <c r="K37" s="15">
        <f t="shared" si="3"/>
        <v>0</v>
      </c>
    </row>
    <row r="38" spans="1:11" ht="15.75" thickBot="1" x14ac:dyDescent="0.3">
      <c r="A38" s="18">
        <v>441</v>
      </c>
      <c r="B38" s="10"/>
      <c r="C38" s="10"/>
      <c r="D38" s="10"/>
      <c r="E38" s="11">
        <f t="shared" si="0"/>
        <v>0</v>
      </c>
      <c r="F38" s="17"/>
      <c r="G38" s="10"/>
      <c r="H38" s="14">
        <f t="shared" si="1"/>
        <v>0</v>
      </c>
      <c r="K38" s="15">
        <f t="shared" si="3"/>
        <v>0</v>
      </c>
    </row>
    <row r="39" spans="1:11" ht="15.75" thickBot="1" x14ac:dyDescent="0.3">
      <c r="A39" s="18">
        <v>448</v>
      </c>
      <c r="B39" s="10"/>
      <c r="C39" s="10"/>
      <c r="D39" s="10"/>
      <c r="E39" s="11">
        <f t="shared" si="0"/>
        <v>0</v>
      </c>
      <c r="F39" s="17"/>
      <c r="G39" s="10"/>
      <c r="H39" s="14">
        <f t="shared" si="1"/>
        <v>0</v>
      </c>
      <c r="K39" s="15">
        <f t="shared" si="3"/>
        <v>0</v>
      </c>
    </row>
    <row r="40" spans="1:11" ht="15.75" thickBot="1" x14ac:dyDescent="0.3">
      <c r="A40" s="18">
        <v>555</v>
      </c>
      <c r="B40" s="10"/>
      <c r="C40" s="10"/>
      <c r="D40" s="10"/>
      <c r="E40" s="11">
        <f t="shared" si="0"/>
        <v>0</v>
      </c>
      <c r="F40" s="17"/>
      <c r="G40" s="10"/>
      <c r="H40" s="14">
        <f t="shared" si="1"/>
        <v>0</v>
      </c>
      <c r="K40" s="15">
        <f>SUM(0.63*H40)</f>
        <v>0</v>
      </c>
    </row>
    <row r="41" spans="1:11" ht="15.75" thickBot="1" x14ac:dyDescent="0.3">
      <c r="A41" s="18">
        <v>629</v>
      </c>
      <c r="B41" s="10"/>
      <c r="C41" s="10"/>
      <c r="D41" s="10"/>
      <c r="E41" s="11">
        <f t="shared" si="0"/>
        <v>0</v>
      </c>
      <c r="F41" s="17"/>
      <c r="G41" s="10"/>
      <c r="H41" s="14">
        <f t="shared" si="1"/>
        <v>0</v>
      </c>
      <c r="K41" s="15">
        <f>SUM(0.37*H41)</f>
        <v>0</v>
      </c>
    </row>
    <row r="42" spans="1:11" ht="15.75" thickBot="1" x14ac:dyDescent="0.3">
      <c r="A42" s="18">
        <v>635</v>
      </c>
      <c r="B42" s="10"/>
      <c r="C42" s="10"/>
      <c r="D42" s="10"/>
      <c r="E42" s="11">
        <f t="shared" si="0"/>
        <v>0</v>
      </c>
      <c r="F42" s="17"/>
      <c r="G42" s="10"/>
      <c r="H42" s="14">
        <f t="shared" si="1"/>
        <v>0</v>
      </c>
      <c r="K42" s="15">
        <f>SUM(0.95*H42)</f>
        <v>0</v>
      </c>
    </row>
    <row r="43" spans="1:11" ht="15.75" thickBot="1" x14ac:dyDescent="0.3">
      <c r="A43" s="18">
        <v>636</v>
      </c>
      <c r="B43" s="10"/>
      <c r="C43" s="10"/>
      <c r="D43" s="10"/>
      <c r="E43" s="11">
        <f t="shared" si="0"/>
        <v>0</v>
      </c>
      <c r="F43" s="17"/>
      <c r="G43" s="10"/>
      <c r="H43" s="14">
        <f t="shared" si="1"/>
        <v>0</v>
      </c>
      <c r="K43" s="15">
        <f>SUM(0.64*H43)</f>
        <v>0</v>
      </c>
    </row>
    <row r="44" spans="1:11" ht="15.75" thickBot="1" x14ac:dyDescent="0.3">
      <c r="A44" s="18">
        <v>637</v>
      </c>
      <c r="B44" s="10"/>
      <c r="C44" s="10"/>
      <c r="D44" s="10"/>
      <c r="E44" s="11">
        <f t="shared" si="0"/>
        <v>0</v>
      </c>
      <c r="F44" s="17"/>
      <c r="G44" s="10"/>
      <c r="H44" s="14">
        <f t="shared" si="1"/>
        <v>0</v>
      </c>
      <c r="K44" s="15">
        <f>SUM(0.64*H44)</f>
        <v>0</v>
      </c>
    </row>
    <row r="45" spans="1:11" ht="15.75" thickBot="1" x14ac:dyDescent="0.3">
      <c r="A45" s="18">
        <v>638</v>
      </c>
      <c r="B45" s="10"/>
      <c r="C45" s="10"/>
      <c r="D45" s="10"/>
      <c r="E45" s="11">
        <f t="shared" si="0"/>
        <v>0</v>
      </c>
      <c r="F45" s="20"/>
      <c r="G45" s="10"/>
      <c r="H45" s="14">
        <f t="shared" si="1"/>
        <v>0</v>
      </c>
      <c r="K45" s="15">
        <f>SUM(0.37*H45)</f>
        <v>0</v>
      </c>
    </row>
    <row r="46" spans="1:11" ht="15.75" thickBot="1" x14ac:dyDescent="0.3">
      <c r="A46" s="18">
        <v>639</v>
      </c>
      <c r="B46" s="10"/>
      <c r="C46" s="10"/>
      <c r="D46" s="10"/>
      <c r="E46" s="11">
        <f t="shared" si="0"/>
        <v>0</v>
      </c>
      <c r="F46" s="20"/>
      <c r="G46" s="10"/>
      <c r="H46" s="14">
        <f t="shared" si="1"/>
        <v>0</v>
      </c>
      <c r="K46" s="15">
        <f>SUM(0.64*H46)</f>
        <v>0</v>
      </c>
    </row>
    <row r="47" spans="1:11" ht="15.75" thickBot="1" x14ac:dyDescent="0.3">
      <c r="A47" s="18">
        <v>642</v>
      </c>
      <c r="B47" s="10"/>
      <c r="C47" s="10"/>
      <c r="D47" s="10"/>
      <c r="E47" s="11">
        <f t="shared" si="0"/>
        <v>0</v>
      </c>
      <c r="F47" s="20"/>
      <c r="G47" s="10"/>
      <c r="H47" s="14">
        <f t="shared" si="1"/>
        <v>0</v>
      </c>
      <c r="K47" s="15">
        <f>SUM(0.64*H47)</f>
        <v>0</v>
      </c>
    </row>
    <row r="48" spans="1:11" ht="15.75" thickBot="1" x14ac:dyDescent="0.3">
      <c r="A48" s="18">
        <v>643</v>
      </c>
      <c r="B48" s="10"/>
      <c r="C48" s="10"/>
      <c r="D48" s="10"/>
      <c r="E48" s="11">
        <f t="shared" si="0"/>
        <v>0</v>
      </c>
      <c r="F48" s="20"/>
      <c r="G48" s="10"/>
      <c r="H48" s="14">
        <f t="shared" si="1"/>
        <v>0</v>
      </c>
      <c r="K48" s="15">
        <f>SUM(0.37*H48)</f>
        <v>0</v>
      </c>
    </row>
    <row r="49" spans="1:11" ht="15.75" thickBot="1" x14ac:dyDescent="0.3">
      <c r="A49" s="21">
        <v>644</v>
      </c>
      <c r="B49" s="10"/>
      <c r="C49" s="10"/>
      <c r="D49" s="10"/>
      <c r="E49" s="11">
        <f t="shared" si="0"/>
        <v>0</v>
      </c>
      <c r="F49" s="20"/>
      <c r="G49" s="10"/>
      <c r="H49" s="14">
        <f t="shared" si="1"/>
        <v>0</v>
      </c>
      <c r="K49" s="15">
        <f>SUM(0.64*H49)</f>
        <v>0</v>
      </c>
    </row>
    <row r="50" spans="1:11" ht="15.75" thickBot="1" x14ac:dyDescent="0.3">
      <c r="A50" s="22">
        <v>647</v>
      </c>
      <c r="B50" s="10"/>
      <c r="C50" s="10"/>
      <c r="D50" s="10"/>
      <c r="E50" s="11">
        <f t="shared" si="0"/>
        <v>0</v>
      </c>
      <c r="F50" s="20"/>
      <c r="G50" s="10"/>
      <c r="H50" s="14">
        <f t="shared" si="1"/>
        <v>0</v>
      </c>
      <c r="K50" s="15">
        <f t="shared" ref="K50:K57" si="4">SUM(0.37*H50)</f>
        <v>0</v>
      </c>
    </row>
    <row r="51" spans="1:11" ht="15.75" thickBot="1" x14ac:dyDescent="0.3">
      <c r="A51" s="23">
        <v>648</v>
      </c>
      <c r="B51" s="10"/>
      <c r="C51" s="10"/>
      <c r="D51" s="10"/>
      <c r="E51" s="11">
        <f t="shared" si="0"/>
        <v>0</v>
      </c>
      <c r="F51" s="20"/>
      <c r="G51" s="10"/>
      <c r="H51" s="14">
        <f t="shared" si="1"/>
        <v>0</v>
      </c>
      <c r="K51" s="15">
        <f t="shared" si="4"/>
        <v>0</v>
      </c>
    </row>
    <row r="52" spans="1:11" ht="15.75" thickBot="1" x14ac:dyDescent="0.3">
      <c r="A52" s="23">
        <v>650</v>
      </c>
      <c r="B52" s="10"/>
      <c r="C52" s="10"/>
      <c r="D52" s="10"/>
      <c r="E52" s="11">
        <f t="shared" si="0"/>
        <v>0</v>
      </c>
      <c r="F52" s="20"/>
      <c r="G52" s="13"/>
      <c r="H52" s="14">
        <f t="shared" si="1"/>
        <v>0</v>
      </c>
      <c r="K52" s="15">
        <f t="shared" si="4"/>
        <v>0</v>
      </c>
    </row>
    <row r="53" spans="1:11" ht="15.75" thickBot="1" x14ac:dyDescent="0.3">
      <c r="A53" s="23">
        <v>652</v>
      </c>
      <c r="B53" s="10"/>
      <c r="C53" s="10"/>
      <c r="D53" s="10"/>
      <c r="E53" s="11">
        <f t="shared" si="0"/>
        <v>0</v>
      </c>
      <c r="F53" s="20"/>
      <c r="G53" s="13"/>
      <c r="H53" s="14">
        <f t="shared" si="1"/>
        <v>0</v>
      </c>
      <c r="K53" s="15">
        <f t="shared" si="4"/>
        <v>0</v>
      </c>
    </row>
    <row r="54" spans="1:11" ht="15.75" thickBot="1" x14ac:dyDescent="0.3">
      <c r="A54" s="23">
        <v>653</v>
      </c>
      <c r="B54" s="10"/>
      <c r="C54" s="10"/>
      <c r="D54" s="10"/>
      <c r="E54" s="11">
        <f t="shared" si="0"/>
        <v>0</v>
      </c>
      <c r="F54" s="17"/>
      <c r="G54" s="10"/>
      <c r="H54" s="14">
        <f t="shared" si="1"/>
        <v>0</v>
      </c>
      <c r="K54" s="15">
        <f t="shared" si="4"/>
        <v>0</v>
      </c>
    </row>
    <row r="55" spans="1:11" ht="15.75" thickBot="1" x14ac:dyDescent="0.3">
      <c r="A55" s="23">
        <v>654</v>
      </c>
      <c r="B55" s="10"/>
      <c r="C55" s="10"/>
      <c r="D55" s="10"/>
      <c r="E55" s="11">
        <f t="shared" si="0"/>
        <v>0</v>
      </c>
      <c r="F55" s="17"/>
      <c r="G55" s="10"/>
      <c r="H55" s="14">
        <f t="shared" si="1"/>
        <v>0</v>
      </c>
      <c r="K55" s="15">
        <f t="shared" si="4"/>
        <v>0</v>
      </c>
    </row>
    <row r="56" spans="1:11" ht="15.75" thickBot="1" x14ac:dyDescent="0.3">
      <c r="A56" s="23">
        <v>662</v>
      </c>
      <c r="B56" s="10"/>
      <c r="C56" s="10"/>
      <c r="D56" s="10"/>
      <c r="E56" s="11">
        <f t="shared" si="0"/>
        <v>0</v>
      </c>
      <c r="F56" s="17"/>
      <c r="G56" s="10"/>
      <c r="H56" s="14">
        <f t="shared" si="1"/>
        <v>0</v>
      </c>
      <c r="K56" s="15">
        <f t="shared" si="4"/>
        <v>0</v>
      </c>
    </row>
    <row r="57" spans="1:11" ht="15.75" thickBot="1" x14ac:dyDescent="0.3">
      <c r="A57" s="23">
        <v>663</v>
      </c>
      <c r="B57" s="10"/>
      <c r="C57" s="10"/>
      <c r="D57" s="10"/>
      <c r="E57" s="11">
        <f t="shared" si="0"/>
        <v>0</v>
      </c>
      <c r="F57" s="17"/>
      <c r="G57" s="10"/>
      <c r="H57" s="14">
        <f t="shared" si="1"/>
        <v>0</v>
      </c>
      <c r="K57" s="15">
        <f t="shared" si="4"/>
        <v>0</v>
      </c>
    </row>
    <row r="58" spans="1:11" ht="15.75" thickBot="1" x14ac:dyDescent="0.3">
      <c r="A58" s="24">
        <v>664</v>
      </c>
      <c r="B58" s="10"/>
      <c r="C58" s="10"/>
      <c r="D58" s="10"/>
      <c r="E58" s="11">
        <f t="shared" si="0"/>
        <v>0</v>
      </c>
      <c r="F58" s="25"/>
      <c r="G58" s="10"/>
      <c r="H58" s="14">
        <f t="shared" si="1"/>
        <v>0</v>
      </c>
      <c r="K58" s="15">
        <f>SUM(0.63*H58)</f>
        <v>0</v>
      </c>
    </row>
    <row r="59" spans="1:11" ht="15.75" thickBot="1" x14ac:dyDescent="0.3">
      <c r="A59" s="24">
        <v>666</v>
      </c>
      <c r="B59" s="10"/>
      <c r="C59" s="10"/>
      <c r="D59" s="10"/>
      <c r="E59" s="11">
        <f t="shared" si="0"/>
        <v>0</v>
      </c>
      <c r="F59" s="12"/>
      <c r="G59" s="10"/>
      <c r="H59" s="14">
        <f t="shared" si="1"/>
        <v>0</v>
      </c>
      <c r="K59" s="15">
        <f>SUM(0.57*H59)</f>
        <v>0</v>
      </c>
    </row>
    <row r="60" spans="1:11" ht="15.75" thickBot="1" x14ac:dyDescent="0.3">
      <c r="A60" s="24">
        <v>674</v>
      </c>
      <c r="B60" s="10"/>
      <c r="C60" s="10"/>
      <c r="D60" s="10"/>
      <c r="E60" s="11">
        <f t="shared" si="0"/>
        <v>0</v>
      </c>
      <c r="F60" s="25"/>
      <c r="G60" s="10"/>
      <c r="H60" s="14">
        <f t="shared" si="1"/>
        <v>0</v>
      </c>
      <c r="K60" s="15">
        <f>SUM(0.64*H60)</f>
        <v>0</v>
      </c>
    </row>
    <row r="61" spans="1:11" ht="15.75" thickBot="1" x14ac:dyDescent="0.3">
      <c r="A61" s="24">
        <v>675</v>
      </c>
      <c r="B61" s="10"/>
      <c r="C61" s="10"/>
      <c r="D61" s="10"/>
      <c r="E61" s="11">
        <f t="shared" si="0"/>
        <v>0</v>
      </c>
      <c r="F61" s="25"/>
      <c r="G61" s="10"/>
      <c r="H61" s="14">
        <f t="shared" si="1"/>
        <v>0</v>
      </c>
      <c r="K61" s="15">
        <f>SUM(0.64*H61)</f>
        <v>0</v>
      </c>
    </row>
    <row r="62" spans="1:11" ht="15.75" thickBot="1" x14ac:dyDescent="0.3">
      <c r="A62" s="24">
        <v>888</v>
      </c>
      <c r="B62" s="10"/>
      <c r="C62" s="10"/>
      <c r="D62" s="10"/>
      <c r="E62" s="11">
        <f t="shared" si="0"/>
        <v>0</v>
      </c>
      <c r="F62" s="17"/>
      <c r="G62" s="10"/>
      <c r="H62" s="14">
        <f t="shared" si="1"/>
        <v>0</v>
      </c>
      <c r="K62" s="15">
        <f>SUM(0.63*H62)</f>
        <v>0</v>
      </c>
    </row>
    <row r="63" spans="1:11" ht="15.75" thickBot="1" x14ac:dyDescent="0.3">
      <c r="A63" s="24">
        <v>900</v>
      </c>
      <c r="B63" s="10"/>
      <c r="C63" s="10"/>
      <c r="D63" s="10"/>
      <c r="E63" s="11">
        <f t="shared" si="0"/>
        <v>0</v>
      </c>
      <c r="F63" s="17"/>
      <c r="G63" s="10"/>
      <c r="H63" s="14">
        <f t="shared" si="1"/>
        <v>0</v>
      </c>
      <c r="K63" s="15">
        <f>SUM(0.64*H63)</f>
        <v>0</v>
      </c>
    </row>
    <row r="64" spans="1:11" ht="15.75" thickBot="1" x14ac:dyDescent="0.3">
      <c r="A64" s="23">
        <v>929</v>
      </c>
      <c r="B64" s="10"/>
      <c r="C64" s="10"/>
      <c r="D64" s="10"/>
      <c r="E64" s="11">
        <f t="shared" si="0"/>
        <v>0</v>
      </c>
      <c r="F64" s="17"/>
      <c r="G64" s="10"/>
      <c r="H64" s="14">
        <f t="shared" si="1"/>
        <v>0</v>
      </c>
      <c r="K64" s="15">
        <f>SUM(0.37*H64)</f>
        <v>0</v>
      </c>
    </row>
    <row r="65" spans="1:11" ht="15.75" thickBot="1" x14ac:dyDescent="0.3">
      <c r="A65" s="26">
        <v>999</v>
      </c>
      <c r="B65" s="10"/>
      <c r="C65" s="10"/>
      <c r="D65" s="10"/>
      <c r="E65" s="11">
        <f t="shared" si="0"/>
        <v>0</v>
      </c>
      <c r="F65" s="17"/>
      <c r="G65" s="10"/>
      <c r="H65" s="14">
        <f t="shared" si="1"/>
        <v>0</v>
      </c>
      <c r="K65" s="15">
        <f>SUM(0.37*H65)</f>
        <v>0</v>
      </c>
    </row>
    <row r="66" spans="1:11" ht="19.5" customHeight="1" thickBot="1" x14ac:dyDescent="0.3">
      <c r="A66" s="27" t="s">
        <v>11</v>
      </c>
      <c r="B66" s="10">
        <f>SUM(B2:B65)</f>
        <v>0</v>
      </c>
      <c r="C66" s="10">
        <f>SUM(C2:C65)</f>
        <v>0</v>
      </c>
      <c r="D66" s="10">
        <f>SUM(D2:D65)</f>
        <v>0</v>
      </c>
      <c r="E66" s="10">
        <f>SUM(E2:E65)</f>
        <v>0</v>
      </c>
      <c r="F66" s="17"/>
      <c r="G66" s="10">
        <f>SUM(G2:G65)</f>
        <v>0</v>
      </c>
      <c r="H66" s="14">
        <f t="shared" ref="H66" si="5">SUM(E66:G66)</f>
        <v>0</v>
      </c>
      <c r="K66" s="15">
        <f>SUM(K2:K65)</f>
        <v>0</v>
      </c>
    </row>
    <row r="67" spans="1:11" ht="15.75" thickTop="1" x14ac:dyDescent="0.25"/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abSelected="1" view="pageLayout" zoomScaleNormal="100" workbookViewId="0">
      <selection activeCell="P3" sqref="P3"/>
    </sheetView>
  </sheetViews>
  <sheetFormatPr defaultColWidth="8.7109375" defaultRowHeight="15" x14ac:dyDescent="0.25"/>
  <cols>
    <col min="1" max="1" width="8" style="7" customWidth="1"/>
    <col min="2" max="3" width="10.7109375" style="7" customWidth="1"/>
    <col min="4" max="4" width="10.140625" style="7" customWidth="1"/>
    <col min="5" max="5" width="9.42578125" style="7" bestFit="1" customWidth="1"/>
    <col min="6" max="6" width="9.140625" style="7" customWidth="1"/>
    <col min="7" max="8" width="10.140625" style="7" customWidth="1"/>
    <col min="9" max="9" width="5.7109375" style="7" customWidth="1"/>
    <col min="10" max="10" width="5.7109375" style="7" hidden="1" customWidth="1"/>
    <col min="11" max="11" width="10.5703125" style="7" hidden="1" customWidth="1"/>
    <col min="12" max="12" width="5.7109375" style="7" hidden="1" customWidth="1"/>
    <col min="13" max="33" width="5.7109375" style="7" customWidth="1"/>
    <col min="34" max="39" width="0" style="7" hidden="1" customWidth="1"/>
    <col min="40" max="51" width="5.7109375" style="7" customWidth="1"/>
    <col min="52" max="52" width="0" style="7" hidden="1" customWidth="1"/>
    <col min="53" max="59" width="5.7109375" style="7" customWidth="1"/>
    <col min="60" max="60" width="9.140625" style="7" customWidth="1"/>
    <col min="61" max="256" width="8.7109375" style="7"/>
    <col min="257" max="257" width="9.140625" style="7" customWidth="1"/>
    <col min="258" max="259" width="10.7109375" style="7" customWidth="1"/>
    <col min="260" max="260" width="10.140625" style="7" customWidth="1"/>
    <col min="261" max="262" width="9.140625" style="7" customWidth="1"/>
    <col min="263" max="264" width="10.140625" style="7" customWidth="1"/>
    <col min="265" max="289" width="5.7109375" style="7" customWidth="1"/>
    <col min="290" max="295" width="0" style="7" hidden="1" customWidth="1"/>
    <col min="296" max="307" width="5.7109375" style="7" customWidth="1"/>
    <col min="308" max="308" width="0" style="7" hidden="1" customWidth="1"/>
    <col min="309" max="315" width="5.7109375" style="7" customWidth="1"/>
    <col min="316" max="316" width="9.140625" style="7" customWidth="1"/>
    <col min="317" max="512" width="8.7109375" style="7"/>
    <col min="513" max="513" width="9.140625" style="7" customWidth="1"/>
    <col min="514" max="515" width="10.7109375" style="7" customWidth="1"/>
    <col min="516" max="516" width="10.140625" style="7" customWidth="1"/>
    <col min="517" max="518" width="9.140625" style="7" customWidth="1"/>
    <col min="519" max="520" width="10.140625" style="7" customWidth="1"/>
    <col min="521" max="545" width="5.7109375" style="7" customWidth="1"/>
    <col min="546" max="551" width="0" style="7" hidden="1" customWidth="1"/>
    <col min="552" max="563" width="5.7109375" style="7" customWidth="1"/>
    <col min="564" max="564" width="0" style="7" hidden="1" customWidth="1"/>
    <col min="565" max="571" width="5.7109375" style="7" customWidth="1"/>
    <col min="572" max="572" width="9.140625" style="7" customWidth="1"/>
    <col min="573" max="768" width="8.7109375" style="7"/>
    <col min="769" max="769" width="9.140625" style="7" customWidth="1"/>
    <col min="770" max="771" width="10.7109375" style="7" customWidth="1"/>
    <col min="772" max="772" width="10.140625" style="7" customWidth="1"/>
    <col min="773" max="774" width="9.140625" style="7" customWidth="1"/>
    <col min="775" max="776" width="10.140625" style="7" customWidth="1"/>
    <col min="777" max="801" width="5.7109375" style="7" customWidth="1"/>
    <col min="802" max="807" width="0" style="7" hidden="1" customWidth="1"/>
    <col min="808" max="819" width="5.7109375" style="7" customWidth="1"/>
    <col min="820" max="820" width="0" style="7" hidden="1" customWidth="1"/>
    <col min="821" max="827" width="5.7109375" style="7" customWidth="1"/>
    <col min="828" max="828" width="9.140625" style="7" customWidth="1"/>
    <col min="829" max="1024" width="8.7109375" style="7"/>
    <col min="1025" max="1025" width="9.140625" style="7" customWidth="1"/>
    <col min="1026" max="1027" width="10.7109375" style="7" customWidth="1"/>
    <col min="1028" max="1028" width="10.140625" style="7" customWidth="1"/>
    <col min="1029" max="1030" width="9.140625" style="7" customWidth="1"/>
    <col min="1031" max="1032" width="10.140625" style="7" customWidth="1"/>
    <col min="1033" max="1057" width="5.7109375" style="7" customWidth="1"/>
    <col min="1058" max="1063" width="0" style="7" hidden="1" customWidth="1"/>
    <col min="1064" max="1075" width="5.7109375" style="7" customWidth="1"/>
    <col min="1076" max="1076" width="0" style="7" hidden="1" customWidth="1"/>
    <col min="1077" max="1083" width="5.7109375" style="7" customWidth="1"/>
    <col min="1084" max="1084" width="9.140625" style="7" customWidth="1"/>
    <col min="1085" max="1280" width="8.7109375" style="7"/>
    <col min="1281" max="1281" width="9.140625" style="7" customWidth="1"/>
    <col min="1282" max="1283" width="10.7109375" style="7" customWidth="1"/>
    <col min="1284" max="1284" width="10.140625" style="7" customWidth="1"/>
    <col min="1285" max="1286" width="9.140625" style="7" customWidth="1"/>
    <col min="1287" max="1288" width="10.140625" style="7" customWidth="1"/>
    <col min="1289" max="1313" width="5.7109375" style="7" customWidth="1"/>
    <col min="1314" max="1319" width="0" style="7" hidden="1" customWidth="1"/>
    <col min="1320" max="1331" width="5.7109375" style="7" customWidth="1"/>
    <col min="1332" max="1332" width="0" style="7" hidden="1" customWidth="1"/>
    <col min="1333" max="1339" width="5.7109375" style="7" customWidth="1"/>
    <col min="1340" max="1340" width="9.140625" style="7" customWidth="1"/>
    <col min="1341" max="1536" width="8.7109375" style="7"/>
    <col min="1537" max="1537" width="9.140625" style="7" customWidth="1"/>
    <col min="1538" max="1539" width="10.7109375" style="7" customWidth="1"/>
    <col min="1540" max="1540" width="10.140625" style="7" customWidth="1"/>
    <col min="1541" max="1542" width="9.140625" style="7" customWidth="1"/>
    <col min="1543" max="1544" width="10.140625" style="7" customWidth="1"/>
    <col min="1545" max="1569" width="5.7109375" style="7" customWidth="1"/>
    <col min="1570" max="1575" width="0" style="7" hidden="1" customWidth="1"/>
    <col min="1576" max="1587" width="5.7109375" style="7" customWidth="1"/>
    <col min="1588" max="1588" width="0" style="7" hidden="1" customWidth="1"/>
    <col min="1589" max="1595" width="5.7109375" style="7" customWidth="1"/>
    <col min="1596" max="1596" width="9.140625" style="7" customWidth="1"/>
    <col min="1597" max="1792" width="8.7109375" style="7"/>
    <col min="1793" max="1793" width="9.140625" style="7" customWidth="1"/>
    <col min="1794" max="1795" width="10.7109375" style="7" customWidth="1"/>
    <col min="1796" max="1796" width="10.140625" style="7" customWidth="1"/>
    <col min="1797" max="1798" width="9.140625" style="7" customWidth="1"/>
    <col min="1799" max="1800" width="10.140625" style="7" customWidth="1"/>
    <col min="1801" max="1825" width="5.7109375" style="7" customWidth="1"/>
    <col min="1826" max="1831" width="0" style="7" hidden="1" customWidth="1"/>
    <col min="1832" max="1843" width="5.7109375" style="7" customWidth="1"/>
    <col min="1844" max="1844" width="0" style="7" hidden="1" customWidth="1"/>
    <col min="1845" max="1851" width="5.7109375" style="7" customWidth="1"/>
    <col min="1852" max="1852" width="9.140625" style="7" customWidth="1"/>
    <col min="1853" max="2048" width="8.7109375" style="7"/>
    <col min="2049" max="2049" width="9.140625" style="7" customWidth="1"/>
    <col min="2050" max="2051" width="10.7109375" style="7" customWidth="1"/>
    <col min="2052" max="2052" width="10.140625" style="7" customWidth="1"/>
    <col min="2053" max="2054" width="9.140625" style="7" customWidth="1"/>
    <col min="2055" max="2056" width="10.140625" style="7" customWidth="1"/>
    <col min="2057" max="2081" width="5.7109375" style="7" customWidth="1"/>
    <col min="2082" max="2087" width="0" style="7" hidden="1" customWidth="1"/>
    <col min="2088" max="2099" width="5.7109375" style="7" customWidth="1"/>
    <col min="2100" max="2100" width="0" style="7" hidden="1" customWidth="1"/>
    <col min="2101" max="2107" width="5.7109375" style="7" customWidth="1"/>
    <col min="2108" max="2108" width="9.140625" style="7" customWidth="1"/>
    <col min="2109" max="2304" width="8.7109375" style="7"/>
    <col min="2305" max="2305" width="9.140625" style="7" customWidth="1"/>
    <col min="2306" max="2307" width="10.7109375" style="7" customWidth="1"/>
    <col min="2308" max="2308" width="10.140625" style="7" customWidth="1"/>
    <col min="2309" max="2310" width="9.140625" style="7" customWidth="1"/>
    <col min="2311" max="2312" width="10.140625" style="7" customWidth="1"/>
    <col min="2313" max="2337" width="5.7109375" style="7" customWidth="1"/>
    <col min="2338" max="2343" width="0" style="7" hidden="1" customWidth="1"/>
    <col min="2344" max="2355" width="5.7109375" style="7" customWidth="1"/>
    <col min="2356" max="2356" width="0" style="7" hidden="1" customWidth="1"/>
    <col min="2357" max="2363" width="5.7109375" style="7" customWidth="1"/>
    <col min="2364" max="2364" width="9.140625" style="7" customWidth="1"/>
    <col min="2365" max="2560" width="8.7109375" style="7"/>
    <col min="2561" max="2561" width="9.140625" style="7" customWidth="1"/>
    <col min="2562" max="2563" width="10.7109375" style="7" customWidth="1"/>
    <col min="2564" max="2564" width="10.140625" style="7" customWidth="1"/>
    <col min="2565" max="2566" width="9.140625" style="7" customWidth="1"/>
    <col min="2567" max="2568" width="10.140625" style="7" customWidth="1"/>
    <col min="2569" max="2593" width="5.7109375" style="7" customWidth="1"/>
    <col min="2594" max="2599" width="0" style="7" hidden="1" customWidth="1"/>
    <col min="2600" max="2611" width="5.7109375" style="7" customWidth="1"/>
    <col min="2612" max="2612" width="0" style="7" hidden="1" customWidth="1"/>
    <col min="2613" max="2619" width="5.7109375" style="7" customWidth="1"/>
    <col min="2620" max="2620" width="9.140625" style="7" customWidth="1"/>
    <col min="2621" max="2816" width="8.7109375" style="7"/>
    <col min="2817" max="2817" width="9.140625" style="7" customWidth="1"/>
    <col min="2818" max="2819" width="10.7109375" style="7" customWidth="1"/>
    <col min="2820" max="2820" width="10.140625" style="7" customWidth="1"/>
    <col min="2821" max="2822" width="9.140625" style="7" customWidth="1"/>
    <col min="2823" max="2824" width="10.140625" style="7" customWidth="1"/>
    <col min="2825" max="2849" width="5.7109375" style="7" customWidth="1"/>
    <col min="2850" max="2855" width="0" style="7" hidden="1" customWidth="1"/>
    <col min="2856" max="2867" width="5.7109375" style="7" customWidth="1"/>
    <col min="2868" max="2868" width="0" style="7" hidden="1" customWidth="1"/>
    <col min="2869" max="2875" width="5.7109375" style="7" customWidth="1"/>
    <col min="2876" max="2876" width="9.140625" style="7" customWidth="1"/>
    <col min="2877" max="3072" width="8.7109375" style="7"/>
    <col min="3073" max="3073" width="9.140625" style="7" customWidth="1"/>
    <col min="3074" max="3075" width="10.7109375" style="7" customWidth="1"/>
    <col min="3076" max="3076" width="10.140625" style="7" customWidth="1"/>
    <col min="3077" max="3078" width="9.140625" style="7" customWidth="1"/>
    <col min="3079" max="3080" width="10.140625" style="7" customWidth="1"/>
    <col min="3081" max="3105" width="5.7109375" style="7" customWidth="1"/>
    <col min="3106" max="3111" width="0" style="7" hidden="1" customWidth="1"/>
    <col min="3112" max="3123" width="5.7109375" style="7" customWidth="1"/>
    <col min="3124" max="3124" width="0" style="7" hidden="1" customWidth="1"/>
    <col min="3125" max="3131" width="5.7109375" style="7" customWidth="1"/>
    <col min="3132" max="3132" width="9.140625" style="7" customWidth="1"/>
    <col min="3133" max="3328" width="8.7109375" style="7"/>
    <col min="3329" max="3329" width="9.140625" style="7" customWidth="1"/>
    <col min="3330" max="3331" width="10.7109375" style="7" customWidth="1"/>
    <col min="3332" max="3332" width="10.140625" style="7" customWidth="1"/>
    <col min="3333" max="3334" width="9.140625" style="7" customWidth="1"/>
    <col min="3335" max="3336" width="10.140625" style="7" customWidth="1"/>
    <col min="3337" max="3361" width="5.7109375" style="7" customWidth="1"/>
    <col min="3362" max="3367" width="0" style="7" hidden="1" customWidth="1"/>
    <col min="3368" max="3379" width="5.7109375" style="7" customWidth="1"/>
    <col min="3380" max="3380" width="0" style="7" hidden="1" customWidth="1"/>
    <col min="3381" max="3387" width="5.7109375" style="7" customWidth="1"/>
    <col min="3388" max="3388" width="9.140625" style="7" customWidth="1"/>
    <col min="3389" max="3584" width="8.7109375" style="7"/>
    <col min="3585" max="3585" width="9.140625" style="7" customWidth="1"/>
    <col min="3586" max="3587" width="10.7109375" style="7" customWidth="1"/>
    <col min="3588" max="3588" width="10.140625" style="7" customWidth="1"/>
    <col min="3589" max="3590" width="9.140625" style="7" customWidth="1"/>
    <col min="3591" max="3592" width="10.140625" style="7" customWidth="1"/>
    <col min="3593" max="3617" width="5.7109375" style="7" customWidth="1"/>
    <col min="3618" max="3623" width="0" style="7" hidden="1" customWidth="1"/>
    <col min="3624" max="3635" width="5.7109375" style="7" customWidth="1"/>
    <col min="3636" max="3636" width="0" style="7" hidden="1" customWidth="1"/>
    <col min="3637" max="3643" width="5.7109375" style="7" customWidth="1"/>
    <col min="3644" max="3644" width="9.140625" style="7" customWidth="1"/>
    <col min="3645" max="3840" width="8.7109375" style="7"/>
    <col min="3841" max="3841" width="9.140625" style="7" customWidth="1"/>
    <col min="3842" max="3843" width="10.7109375" style="7" customWidth="1"/>
    <col min="3844" max="3844" width="10.140625" style="7" customWidth="1"/>
    <col min="3845" max="3846" width="9.140625" style="7" customWidth="1"/>
    <col min="3847" max="3848" width="10.140625" style="7" customWidth="1"/>
    <col min="3849" max="3873" width="5.7109375" style="7" customWidth="1"/>
    <col min="3874" max="3879" width="0" style="7" hidden="1" customWidth="1"/>
    <col min="3880" max="3891" width="5.7109375" style="7" customWidth="1"/>
    <col min="3892" max="3892" width="0" style="7" hidden="1" customWidth="1"/>
    <col min="3893" max="3899" width="5.7109375" style="7" customWidth="1"/>
    <col min="3900" max="3900" width="9.140625" style="7" customWidth="1"/>
    <col min="3901" max="4096" width="8.7109375" style="7"/>
    <col min="4097" max="4097" width="9.140625" style="7" customWidth="1"/>
    <col min="4098" max="4099" width="10.7109375" style="7" customWidth="1"/>
    <col min="4100" max="4100" width="10.140625" style="7" customWidth="1"/>
    <col min="4101" max="4102" width="9.140625" style="7" customWidth="1"/>
    <col min="4103" max="4104" width="10.140625" style="7" customWidth="1"/>
    <col min="4105" max="4129" width="5.7109375" style="7" customWidth="1"/>
    <col min="4130" max="4135" width="0" style="7" hidden="1" customWidth="1"/>
    <col min="4136" max="4147" width="5.7109375" style="7" customWidth="1"/>
    <col min="4148" max="4148" width="0" style="7" hidden="1" customWidth="1"/>
    <col min="4149" max="4155" width="5.7109375" style="7" customWidth="1"/>
    <col min="4156" max="4156" width="9.140625" style="7" customWidth="1"/>
    <col min="4157" max="4352" width="8.7109375" style="7"/>
    <col min="4353" max="4353" width="9.140625" style="7" customWidth="1"/>
    <col min="4354" max="4355" width="10.7109375" style="7" customWidth="1"/>
    <col min="4356" max="4356" width="10.140625" style="7" customWidth="1"/>
    <col min="4357" max="4358" width="9.140625" style="7" customWidth="1"/>
    <col min="4359" max="4360" width="10.140625" style="7" customWidth="1"/>
    <col min="4361" max="4385" width="5.7109375" style="7" customWidth="1"/>
    <col min="4386" max="4391" width="0" style="7" hidden="1" customWidth="1"/>
    <col min="4392" max="4403" width="5.7109375" style="7" customWidth="1"/>
    <col min="4404" max="4404" width="0" style="7" hidden="1" customWidth="1"/>
    <col min="4405" max="4411" width="5.7109375" style="7" customWidth="1"/>
    <col min="4412" max="4412" width="9.140625" style="7" customWidth="1"/>
    <col min="4413" max="4608" width="8.7109375" style="7"/>
    <col min="4609" max="4609" width="9.140625" style="7" customWidth="1"/>
    <col min="4610" max="4611" width="10.7109375" style="7" customWidth="1"/>
    <col min="4612" max="4612" width="10.140625" style="7" customWidth="1"/>
    <col min="4613" max="4614" width="9.140625" style="7" customWidth="1"/>
    <col min="4615" max="4616" width="10.140625" style="7" customWidth="1"/>
    <col min="4617" max="4641" width="5.7109375" style="7" customWidth="1"/>
    <col min="4642" max="4647" width="0" style="7" hidden="1" customWidth="1"/>
    <col min="4648" max="4659" width="5.7109375" style="7" customWidth="1"/>
    <col min="4660" max="4660" width="0" style="7" hidden="1" customWidth="1"/>
    <col min="4661" max="4667" width="5.7109375" style="7" customWidth="1"/>
    <col min="4668" max="4668" width="9.140625" style="7" customWidth="1"/>
    <col min="4669" max="4864" width="8.7109375" style="7"/>
    <col min="4865" max="4865" width="9.140625" style="7" customWidth="1"/>
    <col min="4866" max="4867" width="10.7109375" style="7" customWidth="1"/>
    <col min="4868" max="4868" width="10.140625" style="7" customWidth="1"/>
    <col min="4869" max="4870" width="9.140625" style="7" customWidth="1"/>
    <col min="4871" max="4872" width="10.140625" style="7" customWidth="1"/>
    <col min="4873" max="4897" width="5.7109375" style="7" customWidth="1"/>
    <col min="4898" max="4903" width="0" style="7" hidden="1" customWidth="1"/>
    <col min="4904" max="4915" width="5.7109375" style="7" customWidth="1"/>
    <col min="4916" max="4916" width="0" style="7" hidden="1" customWidth="1"/>
    <col min="4917" max="4923" width="5.7109375" style="7" customWidth="1"/>
    <col min="4924" max="4924" width="9.140625" style="7" customWidth="1"/>
    <col min="4925" max="5120" width="8.7109375" style="7"/>
    <col min="5121" max="5121" width="9.140625" style="7" customWidth="1"/>
    <col min="5122" max="5123" width="10.7109375" style="7" customWidth="1"/>
    <col min="5124" max="5124" width="10.140625" style="7" customWidth="1"/>
    <col min="5125" max="5126" width="9.140625" style="7" customWidth="1"/>
    <col min="5127" max="5128" width="10.140625" style="7" customWidth="1"/>
    <col min="5129" max="5153" width="5.7109375" style="7" customWidth="1"/>
    <col min="5154" max="5159" width="0" style="7" hidden="1" customWidth="1"/>
    <col min="5160" max="5171" width="5.7109375" style="7" customWidth="1"/>
    <col min="5172" max="5172" width="0" style="7" hidden="1" customWidth="1"/>
    <col min="5173" max="5179" width="5.7109375" style="7" customWidth="1"/>
    <col min="5180" max="5180" width="9.140625" style="7" customWidth="1"/>
    <col min="5181" max="5376" width="8.7109375" style="7"/>
    <col min="5377" max="5377" width="9.140625" style="7" customWidth="1"/>
    <col min="5378" max="5379" width="10.7109375" style="7" customWidth="1"/>
    <col min="5380" max="5380" width="10.140625" style="7" customWidth="1"/>
    <col min="5381" max="5382" width="9.140625" style="7" customWidth="1"/>
    <col min="5383" max="5384" width="10.140625" style="7" customWidth="1"/>
    <col min="5385" max="5409" width="5.7109375" style="7" customWidth="1"/>
    <col min="5410" max="5415" width="0" style="7" hidden="1" customWidth="1"/>
    <col min="5416" max="5427" width="5.7109375" style="7" customWidth="1"/>
    <col min="5428" max="5428" width="0" style="7" hidden="1" customWidth="1"/>
    <col min="5429" max="5435" width="5.7109375" style="7" customWidth="1"/>
    <col min="5436" max="5436" width="9.140625" style="7" customWidth="1"/>
    <col min="5437" max="5632" width="8.7109375" style="7"/>
    <col min="5633" max="5633" width="9.140625" style="7" customWidth="1"/>
    <col min="5634" max="5635" width="10.7109375" style="7" customWidth="1"/>
    <col min="5636" max="5636" width="10.140625" style="7" customWidth="1"/>
    <col min="5637" max="5638" width="9.140625" style="7" customWidth="1"/>
    <col min="5639" max="5640" width="10.140625" style="7" customWidth="1"/>
    <col min="5641" max="5665" width="5.7109375" style="7" customWidth="1"/>
    <col min="5666" max="5671" width="0" style="7" hidden="1" customWidth="1"/>
    <col min="5672" max="5683" width="5.7109375" style="7" customWidth="1"/>
    <col min="5684" max="5684" width="0" style="7" hidden="1" customWidth="1"/>
    <col min="5685" max="5691" width="5.7109375" style="7" customWidth="1"/>
    <col min="5692" max="5692" width="9.140625" style="7" customWidth="1"/>
    <col min="5693" max="5888" width="8.7109375" style="7"/>
    <col min="5889" max="5889" width="9.140625" style="7" customWidth="1"/>
    <col min="5890" max="5891" width="10.7109375" style="7" customWidth="1"/>
    <col min="5892" max="5892" width="10.140625" style="7" customWidth="1"/>
    <col min="5893" max="5894" width="9.140625" style="7" customWidth="1"/>
    <col min="5895" max="5896" width="10.140625" style="7" customWidth="1"/>
    <col min="5897" max="5921" width="5.7109375" style="7" customWidth="1"/>
    <col min="5922" max="5927" width="0" style="7" hidden="1" customWidth="1"/>
    <col min="5928" max="5939" width="5.7109375" style="7" customWidth="1"/>
    <col min="5940" max="5940" width="0" style="7" hidden="1" customWidth="1"/>
    <col min="5941" max="5947" width="5.7109375" style="7" customWidth="1"/>
    <col min="5948" max="5948" width="9.140625" style="7" customWidth="1"/>
    <col min="5949" max="6144" width="8.7109375" style="7"/>
    <col min="6145" max="6145" width="9.140625" style="7" customWidth="1"/>
    <col min="6146" max="6147" width="10.7109375" style="7" customWidth="1"/>
    <col min="6148" max="6148" width="10.140625" style="7" customWidth="1"/>
    <col min="6149" max="6150" width="9.140625" style="7" customWidth="1"/>
    <col min="6151" max="6152" width="10.140625" style="7" customWidth="1"/>
    <col min="6153" max="6177" width="5.7109375" style="7" customWidth="1"/>
    <col min="6178" max="6183" width="0" style="7" hidden="1" customWidth="1"/>
    <col min="6184" max="6195" width="5.7109375" style="7" customWidth="1"/>
    <col min="6196" max="6196" width="0" style="7" hidden="1" customWidth="1"/>
    <col min="6197" max="6203" width="5.7109375" style="7" customWidth="1"/>
    <col min="6204" max="6204" width="9.140625" style="7" customWidth="1"/>
    <col min="6205" max="6400" width="8.7109375" style="7"/>
    <col min="6401" max="6401" width="9.140625" style="7" customWidth="1"/>
    <col min="6402" max="6403" width="10.7109375" style="7" customWidth="1"/>
    <col min="6404" max="6404" width="10.140625" style="7" customWidth="1"/>
    <col min="6405" max="6406" width="9.140625" style="7" customWidth="1"/>
    <col min="6407" max="6408" width="10.140625" style="7" customWidth="1"/>
    <col min="6409" max="6433" width="5.7109375" style="7" customWidth="1"/>
    <col min="6434" max="6439" width="0" style="7" hidden="1" customWidth="1"/>
    <col min="6440" max="6451" width="5.7109375" style="7" customWidth="1"/>
    <col min="6452" max="6452" width="0" style="7" hidden="1" customWidth="1"/>
    <col min="6453" max="6459" width="5.7109375" style="7" customWidth="1"/>
    <col min="6460" max="6460" width="9.140625" style="7" customWidth="1"/>
    <col min="6461" max="6656" width="8.7109375" style="7"/>
    <col min="6657" max="6657" width="9.140625" style="7" customWidth="1"/>
    <col min="6658" max="6659" width="10.7109375" style="7" customWidth="1"/>
    <col min="6660" max="6660" width="10.140625" style="7" customWidth="1"/>
    <col min="6661" max="6662" width="9.140625" style="7" customWidth="1"/>
    <col min="6663" max="6664" width="10.140625" style="7" customWidth="1"/>
    <col min="6665" max="6689" width="5.7109375" style="7" customWidth="1"/>
    <col min="6690" max="6695" width="0" style="7" hidden="1" customWidth="1"/>
    <col min="6696" max="6707" width="5.7109375" style="7" customWidth="1"/>
    <col min="6708" max="6708" width="0" style="7" hidden="1" customWidth="1"/>
    <col min="6709" max="6715" width="5.7109375" style="7" customWidth="1"/>
    <col min="6716" max="6716" width="9.140625" style="7" customWidth="1"/>
    <col min="6717" max="6912" width="8.7109375" style="7"/>
    <col min="6913" max="6913" width="9.140625" style="7" customWidth="1"/>
    <col min="6914" max="6915" width="10.7109375" style="7" customWidth="1"/>
    <col min="6916" max="6916" width="10.140625" style="7" customWidth="1"/>
    <col min="6917" max="6918" width="9.140625" style="7" customWidth="1"/>
    <col min="6919" max="6920" width="10.140625" style="7" customWidth="1"/>
    <col min="6921" max="6945" width="5.7109375" style="7" customWidth="1"/>
    <col min="6946" max="6951" width="0" style="7" hidden="1" customWidth="1"/>
    <col min="6952" max="6963" width="5.7109375" style="7" customWidth="1"/>
    <col min="6964" max="6964" width="0" style="7" hidden="1" customWidth="1"/>
    <col min="6965" max="6971" width="5.7109375" style="7" customWidth="1"/>
    <col min="6972" max="6972" width="9.140625" style="7" customWidth="1"/>
    <col min="6973" max="7168" width="8.7109375" style="7"/>
    <col min="7169" max="7169" width="9.140625" style="7" customWidth="1"/>
    <col min="7170" max="7171" width="10.7109375" style="7" customWidth="1"/>
    <col min="7172" max="7172" width="10.140625" style="7" customWidth="1"/>
    <col min="7173" max="7174" width="9.140625" style="7" customWidth="1"/>
    <col min="7175" max="7176" width="10.140625" style="7" customWidth="1"/>
    <col min="7177" max="7201" width="5.7109375" style="7" customWidth="1"/>
    <col min="7202" max="7207" width="0" style="7" hidden="1" customWidth="1"/>
    <col min="7208" max="7219" width="5.7109375" style="7" customWidth="1"/>
    <col min="7220" max="7220" width="0" style="7" hidden="1" customWidth="1"/>
    <col min="7221" max="7227" width="5.7109375" style="7" customWidth="1"/>
    <col min="7228" max="7228" width="9.140625" style="7" customWidth="1"/>
    <col min="7229" max="7424" width="8.7109375" style="7"/>
    <col min="7425" max="7425" width="9.140625" style="7" customWidth="1"/>
    <col min="7426" max="7427" width="10.7109375" style="7" customWidth="1"/>
    <col min="7428" max="7428" width="10.140625" style="7" customWidth="1"/>
    <col min="7429" max="7430" width="9.140625" style="7" customWidth="1"/>
    <col min="7431" max="7432" width="10.140625" style="7" customWidth="1"/>
    <col min="7433" max="7457" width="5.7109375" style="7" customWidth="1"/>
    <col min="7458" max="7463" width="0" style="7" hidden="1" customWidth="1"/>
    <col min="7464" max="7475" width="5.7109375" style="7" customWidth="1"/>
    <col min="7476" max="7476" width="0" style="7" hidden="1" customWidth="1"/>
    <col min="7477" max="7483" width="5.7109375" style="7" customWidth="1"/>
    <col min="7484" max="7484" width="9.140625" style="7" customWidth="1"/>
    <col min="7485" max="7680" width="8.7109375" style="7"/>
    <col min="7681" max="7681" width="9.140625" style="7" customWidth="1"/>
    <col min="7682" max="7683" width="10.7109375" style="7" customWidth="1"/>
    <col min="7684" max="7684" width="10.140625" style="7" customWidth="1"/>
    <col min="7685" max="7686" width="9.140625" style="7" customWidth="1"/>
    <col min="7687" max="7688" width="10.140625" style="7" customWidth="1"/>
    <col min="7689" max="7713" width="5.7109375" style="7" customWidth="1"/>
    <col min="7714" max="7719" width="0" style="7" hidden="1" customWidth="1"/>
    <col min="7720" max="7731" width="5.7109375" style="7" customWidth="1"/>
    <col min="7732" max="7732" width="0" style="7" hidden="1" customWidth="1"/>
    <col min="7733" max="7739" width="5.7109375" style="7" customWidth="1"/>
    <col min="7740" max="7740" width="9.140625" style="7" customWidth="1"/>
    <col min="7741" max="7936" width="8.7109375" style="7"/>
    <col min="7937" max="7937" width="9.140625" style="7" customWidth="1"/>
    <col min="7938" max="7939" width="10.7109375" style="7" customWidth="1"/>
    <col min="7940" max="7940" width="10.140625" style="7" customWidth="1"/>
    <col min="7941" max="7942" width="9.140625" style="7" customWidth="1"/>
    <col min="7943" max="7944" width="10.140625" style="7" customWidth="1"/>
    <col min="7945" max="7969" width="5.7109375" style="7" customWidth="1"/>
    <col min="7970" max="7975" width="0" style="7" hidden="1" customWidth="1"/>
    <col min="7976" max="7987" width="5.7109375" style="7" customWidth="1"/>
    <col min="7988" max="7988" width="0" style="7" hidden="1" customWidth="1"/>
    <col min="7989" max="7995" width="5.7109375" style="7" customWidth="1"/>
    <col min="7996" max="7996" width="9.140625" style="7" customWidth="1"/>
    <col min="7997" max="8192" width="8.7109375" style="7"/>
    <col min="8193" max="8193" width="9.140625" style="7" customWidth="1"/>
    <col min="8194" max="8195" width="10.7109375" style="7" customWidth="1"/>
    <col min="8196" max="8196" width="10.140625" style="7" customWidth="1"/>
    <col min="8197" max="8198" width="9.140625" style="7" customWidth="1"/>
    <col min="8199" max="8200" width="10.140625" style="7" customWidth="1"/>
    <col min="8201" max="8225" width="5.7109375" style="7" customWidth="1"/>
    <col min="8226" max="8231" width="0" style="7" hidden="1" customWidth="1"/>
    <col min="8232" max="8243" width="5.7109375" style="7" customWidth="1"/>
    <col min="8244" max="8244" width="0" style="7" hidden="1" customWidth="1"/>
    <col min="8245" max="8251" width="5.7109375" style="7" customWidth="1"/>
    <col min="8252" max="8252" width="9.140625" style="7" customWidth="1"/>
    <col min="8253" max="8448" width="8.7109375" style="7"/>
    <col min="8449" max="8449" width="9.140625" style="7" customWidth="1"/>
    <col min="8450" max="8451" width="10.7109375" style="7" customWidth="1"/>
    <col min="8452" max="8452" width="10.140625" style="7" customWidth="1"/>
    <col min="8453" max="8454" width="9.140625" style="7" customWidth="1"/>
    <col min="8455" max="8456" width="10.140625" style="7" customWidth="1"/>
    <col min="8457" max="8481" width="5.7109375" style="7" customWidth="1"/>
    <col min="8482" max="8487" width="0" style="7" hidden="1" customWidth="1"/>
    <col min="8488" max="8499" width="5.7109375" style="7" customWidth="1"/>
    <col min="8500" max="8500" width="0" style="7" hidden="1" customWidth="1"/>
    <col min="8501" max="8507" width="5.7109375" style="7" customWidth="1"/>
    <col min="8508" max="8508" width="9.140625" style="7" customWidth="1"/>
    <col min="8509" max="8704" width="8.7109375" style="7"/>
    <col min="8705" max="8705" width="9.140625" style="7" customWidth="1"/>
    <col min="8706" max="8707" width="10.7109375" style="7" customWidth="1"/>
    <col min="8708" max="8708" width="10.140625" style="7" customWidth="1"/>
    <col min="8709" max="8710" width="9.140625" style="7" customWidth="1"/>
    <col min="8711" max="8712" width="10.140625" style="7" customWidth="1"/>
    <col min="8713" max="8737" width="5.7109375" style="7" customWidth="1"/>
    <col min="8738" max="8743" width="0" style="7" hidden="1" customWidth="1"/>
    <col min="8744" max="8755" width="5.7109375" style="7" customWidth="1"/>
    <col min="8756" max="8756" width="0" style="7" hidden="1" customWidth="1"/>
    <col min="8757" max="8763" width="5.7109375" style="7" customWidth="1"/>
    <col min="8764" max="8764" width="9.140625" style="7" customWidth="1"/>
    <col min="8765" max="8960" width="8.7109375" style="7"/>
    <col min="8961" max="8961" width="9.140625" style="7" customWidth="1"/>
    <col min="8962" max="8963" width="10.7109375" style="7" customWidth="1"/>
    <col min="8964" max="8964" width="10.140625" style="7" customWidth="1"/>
    <col min="8965" max="8966" width="9.140625" style="7" customWidth="1"/>
    <col min="8967" max="8968" width="10.140625" style="7" customWidth="1"/>
    <col min="8969" max="8993" width="5.7109375" style="7" customWidth="1"/>
    <col min="8994" max="8999" width="0" style="7" hidden="1" customWidth="1"/>
    <col min="9000" max="9011" width="5.7109375" style="7" customWidth="1"/>
    <col min="9012" max="9012" width="0" style="7" hidden="1" customWidth="1"/>
    <col min="9013" max="9019" width="5.7109375" style="7" customWidth="1"/>
    <col min="9020" max="9020" width="9.140625" style="7" customWidth="1"/>
    <col min="9021" max="9216" width="8.7109375" style="7"/>
    <col min="9217" max="9217" width="9.140625" style="7" customWidth="1"/>
    <col min="9218" max="9219" width="10.7109375" style="7" customWidth="1"/>
    <col min="9220" max="9220" width="10.140625" style="7" customWidth="1"/>
    <col min="9221" max="9222" width="9.140625" style="7" customWidth="1"/>
    <col min="9223" max="9224" width="10.140625" style="7" customWidth="1"/>
    <col min="9225" max="9249" width="5.7109375" style="7" customWidth="1"/>
    <col min="9250" max="9255" width="0" style="7" hidden="1" customWidth="1"/>
    <col min="9256" max="9267" width="5.7109375" style="7" customWidth="1"/>
    <col min="9268" max="9268" width="0" style="7" hidden="1" customWidth="1"/>
    <col min="9269" max="9275" width="5.7109375" style="7" customWidth="1"/>
    <col min="9276" max="9276" width="9.140625" style="7" customWidth="1"/>
    <col min="9277" max="9472" width="8.7109375" style="7"/>
    <col min="9473" max="9473" width="9.140625" style="7" customWidth="1"/>
    <col min="9474" max="9475" width="10.7109375" style="7" customWidth="1"/>
    <col min="9476" max="9476" width="10.140625" style="7" customWidth="1"/>
    <col min="9477" max="9478" width="9.140625" style="7" customWidth="1"/>
    <col min="9479" max="9480" width="10.140625" style="7" customWidth="1"/>
    <col min="9481" max="9505" width="5.7109375" style="7" customWidth="1"/>
    <col min="9506" max="9511" width="0" style="7" hidden="1" customWidth="1"/>
    <col min="9512" max="9523" width="5.7109375" style="7" customWidth="1"/>
    <col min="9524" max="9524" width="0" style="7" hidden="1" customWidth="1"/>
    <col min="9525" max="9531" width="5.7109375" style="7" customWidth="1"/>
    <col min="9532" max="9532" width="9.140625" style="7" customWidth="1"/>
    <col min="9533" max="9728" width="8.7109375" style="7"/>
    <col min="9729" max="9729" width="9.140625" style="7" customWidth="1"/>
    <col min="9730" max="9731" width="10.7109375" style="7" customWidth="1"/>
    <col min="9732" max="9732" width="10.140625" style="7" customWidth="1"/>
    <col min="9733" max="9734" width="9.140625" style="7" customWidth="1"/>
    <col min="9735" max="9736" width="10.140625" style="7" customWidth="1"/>
    <col min="9737" max="9761" width="5.7109375" style="7" customWidth="1"/>
    <col min="9762" max="9767" width="0" style="7" hidden="1" customWidth="1"/>
    <col min="9768" max="9779" width="5.7109375" style="7" customWidth="1"/>
    <col min="9780" max="9780" width="0" style="7" hidden="1" customWidth="1"/>
    <col min="9781" max="9787" width="5.7109375" style="7" customWidth="1"/>
    <col min="9788" max="9788" width="9.140625" style="7" customWidth="1"/>
    <col min="9789" max="9984" width="8.7109375" style="7"/>
    <col min="9985" max="9985" width="9.140625" style="7" customWidth="1"/>
    <col min="9986" max="9987" width="10.7109375" style="7" customWidth="1"/>
    <col min="9988" max="9988" width="10.140625" style="7" customWidth="1"/>
    <col min="9989" max="9990" width="9.140625" style="7" customWidth="1"/>
    <col min="9991" max="9992" width="10.140625" style="7" customWidth="1"/>
    <col min="9993" max="10017" width="5.7109375" style="7" customWidth="1"/>
    <col min="10018" max="10023" width="0" style="7" hidden="1" customWidth="1"/>
    <col min="10024" max="10035" width="5.7109375" style="7" customWidth="1"/>
    <col min="10036" max="10036" width="0" style="7" hidden="1" customWidth="1"/>
    <col min="10037" max="10043" width="5.7109375" style="7" customWidth="1"/>
    <col min="10044" max="10044" width="9.140625" style="7" customWidth="1"/>
    <col min="10045" max="10240" width="8.7109375" style="7"/>
    <col min="10241" max="10241" width="9.140625" style="7" customWidth="1"/>
    <col min="10242" max="10243" width="10.7109375" style="7" customWidth="1"/>
    <col min="10244" max="10244" width="10.140625" style="7" customWidth="1"/>
    <col min="10245" max="10246" width="9.140625" style="7" customWidth="1"/>
    <col min="10247" max="10248" width="10.140625" style="7" customWidth="1"/>
    <col min="10249" max="10273" width="5.7109375" style="7" customWidth="1"/>
    <col min="10274" max="10279" width="0" style="7" hidden="1" customWidth="1"/>
    <col min="10280" max="10291" width="5.7109375" style="7" customWidth="1"/>
    <col min="10292" max="10292" width="0" style="7" hidden="1" customWidth="1"/>
    <col min="10293" max="10299" width="5.7109375" style="7" customWidth="1"/>
    <col min="10300" max="10300" width="9.140625" style="7" customWidth="1"/>
    <col min="10301" max="10496" width="8.7109375" style="7"/>
    <col min="10497" max="10497" width="9.140625" style="7" customWidth="1"/>
    <col min="10498" max="10499" width="10.7109375" style="7" customWidth="1"/>
    <col min="10500" max="10500" width="10.140625" style="7" customWidth="1"/>
    <col min="10501" max="10502" width="9.140625" style="7" customWidth="1"/>
    <col min="10503" max="10504" width="10.140625" style="7" customWidth="1"/>
    <col min="10505" max="10529" width="5.7109375" style="7" customWidth="1"/>
    <col min="10530" max="10535" width="0" style="7" hidden="1" customWidth="1"/>
    <col min="10536" max="10547" width="5.7109375" style="7" customWidth="1"/>
    <col min="10548" max="10548" width="0" style="7" hidden="1" customWidth="1"/>
    <col min="10549" max="10555" width="5.7109375" style="7" customWidth="1"/>
    <col min="10556" max="10556" width="9.140625" style="7" customWidth="1"/>
    <col min="10557" max="10752" width="8.7109375" style="7"/>
    <col min="10753" max="10753" width="9.140625" style="7" customWidth="1"/>
    <col min="10754" max="10755" width="10.7109375" style="7" customWidth="1"/>
    <col min="10756" max="10756" width="10.140625" style="7" customWidth="1"/>
    <col min="10757" max="10758" width="9.140625" style="7" customWidth="1"/>
    <col min="10759" max="10760" width="10.140625" style="7" customWidth="1"/>
    <col min="10761" max="10785" width="5.7109375" style="7" customWidth="1"/>
    <col min="10786" max="10791" width="0" style="7" hidden="1" customWidth="1"/>
    <col min="10792" max="10803" width="5.7109375" style="7" customWidth="1"/>
    <col min="10804" max="10804" width="0" style="7" hidden="1" customWidth="1"/>
    <col min="10805" max="10811" width="5.7109375" style="7" customWidth="1"/>
    <col min="10812" max="10812" width="9.140625" style="7" customWidth="1"/>
    <col min="10813" max="11008" width="8.7109375" style="7"/>
    <col min="11009" max="11009" width="9.140625" style="7" customWidth="1"/>
    <col min="11010" max="11011" width="10.7109375" style="7" customWidth="1"/>
    <col min="11012" max="11012" width="10.140625" style="7" customWidth="1"/>
    <col min="11013" max="11014" width="9.140625" style="7" customWidth="1"/>
    <col min="11015" max="11016" width="10.140625" style="7" customWidth="1"/>
    <col min="11017" max="11041" width="5.7109375" style="7" customWidth="1"/>
    <col min="11042" max="11047" width="0" style="7" hidden="1" customWidth="1"/>
    <col min="11048" max="11059" width="5.7109375" style="7" customWidth="1"/>
    <col min="11060" max="11060" width="0" style="7" hidden="1" customWidth="1"/>
    <col min="11061" max="11067" width="5.7109375" style="7" customWidth="1"/>
    <col min="11068" max="11068" width="9.140625" style="7" customWidth="1"/>
    <col min="11069" max="11264" width="8.7109375" style="7"/>
    <col min="11265" max="11265" width="9.140625" style="7" customWidth="1"/>
    <col min="11266" max="11267" width="10.7109375" style="7" customWidth="1"/>
    <col min="11268" max="11268" width="10.140625" style="7" customWidth="1"/>
    <col min="11269" max="11270" width="9.140625" style="7" customWidth="1"/>
    <col min="11271" max="11272" width="10.140625" style="7" customWidth="1"/>
    <col min="11273" max="11297" width="5.7109375" style="7" customWidth="1"/>
    <col min="11298" max="11303" width="0" style="7" hidden="1" customWidth="1"/>
    <col min="11304" max="11315" width="5.7109375" style="7" customWidth="1"/>
    <col min="11316" max="11316" width="0" style="7" hidden="1" customWidth="1"/>
    <col min="11317" max="11323" width="5.7109375" style="7" customWidth="1"/>
    <col min="11324" max="11324" width="9.140625" style="7" customWidth="1"/>
    <col min="11325" max="11520" width="8.7109375" style="7"/>
    <col min="11521" max="11521" width="9.140625" style="7" customWidth="1"/>
    <col min="11522" max="11523" width="10.7109375" style="7" customWidth="1"/>
    <col min="11524" max="11524" width="10.140625" style="7" customWidth="1"/>
    <col min="11525" max="11526" width="9.140625" style="7" customWidth="1"/>
    <col min="11527" max="11528" width="10.140625" style="7" customWidth="1"/>
    <col min="11529" max="11553" width="5.7109375" style="7" customWidth="1"/>
    <col min="11554" max="11559" width="0" style="7" hidden="1" customWidth="1"/>
    <col min="11560" max="11571" width="5.7109375" style="7" customWidth="1"/>
    <col min="11572" max="11572" width="0" style="7" hidden="1" customWidth="1"/>
    <col min="11573" max="11579" width="5.7109375" style="7" customWidth="1"/>
    <col min="11580" max="11580" width="9.140625" style="7" customWidth="1"/>
    <col min="11581" max="11776" width="8.7109375" style="7"/>
    <col min="11777" max="11777" width="9.140625" style="7" customWidth="1"/>
    <col min="11778" max="11779" width="10.7109375" style="7" customWidth="1"/>
    <col min="11780" max="11780" width="10.140625" style="7" customWidth="1"/>
    <col min="11781" max="11782" width="9.140625" style="7" customWidth="1"/>
    <col min="11783" max="11784" width="10.140625" style="7" customWidth="1"/>
    <col min="11785" max="11809" width="5.7109375" style="7" customWidth="1"/>
    <col min="11810" max="11815" width="0" style="7" hidden="1" customWidth="1"/>
    <col min="11816" max="11827" width="5.7109375" style="7" customWidth="1"/>
    <col min="11828" max="11828" width="0" style="7" hidden="1" customWidth="1"/>
    <col min="11829" max="11835" width="5.7109375" style="7" customWidth="1"/>
    <col min="11836" max="11836" width="9.140625" style="7" customWidth="1"/>
    <col min="11837" max="12032" width="8.7109375" style="7"/>
    <col min="12033" max="12033" width="9.140625" style="7" customWidth="1"/>
    <col min="12034" max="12035" width="10.7109375" style="7" customWidth="1"/>
    <col min="12036" max="12036" width="10.140625" style="7" customWidth="1"/>
    <col min="12037" max="12038" width="9.140625" style="7" customWidth="1"/>
    <col min="12039" max="12040" width="10.140625" style="7" customWidth="1"/>
    <col min="12041" max="12065" width="5.7109375" style="7" customWidth="1"/>
    <col min="12066" max="12071" width="0" style="7" hidden="1" customWidth="1"/>
    <col min="12072" max="12083" width="5.7109375" style="7" customWidth="1"/>
    <col min="12084" max="12084" width="0" style="7" hidden="1" customWidth="1"/>
    <col min="12085" max="12091" width="5.7109375" style="7" customWidth="1"/>
    <col min="12092" max="12092" width="9.140625" style="7" customWidth="1"/>
    <col min="12093" max="12288" width="8.7109375" style="7"/>
    <col min="12289" max="12289" width="9.140625" style="7" customWidth="1"/>
    <col min="12290" max="12291" width="10.7109375" style="7" customWidth="1"/>
    <col min="12292" max="12292" width="10.140625" style="7" customWidth="1"/>
    <col min="12293" max="12294" width="9.140625" style="7" customWidth="1"/>
    <col min="12295" max="12296" width="10.140625" style="7" customWidth="1"/>
    <col min="12297" max="12321" width="5.7109375" style="7" customWidth="1"/>
    <col min="12322" max="12327" width="0" style="7" hidden="1" customWidth="1"/>
    <col min="12328" max="12339" width="5.7109375" style="7" customWidth="1"/>
    <col min="12340" max="12340" width="0" style="7" hidden="1" customWidth="1"/>
    <col min="12341" max="12347" width="5.7109375" style="7" customWidth="1"/>
    <col min="12348" max="12348" width="9.140625" style="7" customWidth="1"/>
    <col min="12349" max="12544" width="8.7109375" style="7"/>
    <col min="12545" max="12545" width="9.140625" style="7" customWidth="1"/>
    <col min="12546" max="12547" width="10.7109375" style="7" customWidth="1"/>
    <col min="12548" max="12548" width="10.140625" style="7" customWidth="1"/>
    <col min="12549" max="12550" width="9.140625" style="7" customWidth="1"/>
    <col min="12551" max="12552" width="10.140625" style="7" customWidth="1"/>
    <col min="12553" max="12577" width="5.7109375" style="7" customWidth="1"/>
    <col min="12578" max="12583" width="0" style="7" hidden="1" customWidth="1"/>
    <col min="12584" max="12595" width="5.7109375" style="7" customWidth="1"/>
    <col min="12596" max="12596" width="0" style="7" hidden="1" customWidth="1"/>
    <col min="12597" max="12603" width="5.7109375" style="7" customWidth="1"/>
    <col min="12604" max="12604" width="9.140625" style="7" customWidth="1"/>
    <col min="12605" max="12800" width="8.7109375" style="7"/>
    <col min="12801" max="12801" width="9.140625" style="7" customWidth="1"/>
    <col min="12802" max="12803" width="10.7109375" style="7" customWidth="1"/>
    <col min="12804" max="12804" width="10.140625" style="7" customWidth="1"/>
    <col min="12805" max="12806" width="9.140625" style="7" customWidth="1"/>
    <col min="12807" max="12808" width="10.140625" style="7" customWidth="1"/>
    <col min="12809" max="12833" width="5.7109375" style="7" customWidth="1"/>
    <col min="12834" max="12839" width="0" style="7" hidden="1" customWidth="1"/>
    <col min="12840" max="12851" width="5.7109375" style="7" customWidth="1"/>
    <col min="12852" max="12852" width="0" style="7" hidden="1" customWidth="1"/>
    <col min="12853" max="12859" width="5.7109375" style="7" customWidth="1"/>
    <col min="12860" max="12860" width="9.140625" style="7" customWidth="1"/>
    <col min="12861" max="13056" width="8.7109375" style="7"/>
    <col min="13057" max="13057" width="9.140625" style="7" customWidth="1"/>
    <col min="13058" max="13059" width="10.7109375" style="7" customWidth="1"/>
    <col min="13060" max="13060" width="10.140625" style="7" customWidth="1"/>
    <col min="13061" max="13062" width="9.140625" style="7" customWidth="1"/>
    <col min="13063" max="13064" width="10.140625" style="7" customWidth="1"/>
    <col min="13065" max="13089" width="5.7109375" style="7" customWidth="1"/>
    <col min="13090" max="13095" width="0" style="7" hidden="1" customWidth="1"/>
    <col min="13096" max="13107" width="5.7109375" style="7" customWidth="1"/>
    <col min="13108" max="13108" width="0" style="7" hidden="1" customWidth="1"/>
    <col min="13109" max="13115" width="5.7109375" style="7" customWidth="1"/>
    <col min="13116" max="13116" width="9.140625" style="7" customWidth="1"/>
    <col min="13117" max="13312" width="8.7109375" style="7"/>
    <col min="13313" max="13313" width="9.140625" style="7" customWidth="1"/>
    <col min="13314" max="13315" width="10.7109375" style="7" customWidth="1"/>
    <col min="13316" max="13316" width="10.140625" style="7" customWidth="1"/>
    <col min="13317" max="13318" width="9.140625" style="7" customWidth="1"/>
    <col min="13319" max="13320" width="10.140625" style="7" customWidth="1"/>
    <col min="13321" max="13345" width="5.7109375" style="7" customWidth="1"/>
    <col min="13346" max="13351" width="0" style="7" hidden="1" customWidth="1"/>
    <col min="13352" max="13363" width="5.7109375" style="7" customWidth="1"/>
    <col min="13364" max="13364" width="0" style="7" hidden="1" customWidth="1"/>
    <col min="13365" max="13371" width="5.7109375" style="7" customWidth="1"/>
    <col min="13372" max="13372" width="9.140625" style="7" customWidth="1"/>
    <col min="13373" max="13568" width="8.7109375" style="7"/>
    <col min="13569" max="13569" width="9.140625" style="7" customWidth="1"/>
    <col min="13570" max="13571" width="10.7109375" style="7" customWidth="1"/>
    <col min="13572" max="13572" width="10.140625" style="7" customWidth="1"/>
    <col min="13573" max="13574" width="9.140625" style="7" customWidth="1"/>
    <col min="13575" max="13576" width="10.140625" style="7" customWidth="1"/>
    <col min="13577" max="13601" width="5.7109375" style="7" customWidth="1"/>
    <col min="13602" max="13607" width="0" style="7" hidden="1" customWidth="1"/>
    <col min="13608" max="13619" width="5.7109375" style="7" customWidth="1"/>
    <col min="13620" max="13620" width="0" style="7" hidden="1" customWidth="1"/>
    <col min="13621" max="13627" width="5.7109375" style="7" customWidth="1"/>
    <col min="13628" max="13628" width="9.140625" style="7" customWidth="1"/>
    <col min="13629" max="13824" width="8.7109375" style="7"/>
    <col min="13825" max="13825" width="9.140625" style="7" customWidth="1"/>
    <col min="13826" max="13827" width="10.7109375" style="7" customWidth="1"/>
    <col min="13828" max="13828" width="10.140625" style="7" customWidth="1"/>
    <col min="13829" max="13830" width="9.140625" style="7" customWidth="1"/>
    <col min="13831" max="13832" width="10.140625" style="7" customWidth="1"/>
    <col min="13833" max="13857" width="5.7109375" style="7" customWidth="1"/>
    <col min="13858" max="13863" width="0" style="7" hidden="1" customWidth="1"/>
    <col min="13864" max="13875" width="5.7109375" style="7" customWidth="1"/>
    <col min="13876" max="13876" width="0" style="7" hidden="1" customWidth="1"/>
    <col min="13877" max="13883" width="5.7109375" style="7" customWidth="1"/>
    <col min="13884" max="13884" width="9.140625" style="7" customWidth="1"/>
    <col min="13885" max="14080" width="8.7109375" style="7"/>
    <col min="14081" max="14081" width="9.140625" style="7" customWidth="1"/>
    <col min="14082" max="14083" width="10.7109375" style="7" customWidth="1"/>
    <col min="14084" max="14084" width="10.140625" style="7" customWidth="1"/>
    <col min="14085" max="14086" width="9.140625" style="7" customWidth="1"/>
    <col min="14087" max="14088" width="10.140625" style="7" customWidth="1"/>
    <col min="14089" max="14113" width="5.7109375" style="7" customWidth="1"/>
    <col min="14114" max="14119" width="0" style="7" hidden="1" customWidth="1"/>
    <col min="14120" max="14131" width="5.7109375" style="7" customWidth="1"/>
    <col min="14132" max="14132" width="0" style="7" hidden="1" customWidth="1"/>
    <col min="14133" max="14139" width="5.7109375" style="7" customWidth="1"/>
    <col min="14140" max="14140" width="9.140625" style="7" customWidth="1"/>
    <col min="14141" max="14336" width="8.7109375" style="7"/>
    <col min="14337" max="14337" width="9.140625" style="7" customWidth="1"/>
    <col min="14338" max="14339" width="10.7109375" style="7" customWidth="1"/>
    <col min="14340" max="14340" width="10.140625" style="7" customWidth="1"/>
    <col min="14341" max="14342" width="9.140625" style="7" customWidth="1"/>
    <col min="14343" max="14344" width="10.140625" style="7" customWidth="1"/>
    <col min="14345" max="14369" width="5.7109375" style="7" customWidth="1"/>
    <col min="14370" max="14375" width="0" style="7" hidden="1" customWidth="1"/>
    <col min="14376" max="14387" width="5.7109375" style="7" customWidth="1"/>
    <col min="14388" max="14388" width="0" style="7" hidden="1" customWidth="1"/>
    <col min="14389" max="14395" width="5.7109375" style="7" customWidth="1"/>
    <col min="14396" max="14396" width="9.140625" style="7" customWidth="1"/>
    <col min="14397" max="14592" width="8.7109375" style="7"/>
    <col min="14593" max="14593" width="9.140625" style="7" customWidth="1"/>
    <col min="14594" max="14595" width="10.7109375" style="7" customWidth="1"/>
    <col min="14596" max="14596" width="10.140625" style="7" customWidth="1"/>
    <col min="14597" max="14598" width="9.140625" style="7" customWidth="1"/>
    <col min="14599" max="14600" width="10.140625" style="7" customWidth="1"/>
    <col min="14601" max="14625" width="5.7109375" style="7" customWidth="1"/>
    <col min="14626" max="14631" width="0" style="7" hidden="1" customWidth="1"/>
    <col min="14632" max="14643" width="5.7109375" style="7" customWidth="1"/>
    <col min="14644" max="14644" width="0" style="7" hidden="1" customWidth="1"/>
    <col min="14645" max="14651" width="5.7109375" style="7" customWidth="1"/>
    <col min="14652" max="14652" width="9.140625" style="7" customWidth="1"/>
    <col min="14653" max="14848" width="8.7109375" style="7"/>
    <col min="14849" max="14849" width="9.140625" style="7" customWidth="1"/>
    <col min="14850" max="14851" width="10.7109375" style="7" customWidth="1"/>
    <col min="14852" max="14852" width="10.140625" style="7" customWidth="1"/>
    <col min="14853" max="14854" width="9.140625" style="7" customWidth="1"/>
    <col min="14855" max="14856" width="10.140625" style="7" customWidth="1"/>
    <col min="14857" max="14881" width="5.7109375" style="7" customWidth="1"/>
    <col min="14882" max="14887" width="0" style="7" hidden="1" customWidth="1"/>
    <col min="14888" max="14899" width="5.7109375" style="7" customWidth="1"/>
    <col min="14900" max="14900" width="0" style="7" hidden="1" customWidth="1"/>
    <col min="14901" max="14907" width="5.7109375" style="7" customWidth="1"/>
    <col min="14908" max="14908" width="9.140625" style="7" customWidth="1"/>
    <col min="14909" max="15104" width="8.7109375" style="7"/>
    <col min="15105" max="15105" width="9.140625" style="7" customWidth="1"/>
    <col min="15106" max="15107" width="10.7109375" style="7" customWidth="1"/>
    <col min="15108" max="15108" width="10.140625" style="7" customWidth="1"/>
    <col min="15109" max="15110" width="9.140625" style="7" customWidth="1"/>
    <col min="15111" max="15112" width="10.140625" style="7" customWidth="1"/>
    <col min="15113" max="15137" width="5.7109375" style="7" customWidth="1"/>
    <col min="15138" max="15143" width="0" style="7" hidden="1" customWidth="1"/>
    <col min="15144" max="15155" width="5.7109375" style="7" customWidth="1"/>
    <col min="15156" max="15156" width="0" style="7" hidden="1" customWidth="1"/>
    <col min="15157" max="15163" width="5.7109375" style="7" customWidth="1"/>
    <col min="15164" max="15164" width="9.140625" style="7" customWidth="1"/>
    <col min="15165" max="15360" width="8.7109375" style="7"/>
    <col min="15361" max="15361" width="9.140625" style="7" customWidth="1"/>
    <col min="15362" max="15363" width="10.7109375" style="7" customWidth="1"/>
    <col min="15364" max="15364" width="10.140625" style="7" customWidth="1"/>
    <col min="15365" max="15366" width="9.140625" style="7" customWidth="1"/>
    <col min="15367" max="15368" width="10.140625" style="7" customWidth="1"/>
    <col min="15369" max="15393" width="5.7109375" style="7" customWidth="1"/>
    <col min="15394" max="15399" width="0" style="7" hidden="1" customWidth="1"/>
    <col min="15400" max="15411" width="5.7109375" style="7" customWidth="1"/>
    <col min="15412" max="15412" width="0" style="7" hidden="1" customWidth="1"/>
    <col min="15413" max="15419" width="5.7109375" style="7" customWidth="1"/>
    <col min="15420" max="15420" width="9.140625" style="7" customWidth="1"/>
    <col min="15421" max="15616" width="8.7109375" style="7"/>
    <col min="15617" max="15617" width="9.140625" style="7" customWidth="1"/>
    <col min="15618" max="15619" width="10.7109375" style="7" customWidth="1"/>
    <col min="15620" max="15620" width="10.140625" style="7" customWidth="1"/>
    <col min="15621" max="15622" width="9.140625" style="7" customWidth="1"/>
    <col min="15623" max="15624" width="10.140625" style="7" customWidth="1"/>
    <col min="15625" max="15649" width="5.7109375" style="7" customWidth="1"/>
    <col min="15650" max="15655" width="0" style="7" hidden="1" customWidth="1"/>
    <col min="15656" max="15667" width="5.7109375" style="7" customWidth="1"/>
    <col min="15668" max="15668" width="0" style="7" hidden="1" customWidth="1"/>
    <col min="15669" max="15675" width="5.7109375" style="7" customWidth="1"/>
    <col min="15676" max="15676" width="9.140625" style="7" customWidth="1"/>
    <col min="15677" max="15872" width="8.7109375" style="7"/>
    <col min="15873" max="15873" width="9.140625" style="7" customWidth="1"/>
    <col min="15874" max="15875" width="10.7109375" style="7" customWidth="1"/>
    <col min="15876" max="15876" width="10.140625" style="7" customWidth="1"/>
    <col min="15877" max="15878" width="9.140625" style="7" customWidth="1"/>
    <col min="15879" max="15880" width="10.140625" style="7" customWidth="1"/>
    <col min="15881" max="15905" width="5.7109375" style="7" customWidth="1"/>
    <col min="15906" max="15911" width="0" style="7" hidden="1" customWidth="1"/>
    <col min="15912" max="15923" width="5.7109375" style="7" customWidth="1"/>
    <col min="15924" max="15924" width="0" style="7" hidden="1" customWidth="1"/>
    <col min="15925" max="15931" width="5.7109375" style="7" customWidth="1"/>
    <col min="15932" max="15932" width="9.140625" style="7" customWidth="1"/>
    <col min="15933" max="16128" width="8.7109375" style="7"/>
    <col min="16129" max="16129" width="9.140625" style="7" customWidth="1"/>
    <col min="16130" max="16131" width="10.7109375" style="7" customWidth="1"/>
    <col min="16132" max="16132" width="10.140625" style="7" customWidth="1"/>
    <col min="16133" max="16134" width="9.140625" style="7" customWidth="1"/>
    <col min="16135" max="16136" width="10.140625" style="7" customWidth="1"/>
    <col min="16137" max="16161" width="5.7109375" style="7" customWidth="1"/>
    <col min="16162" max="16167" width="0" style="7" hidden="1" customWidth="1"/>
    <col min="16168" max="16179" width="5.7109375" style="7" customWidth="1"/>
    <col min="16180" max="16180" width="0" style="7" hidden="1" customWidth="1"/>
    <col min="16181" max="16187" width="5.7109375" style="7" customWidth="1"/>
    <col min="16188" max="16188" width="9.140625" style="7" customWidth="1"/>
    <col min="16189" max="16384" width="8.7109375" style="7"/>
  </cols>
  <sheetData>
    <row r="1" spans="1:12" ht="33" thickTop="1" thickBot="1" x14ac:dyDescent="0.3">
      <c r="A1" s="1" t="s">
        <v>12</v>
      </c>
      <c r="B1" s="2" t="s">
        <v>0</v>
      </c>
      <c r="C1" s="2" t="s">
        <v>1</v>
      </c>
      <c r="D1" s="3" t="s">
        <v>2</v>
      </c>
      <c r="E1" s="4" t="s">
        <v>3</v>
      </c>
      <c r="F1" s="5"/>
      <c r="G1" s="6" t="s">
        <v>4</v>
      </c>
      <c r="H1" s="4" t="s">
        <v>5</v>
      </c>
      <c r="K1" s="8" t="s">
        <v>6</v>
      </c>
    </row>
    <row r="2" spans="1:12" ht="15.75" thickBot="1" x14ac:dyDescent="0.3">
      <c r="A2" s="9" t="s">
        <v>7</v>
      </c>
      <c r="B2" s="10"/>
      <c r="C2" s="10"/>
      <c r="D2" s="10">
        <v>15</v>
      </c>
      <c r="E2" s="11">
        <f>SUM(B2:D2)</f>
        <v>15</v>
      </c>
      <c r="F2" s="12"/>
      <c r="G2" s="13">
        <v>16363</v>
      </c>
      <c r="H2" s="14">
        <f>SUM(E2+G2)</f>
        <v>16378</v>
      </c>
      <c r="K2" s="15">
        <f>SUM(0.15*H2)</f>
        <v>2456.6999999999998</v>
      </c>
    </row>
    <row r="3" spans="1:12" ht="15.75" thickBot="1" x14ac:dyDescent="0.3">
      <c r="A3" s="16" t="s">
        <v>8</v>
      </c>
      <c r="B3" s="10"/>
      <c r="C3" s="10"/>
      <c r="D3" s="10"/>
      <c r="E3" s="11">
        <f t="shared" ref="E3:E65" si="0">SUM(B3:D3)</f>
        <v>0</v>
      </c>
      <c r="F3" s="17"/>
      <c r="G3" s="13">
        <v>156</v>
      </c>
      <c r="H3" s="14">
        <f t="shared" ref="H3:H65" si="1">SUM(E3+G3)</f>
        <v>156</v>
      </c>
      <c r="K3" s="15">
        <f>SUM(0.15*H3)</f>
        <v>23.4</v>
      </c>
    </row>
    <row r="4" spans="1:12" ht="15.75" thickBot="1" x14ac:dyDescent="0.3">
      <c r="A4" s="16" t="s">
        <v>9</v>
      </c>
      <c r="B4" s="10"/>
      <c r="C4" s="10"/>
      <c r="D4" s="10">
        <v>4</v>
      </c>
      <c r="E4" s="11">
        <f t="shared" si="0"/>
        <v>4</v>
      </c>
      <c r="F4" s="17"/>
      <c r="G4" s="13">
        <v>972</v>
      </c>
      <c r="H4" s="14">
        <f t="shared" si="1"/>
        <v>976</v>
      </c>
      <c r="K4" s="15">
        <f>SUM(0.15*H4)</f>
        <v>146.4</v>
      </c>
    </row>
    <row r="5" spans="1:12" ht="15.75" thickBot="1" x14ac:dyDescent="0.3">
      <c r="A5" s="18">
        <v>46</v>
      </c>
      <c r="B5" s="10"/>
      <c r="C5" s="10">
        <v>8</v>
      </c>
      <c r="D5" s="10">
        <v>102</v>
      </c>
      <c r="E5" s="11">
        <f t="shared" si="0"/>
        <v>110</v>
      </c>
      <c r="F5" s="17"/>
      <c r="G5" s="13">
        <v>975</v>
      </c>
      <c r="H5" s="14">
        <f t="shared" si="1"/>
        <v>1085</v>
      </c>
      <c r="K5" s="15">
        <f>SUM(0.64*H5)</f>
        <v>694.4</v>
      </c>
      <c r="L5" s="19"/>
    </row>
    <row r="6" spans="1:12" ht="15.75" thickBot="1" x14ac:dyDescent="0.3">
      <c r="A6" s="16" t="s">
        <v>10</v>
      </c>
      <c r="B6" s="10"/>
      <c r="C6" s="10">
        <v>2</v>
      </c>
      <c r="D6" s="10">
        <v>9</v>
      </c>
      <c r="E6" s="11">
        <f t="shared" si="0"/>
        <v>11</v>
      </c>
      <c r="F6" s="17"/>
      <c r="G6" s="13">
        <v>322</v>
      </c>
      <c r="H6" s="14">
        <f t="shared" si="1"/>
        <v>333</v>
      </c>
      <c r="K6" s="15">
        <f>SUM(0.37*H6)</f>
        <v>123.21</v>
      </c>
    </row>
    <row r="7" spans="1:12" ht="15.75" thickBot="1" x14ac:dyDescent="0.3">
      <c r="A7" s="18">
        <v>111</v>
      </c>
      <c r="B7" s="10">
        <v>92</v>
      </c>
      <c r="C7" s="10">
        <v>53</v>
      </c>
      <c r="D7" s="10">
        <v>37</v>
      </c>
      <c r="E7" s="11">
        <f t="shared" si="0"/>
        <v>182</v>
      </c>
      <c r="F7" s="17"/>
      <c r="G7" s="13"/>
      <c r="H7" s="14">
        <f t="shared" si="1"/>
        <v>182</v>
      </c>
      <c r="K7" s="15">
        <f>SUM(0.63*H7)</f>
        <v>114.66</v>
      </c>
    </row>
    <row r="8" spans="1:12" ht="15.75" thickBot="1" x14ac:dyDescent="0.3">
      <c r="A8" s="18">
        <v>140</v>
      </c>
      <c r="B8" s="10"/>
      <c r="C8" s="10"/>
      <c r="D8" s="10"/>
      <c r="E8" s="11">
        <f t="shared" si="0"/>
        <v>0</v>
      </c>
      <c r="F8" s="17"/>
      <c r="G8" s="13">
        <v>106</v>
      </c>
      <c r="H8" s="14">
        <f t="shared" si="1"/>
        <v>106</v>
      </c>
      <c r="K8" s="15">
        <f>SUM(0.15*H8)</f>
        <v>15.899999999999999</v>
      </c>
    </row>
    <row r="9" spans="1:12" ht="15.75" thickBot="1" x14ac:dyDescent="0.3">
      <c r="A9" s="18">
        <v>188</v>
      </c>
      <c r="B9" s="10">
        <v>5</v>
      </c>
      <c r="C9" s="10">
        <v>1</v>
      </c>
      <c r="D9" s="10">
        <v>2</v>
      </c>
      <c r="E9" s="11">
        <f t="shared" si="0"/>
        <v>8</v>
      </c>
      <c r="F9" s="17"/>
      <c r="G9" s="13"/>
      <c r="H9" s="14">
        <f t="shared" si="1"/>
        <v>8</v>
      </c>
      <c r="K9" s="15">
        <f>SUM(0.63*H9)</f>
        <v>5.04</v>
      </c>
    </row>
    <row r="10" spans="1:12" ht="15.75" thickBot="1" x14ac:dyDescent="0.3">
      <c r="A10" s="18">
        <v>191</v>
      </c>
      <c r="B10" s="10">
        <v>1</v>
      </c>
      <c r="C10" s="10">
        <v>1</v>
      </c>
      <c r="D10" s="10"/>
      <c r="E10" s="11">
        <f t="shared" si="0"/>
        <v>2</v>
      </c>
      <c r="F10" s="17"/>
      <c r="G10" s="13"/>
      <c r="H10" s="14">
        <f t="shared" si="1"/>
        <v>2</v>
      </c>
      <c r="K10" s="15">
        <f>SUM(0.64*H10)</f>
        <v>1.28</v>
      </c>
    </row>
    <row r="11" spans="1:12" ht="15.75" thickBot="1" x14ac:dyDescent="0.3">
      <c r="A11" s="18">
        <v>192</v>
      </c>
      <c r="B11" s="10"/>
      <c r="C11" s="10"/>
      <c r="D11" s="10"/>
      <c r="E11" s="11">
        <f t="shared" si="0"/>
        <v>0</v>
      </c>
      <c r="F11" s="17"/>
      <c r="G11" s="13"/>
      <c r="H11" s="14">
        <f t="shared" si="1"/>
        <v>0</v>
      </c>
      <c r="K11" s="15">
        <f>SUM(0.64*H11)</f>
        <v>0</v>
      </c>
    </row>
    <row r="12" spans="1:12" ht="15.75" thickBot="1" x14ac:dyDescent="0.3">
      <c r="A12" s="18">
        <v>193</v>
      </c>
      <c r="B12" s="10">
        <v>48</v>
      </c>
      <c r="C12" s="10"/>
      <c r="D12" s="10">
        <v>11</v>
      </c>
      <c r="E12" s="11">
        <f t="shared" si="0"/>
        <v>59</v>
      </c>
      <c r="F12" s="17"/>
      <c r="G12" s="13"/>
      <c r="H12" s="14">
        <f t="shared" si="1"/>
        <v>59</v>
      </c>
      <c r="K12" s="15">
        <f>SUM(0.37*H12)</f>
        <v>21.83</v>
      </c>
    </row>
    <row r="13" spans="1:12" ht="15.75" thickBot="1" x14ac:dyDescent="0.3">
      <c r="A13" s="18">
        <v>194</v>
      </c>
      <c r="B13" s="10">
        <v>10</v>
      </c>
      <c r="C13" s="10">
        <v>16</v>
      </c>
      <c r="D13" s="10">
        <v>25</v>
      </c>
      <c r="E13" s="11">
        <f t="shared" si="0"/>
        <v>51</v>
      </c>
      <c r="F13" s="17"/>
      <c r="G13" s="13"/>
      <c r="H13" s="14">
        <f t="shared" si="1"/>
        <v>51</v>
      </c>
      <c r="K13" s="15">
        <f>SUM(0.6*H13)</f>
        <v>30.599999999999998</v>
      </c>
    </row>
    <row r="14" spans="1:12" ht="15.75" thickBot="1" x14ac:dyDescent="0.3">
      <c r="A14" s="18">
        <v>197</v>
      </c>
      <c r="B14" s="10"/>
      <c r="C14" s="10"/>
      <c r="D14" s="10"/>
      <c r="E14" s="11">
        <f t="shared" si="0"/>
        <v>0</v>
      </c>
      <c r="F14" s="17"/>
      <c r="G14" s="13"/>
      <c r="H14" s="14">
        <f t="shared" si="1"/>
        <v>0</v>
      </c>
      <c r="K14" s="15">
        <f>SUM(0.64*H14)</f>
        <v>0</v>
      </c>
    </row>
    <row r="15" spans="1:12" ht="15.75" thickBot="1" x14ac:dyDescent="0.3">
      <c r="A15" s="18">
        <v>199</v>
      </c>
      <c r="B15" s="10">
        <v>24</v>
      </c>
      <c r="C15" s="10"/>
      <c r="D15" s="10"/>
      <c r="E15" s="11">
        <f t="shared" si="0"/>
        <v>24</v>
      </c>
      <c r="F15" s="17"/>
      <c r="G15" s="13"/>
      <c r="H15" s="14">
        <f t="shared" si="1"/>
        <v>24</v>
      </c>
      <c r="K15" s="15">
        <f>SUM(0.64*H15)</f>
        <v>15.36</v>
      </c>
    </row>
    <row r="16" spans="1:12" ht="15.75" thickBot="1" x14ac:dyDescent="0.3">
      <c r="A16" s="18">
        <v>222</v>
      </c>
      <c r="B16" s="10">
        <v>5739</v>
      </c>
      <c r="C16" s="10">
        <v>26</v>
      </c>
      <c r="D16" s="10">
        <v>970</v>
      </c>
      <c r="E16" s="11">
        <f t="shared" si="0"/>
        <v>6735</v>
      </c>
      <c r="F16" s="17"/>
      <c r="G16" s="13">
        <v>747</v>
      </c>
      <c r="H16" s="14">
        <f t="shared" si="1"/>
        <v>7482</v>
      </c>
      <c r="K16" s="15">
        <f>SUM(0.37*H16)</f>
        <v>2768.34</v>
      </c>
    </row>
    <row r="17" spans="1:11" ht="15.75" thickBot="1" x14ac:dyDescent="0.3">
      <c r="A17" s="18">
        <v>241</v>
      </c>
      <c r="B17" s="10">
        <v>85</v>
      </c>
      <c r="C17" s="10">
        <v>16</v>
      </c>
      <c r="D17" s="10">
        <v>18</v>
      </c>
      <c r="E17" s="11">
        <f t="shared" si="0"/>
        <v>119</v>
      </c>
      <c r="F17" s="17"/>
      <c r="G17" s="13"/>
      <c r="H17" s="14">
        <f t="shared" si="1"/>
        <v>119</v>
      </c>
      <c r="K17" s="15">
        <f>SUM(0.37*H17)</f>
        <v>44.03</v>
      </c>
    </row>
    <row r="18" spans="1:11" ht="15.75" thickBot="1" x14ac:dyDescent="0.3">
      <c r="A18" s="18">
        <v>242</v>
      </c>
      <c r="B18" s="10">
        <v>5</v>
      </c>
      <c r="C18" s="10"/>
      <c r="D18" s="10">
        <v>2</v>
      </c>
      <c r="E18" s="11">
        <f t="shared" si="0"/>
        <v>7</v>
      </c>
      <c r="F18" s="17"/>
      <c r="G18" s="13"/>
      <c r="H18" s="14">
        <f t="shared" si="1"/>
        <v>7</v>
      </c>
      <c r="K18" s="15">
        <f>SUM(0.37*H18)</f>
        <v>2.59</v>
      </c>
    </row>
    <row r="19" spans="1:11" ht="15.75" thickBot="1" x14ac:dyDescent="0.3">
      <c r="A19" s="18">
        <v>244</v>
      </c>
      <c r="B19" s="10">
        <v>30</v>
      </c>
      <c r="C19" s="10">
        <v>27</v>
      </c>
      <c r="D19" s="10">
        <v>57</v>
      </c>
      <c r="E19" s="11">
        <f t="shared" si="0"/>
        <v>114</v>
      </c>
      <c r="F19" s="17"/>
      <c r="G19" s="13"/>
      <c r="H19" s="14">
        <f t="shared" si="1"/>
        <v>114</v>
      </c>
      <c r="K19" s="15">
        <f>SUM(0.15*H19)</f>
        <v>17.099999999999998</v>
      </c>
    </row>
    <row r="20" spans="1:11" ht="15.75" thickBot="1" x14ac:dyDescent="0.3">
      <c r="A20" s="18">
        <v>248</v>
      </c>
      <c r="B20" s="10">
        <v>340</v>
      </c>
      <c r="C20" s="10">
        <v>306</v>
      </c>
      <c r="D20" s="10">
        <v>91</v>
      </c>
      <c r="E20" s="11">
        <f t="shared" si="0"/>
        <v>737</v>
      </c>
      <c r="F20" s="17"/>
      <c r="G20" s="13"/>
      <c r="H20" s="14">
        <f t="shared" si="1"/>
        <v>737</v>
      </c>
      <c r="K20" s="15">
        <f>SUM(0.37*H20)</f>
        <v>272.69</v>
      </c>
    </row>
    <row r="21" spans="1:11" ht="15.75" thickBot="1" x14ac:dyDescent="0.3">
      <c r="A21" s="18">
        <v>252</v>
      </c>
      <c r="B21" s="10">
        <v>239</v>
      </c>
      <c r="C21" s="10">
        <v>9</v>
      </c>
      <c r="D21" s="10">
        <v>88</v>
      </c>
      <c r="E21" s="11">
        <f t="shared" si="0"/>
        <v>336</v>
      </c>
      <c r="F21" s="17"/>
      <c r="G21" s="13"/>
      <c r="H21" s="14">
        <f t="shared" si="1"/>
        <v>336</v>
      </c>
      <c r="K21" s="15">
        <f>SUM(0.37*H21)</f>
        <v>124.32</v>
      </c>
    </row>
    <row r="22" spans="1:11" ht="15.75" thickBot="1" x14ac:dyDescent="0.3">
      <c r="A22" s="18">
        <v>255</v>
      </c>
      <c r="B22" s="10">
        <v>20</v>
      </c>
      <c r="C22" s="10">
        <v>3</v>
      </c>
      <c r="D22" s="10">
        <v>4</v>
      </c>
      <c r="E22" s="11">
        <f t="shared" si="0"/>
        <v>27</v>
      </c>
      <c r="F22" s="17"/>
      <c r="G22" s="13"/>
      <c r="H22" s="14">
        <f t="shared" si="1"/>
        <v>27</v>
      </c>
      <c r="K22" s="15">
        <f>SUM(0.64*H22)</f>
        <v>17.28</v>
      </c>
    </row>
    <row r="23" spans="1:11" ht="15.75" thickBot="1" x14ac:dyDescent="0.3">
      <c r="A23" s="18">
        <v>257</v>
      </c>
      <c r="B23" s="10">
        <v>245</v>
      </c>
      <c r="C23" s="10">
        <v>1</v>
      </c>
      <c r="D23" s="10">
        <v>26</v>
      </c>
      <c r="E23" s="11">
        <f t="shared" si="0"/>
        <v>272</v>
      </c>
      <c r="F23" s="17"/>
      <c r="G23" s="10"/>
      <c r="H23" s="14">
        <f t="shared" si="1"/>
        <v>272</v>
      </c>
      <c r="K23" s="15">
        <f>SUM(0.37*H23)</f>
        <v>100.64</v>
      </c>
    </row>
    <row r="24" spans="1:11" ht="15.75" thickBot="1" x14ac:dyDescent="0.3">
      <c r="A24" s="18">
        <v>260</v>
      </c>
      <c r="B24" s="10">
        <v>11</v>
      </c>
      <c r="C24" s="10">
        <v>1</v>
      </c>
      <c r="D24" s="10">
        <v>2</v>
      </c>
      <c r="E24" s="11">
        <f t="shared" si="0"/>
        <v>14</v>
      </c>
      <c r="F24" s="17"/>
      <c r="G24" s="10"/>
      <c r="H24" s="14">
        <f t="shared" si="1"/>
        <v>14</v>
      </c>
      <c r="K24" s="15">
        <f t="shared" ref="K24:K30" si="2">SUM(0.64*H24)</f>
        <v>8.9600000000000009</v>
      </c>
    </row>
    <row r="25" spans="1:11" ht="15.75" thickBot="1" x14ac:dyDescent="0.3">
      <c r="A25" s="18">
        <v>265</v>
      </c>
      <c r="B25" s="10">
        <v>53</v>
      </c>
      <c r="C25" s="10">
        <v>5</v>
      </c>
      <c r="D25" s="10">
        <v>54</v>
      </c>
      <c r="E25" s="11">
        <f t="shared" si="0"/>
        <v>112</v>
      </c>
      <c r="F25" s="17"/>
      <c r="G25" s="10"/>
      <c r="H25" s="14">
        <f t="shared" si="1"/>
        <v>112</v>
      </c>
      <c r="K25" s="15">
        <f t="shared" si="2"/>
        <v>71.680000000000007</v>
      </c>
    </row>
    <row r="26" spans="1:11" ht="15.75" thickBot="1" x14ac:dyDescent="0.3">
      <c r="A26" s="18">
        <v>268</v>
      </c>
      <c r="B26" s="10">
        <v>49</v>
      </c>
      <c r="C26" s="10"/>
      <c r="D26" s="10">
        <v>11</v>
      </c>
      <c r="E26" s="11">
        <f t="shared" si="0"/>
        <v>60</v>
      </c>
      <c r="F26" s="17"/>
      <c r="G26" s="10"/>
      <c r="H26" s="14">
        <f t="shared" si="1"/>
        <v>60</v>
      </c>
      <c r="K26" s="15">
        <f t="shared" si="2"/>
        <v>38.4</v>
      </c>
    </row>
    <row r="27" spans="1:11" ht="15.75" thickBot="1" x14ac:dyDescent="0.3">
      <c r="A27" s="18">
        <v>270</v>
      </c>
      <c r="B27" s="10">
        <v>1</v>
      </c>
      <c r="C27" s="10"/>
      <c r="D27" s="10"/>
      <c r="E27" s="11">
        <f t="shared" si="0"/>
        <v>1</v>
      </c>
      <c r="F27" s="17"/>
      <c r="G27" s="10"/>
      <c r="H27" s="14">
        <f t="shared" si="1"/>
        <v>1</v>
      </c>
      <c r="K27" s="15">
        <f t="shared" si="2"/>
        <v>0.64</v>
      </c>
    </row>
    <row r="28" spans="1:11" ht="15.75" thickBot="1" x14ac:dyDescent="0.3">
      <c r="A28" s="18">
        <v>273</v>
      </c>
      <c r="B28" s="10"/>
      <c r="C28" s="10"/>
      <c r="D28" s="10"/>
      <c r="E28" s="11">
        <f t="shared" si="0"/>
        <v>0</v>
      </c>
      <c r="F28" s="17"/>
      <c r="G28" s="10"/>
      <c r="H28" s="14">
        <f t="shared" si="1"/>
        <v>0</v>
      </c>
      <c r="K28" s="15">
        <f t="shared" si="2"/>
        <v>0</v>
      </c>
    </row>
    <row r="29" spans="1:11" ht="15.75" thickBot="1" x14ac:dyDescent="0.3">
      <c r="A29" s="18">
        <v>274</v>
      </c>
      <c r="B29" s="10">
        <v>18</v>
      </c>
      <c r="C29" s="10"/>
      <c r="D29" s="10">
        <v>1</v>
      </c>
      <c r="E29" s="11">
        <f t="shared" si="0"/>
        <v>19</v>
      </c>
      <c r="F29" s="17"/>
      <c r="G29" s="10"/>
      <c r="H29" s="14">
        <f t="shared" si="1"/>
        <v>19</v>
      </c>
      <c r="K29" s="15">
        <f t="shared" si="2"/>
        <v>12.16</v>
      </c>
    </row>
    <row r="30" spans="1:11" ht="15.75" thickBot="1" x14ac:dyDescent="0.3">
      <c r="A30" s="18">
        <v>280</v>
      </c>
      <c r="B30" s="10">
        <v>42</v>
      </c>
      <c r="C30" s="10"/>
      <c r="D30" s="10">
        <v>24</v>
      </c>
      <c r="E30" s="11">
        <f t="shared" si="0"/>
        <v>66</v>
      </c>
      <c r="F30" s="17"/>
      <c r="G30" s="10"/>
      <c r="H30" s="14">
        <f t="shared" si="1"/>
        <v>66</v>
      </c>
      <c r="K30" s="15">
        <f t="shared" si="2"/>
        <v>42.24</v>
      </c>
    </row>
    <row r="31" spans="1:11" ht="15.75" thickBot="1" x14ac:dyDescent="0.3">
      <c r="A31" s="18">
        <v>282</v>
      </c>
      <c r="B31" s="10">
        <v>19</v>
      </c>
      <c r="C31" s="10">
        <v>1</v>
      </c>
      <c r="D31" s="10">
        <v>12</v>
      </c>
      <c r="E31" s="11">
        <f t="shared" si="0"/>
        <v>32</v>
      </c>
      <c r="F31" s="17"/>
      <c r="G31" s="10"/>
      <c r="H31" s="14">
        <f t="shared" si="1"/>
        <v>32</v>
      </c>
      <c r="K31" s="15">
        <f>SUM(0.37*H31)</f>
        <v>11.84</v>
      </c>
    </row>
    <row r="32" spans="1:11" ht="15.75" thickBot="1" x14ac:dyDescent="0.3">
      <c r="A32" s="18">
        <v>283</v>
      </c>
      <c r="B32" s="10">
        <v>9</v>
      </c>
      <c r="C32" s="10">
        <v>7</v>
      </c>
      <c r="D32" s="10">
        <v>23</v>
      </c>
      <c r="E32" s="11">
        <f t="shared" si="0"/>
        <v>39</v>
      </c>
      <c r="F32" s="17"/>
      <c r="G32" s="10"/>
      <c r="H32" s="14">
        <f t="shared" si="1"/>
        <v>39</v>
      </c>
      <c r="K32" s="15">
        <f>SUM(0.64*H32)</f>
        <v>24.96</v>
      </c>
    </row>
    <row r="33" spans="1:11" ht="15.75" thickBot="1" x14ac:dyDescent="0.3">
      <c r="A33" s="18">
        <v>333</v>
      </c>
      <c r="B33" s="10">
        <v>2402</v>
      </c>
      <c r="C33" s="10">
        <v>678</v>
      </c>
      <c r="D33" s="10">
        <v>171</v>
      </c>
      <c r="E33" s="11">
        <f t="shared" si="0"/>
        <v>3251</v>
      </c>
      <c r="F33" s="17"/>
      <c r="G33" s="10"/>
      <c r="H33" s="14">
        <f t="shared" si="1"/>
        <v>3251</v>
      </c>
      <c r="K33" s="15">
        <f>SUM(0.64*H33)</f>
        <v>2080.64</v>
      </c>
    </row>
    <row r="34" spans="1:11" ht="15.75" thickBot="1" x14ac:dyDescent="0.3">
      <c r="A34" s="18">
        <v>417</v>
      </c>
      <c r="B34" s="10">
        <v>329</v>
      </c>
      <c r="C34" s="10">
        <v>4</v>
      </c>
      <c r="D34" s="10">
        <v>22</v>
      </c>
      <c r="E34" s="11">
        <f t="shared" si="0"/>
        <v>355</v>
      </c>
      <c r="F34" s="17"/>
      <c r="G34" s="10"/>
      <c r="H34" s="14">
        <f t="shared" si="1"/>
        <v>355</v>
      </c>
      <c r="K34" s="15">
        <f>SUM(0.37*H34)</f>
        <v>131.35</v>
      </c>
    </row>
    <row r="35" spans="1:11" ht="15.75" thickBot="1" x14ac:dyDescent="0.3">
      <c r="A35" s="18">
        <v>437</v>
      </c>
      <c r="B35" s="10">
        <v>2</v>
      </c>
      <c r="C35" s="10">
        <v>1</v>
      </c>
      <c r="D35" s="10">
        <v>1</v>
      </c>
      <c r="E35" s="11">
        <f t="shared" si="0"/>
        <v>4</v>
      </c>
      <c r="F35" s="17"/>
      <c r="G35" s="10"/>
      <c r="H35" s="14">
        <f t="shared" si="1"/>
        <v>4</v>
      </c>
      <c r="K35" s="15">
        <f>SUM(0.64*H35)</f>
        <v>2.56</v>
      </c>
    </row>
    <row r="36" spans="1:11" ht="15.75" thickBot="1" x14ac:dyDescent="0.3">
      <c r="A36" s="18">
        <v>438</v>
      </c>
      <c r="B36" s="10">
        <v>2</v>
      </c>
      <c r="C36" s="10">
        <v>1</v>
      </c>
      <c r="D36" s="10">
        <v>1</v>
      </c>
      <c r="E36" s="11">
        <f t="shared" si="0"/>
        <v>4</v>
      </c>
      <c r="F36" s="17"/>
      <c r="G36" s="10"/>
      <c r="H36" s="14">
        <f t="shared" si="1"/>
        <v>4</v>
      </c>
      <c r="K36" s="15">
        <f t="shared" ref="K36:K39" si="3">SUM(0.64*H36)</f>
        <v>2.56</v>
      </c>
    </row>
    <row r="37" spans="1:11" ht="15.75" thickBot="1" x14ac:dyDescent="0.3">
      <c r="A37" s="18">
        <v>440</v>
      </c>
      <c r="B37" s="10">
        <v>39</v>
      </c>
      <c r="C37" s="10">
        <v>1</v>
      </c>
      <c r="D37" s="10"/>
      <c r="E37" s="11">
        <f t="shared" si="0"/>
        <v>40</v>
      </c>
      <c r="F37" s="17"/>
      <c r="G37" s="10"/>
      <c r="H37" s="14">
        <f t="shared" si="1"/>
        <v>40</v>
      </c>
      <c r="K37" s="15">
        <f t="shared" si="3"/>
        <v>25.6</v>
      </c>
    </row>
    <row r="38" spans="1:11" ht="15.75" thickBot="1" x14ac:dyDescent="0.3">
      <c r="A38" s="18">
        <v>441</v>
      </c>
      <c r="B38" s="10">
        <v>2</v>
      </c>
      <c r="C38" s="10">
        <v>5</v>
      </c>
      <c r="D38" s="10">
        <v>1</v>
      </c>
      <c r="E38" s="11">
        <f t="shared" si="0"/>
        <v>8</v>
      </c>
      <c r="F38" s="17"/>
      <c r="G38" s="10"/>
      <c r="H38" s="14">
        <f t="shared" si="1"/>
        <v>8</v>
      </c>
      <c r="K38" s="15">
        <f t="shared" si="3"/>
        <v>5.12</v>
      </c>
    </row>
    <row r="39" spans="1:11" ht="15.75" thickBot="1" x14ac:dyDescent="0.3">
      <c r="A39" s="18">
        <v>448</v>
      </c>
      <c r="B39" s="10">
        <v>11</v>
      </c>
      <c r="C39" s="10">
        <v>1</v>
      </c>
      <c r="D39" s="10">
        <v>2</v>
      </c>
      <c r="E39" s="11">
        <f t="shared" si="0"/>
        <v>14</v>
      </c>
      <c r="F39" s="17"/>
      <c r="G39" s="10"/>
      <c r="H39" s="14">
        <f t="shared" si="1"/>
        <v>14</v>
      </c>
      <c r="K39" s="15">
        <f t="shared" si="3"/>
        <v>8.9600000000000009</v>
      </c>
    </row>
    <row r="40" spans="1:11" ht="15.75" thickBot="1" x14ac:dyDescent="0.3">
      <c r="A40" s="18">
        <v>555</v>
      </c>
      <c r="B40" s="10">
        <v>303</v>
      </c>
      <c r="C40" s="10">
        <v>100</v>
      </c>
      <c r="D40" s="10">
        <v>89</v>
      </c>
      <c r="E40" s="11">
        <f t="shared" si="0"/>
        <v>492</v>
      </c>
      <c r="F40" s="17"/>
      <c r="G40" s="10"/>
      <c r="H40" s="14">
        <f t="shared" si="1"/>
        <v>492</v>
      </c>
      <c r="K40" s="15">
        <f>SUM(0.63*H40)</f>
        <v>309.95999999999998</v>
      </c>
    </row>
    <row r="41" spans="1:11" ht="15.75" thickBot="1" x14ac:dyDescent="0.3">
      <c r="A41" s="18">
        <v>629</v>
      </c>
      <c r="B41" s="10"/>
      <c r="C41" s="10">
        <v>12</v>
      </c>
      <c r="D41" s="10">
        <v>6</v>
      </c>
      <c r="E41" s="11">
        <f t="shared" si="0"/>
        <v>18</v>
      </c>
      <c r="F41" s="17"/>
      <c r="G41" s="10"/>
      <c r="H41" s="14">
        <f t="shared" si="1"/>
        <v>18</v>
      </c>
      <c r="K41" s="15">
        <f>SUM(0.37*H41)</f>
        <v>6.66</v>
      </c>
    </row>
    <row r="42" spans="1:11" ht="15.75" thickBot="1" x14ac:dyDescent="0.3">
      <c r="A42" s="18">
        <v>635</v>
      </c>
      <c r="B42" s="10">
        <v>16</v>
      </c>
      <c r="C42" s="10"/>
      <c r="D42" s="10">
        <v>1</v>
      </c>
      <c r="E42" s="11">
        <f t="shared" si="0"/>
        <v>17</v>
      </c>
      <c r="F42" s="17"/>
      <c r="G42" s="10"/>
      <c r="H42" s="14">
        <f t="shared" si="1"/>
        <v>17</v>
      </c>
      <c r="K42" s="15">
        <f>SUM(0.95*H42)</f>
        <v>16.149999999999999</v>
      </c>
    </row>
    <row r="43" spans="1:11" ht="15.75" thickBot="1" x14ac:dyDescent="0.3">
      <c r="A43" s="18">
        <v>636</v>
      </c>
      <c r="B43" s="10">
        <v>28</v>
      </c>
      <c r="C43" s="10">
        <v>1</v>
      </c>
      <c r="D43" s="10">
        <v>2</v>
      </c>
      <c r="E43" s="11">
        <f t="shared" si="0"/>
        <v>31</v>
      </c>
      <c r="F43" s="17"/>
      <c r="G43" s="10"/>
      <c r="H43" s="14">
        <f t="shared" si="1"/>
        <v>31</v>
      </c>
      <c r="K43" s="15">
        <f>SUM(0.64*H43)</f>
        <v>19.84</v>
      </c>
    </row>
    <row r="44" spans="1:11" ht="15.75" thickBot="1" x14ac:dyDescent="0.3">
      <c r="A44" s="18">
        <v>637</v>
      </c>
      <c r="B44" s="10"/>
      <c r="C44" s="10">
        <v>4</v>
      </c>
      <c r="D44" s="10">
        <v>110</v>
      </c>
      <c r="E44" s="11">
        <f t="shared" si="0"/>
        <v>114</v>
      </c>
      <c r="F44" s="17"/>
      <c r="G44" s="10"/>
      <c r="H44" s="14">
        <f t="shared" si="1"/>
        <v>114</v>
      </c>
      <c r="K44" s="15">
        <f>SUM(0.64*H44)</f>
        <v>72.960000000000008</v>
      </c>
    </row>
    <row r="45" spans="1:11" ht="15.75" thickBot="1" x14ac:dyDescent="0.3">
      <c r="A45" s="18">
        <v>638</v>
      </c>
      <c r="B45" s="10">
        <v>16</v>
      </c>
      <c r="C45" s="10"/>
      <c r="D45" s="10">
        <v>3</v>
      </c>
      <c r="E45" s="11">
        <f t="shared" si="0"/>
        <v>19</v>
      </c>
      <c r="F45" s="20"/>
      <c r="G45" s="10"/>
      <c r="H45" s="14">
        <f t="shared" si="1"/>
        <v>19</v>
      </c>
      <c r="K45" s="15">
        <f>SUM(0.37*H45)</f>
        <v>7.03</v>
      </c>
    </row>
    <row r="46" spans="1:11" ht="15.75" thickBot="1" x14ac:dyDescent="0.3">
      <c r="A46" s="18">
        <v>639</v>
      </c>
      <c r="B46" s="10">
        <v>6</v>
      </c>
      <c r="C46" s="10"/>
      <c r="D46" s="10">
        <v>4</v>
      </c>
      <c r="E46" s="11">
        <f t="shared" si="0"/>
        <v>10</v>
      </c>
      <c r="F46" s="20"/>
      <c r="G46" s="10"/>
      <c r="H46" s="14">
        <f t="shared" si="1"/>
        <v>10</v>
      </c>
      <c r="K46" s="15">
        <f>SUM(0.64*H46)</f>
        <v>6.4</v>
      </c>
    </row>
    <row r="47" spans="1:11" ht="15.75" thickBot="1" x14ac:dyDescent="0.3">
      <c r="A47" s="18">
        <v>642</v>
      </c>
      <c r="B47" s="10">
        <v>38</v>
      </c>
      <c r="C47" s="10">
        <v>4</v>
      </c>
      <c r="D47" s="10">
        <v>32</v>
      </c>
      <c r="E47" s="11">
        <f t="shared" si="0"/>
        <v>74</v>
      </c>
      <c r="F47" s="20"/>
      <c r="G47" s="10"/>
      <c r="H47" s="14">
        <f t="shared" si="1"/>
        <v>74</v>
      </c>
      <c r="K47" s="15">
        <f>SUM(0.64*H47)</f>
        <v>47.36</v>
      </c>
    </row>
    <row r="48" spans="1:11" ht="15.75" thickBot="1" x14ac:dyDescent="0.3">
      <c r="A48" s="18">
        <v>643</v>
      </c>
      <c r="B48" s="10">
        <v>120</v>
      </c>
      <c r="C48" s="10">
        <v>9</v>
      </c>
      <c r="D48" s="10"/>
      <c r="E48" s="11">
        <f t="shared" si="0"/>
        <v>129</v>
      </c>
      <c r="F48" s="20"/>
      <c r="G48" s="10"/>
      <c r="H48" s="14">
        <f t="shared" si="1"/>
        <v>129</v>
      </c>
      <c r="K48" s="15">
        <f>SUM(0.37*H48)</f>
        <v>47.73</v>
      </c>
    </row>
    <row r="49" spans="1:11" ht="15.75" thickBot="1" x14ac:dyDescent="0.3">
      <c r="A49" s="21">
        <v>644</v>
      </c>
      <c r="B49" s="10">
        <v>4</v>
      </c>
      <c r="C49" s="10">
        <v>9</v>
      </c>
      <c r="D49" s="10">
        <v>13</v>
      </c>
      <c r="E49" s="11">
        <f t="shared" si="0"/>
        <v>26</v>
      </c>
      <c r="F49" s="20"/>
      <c r="G49" s="10"/>
      <c r="H49" s="14">
        <f t="shared" si="1"/>
        <v>26</v>
      </c>
      <c r="K49" s="15">
        <f>SUM(0.64*H49)</f>
        <v>16.64</v>
      </c>
    </row>
    <row r="50" spans="1:11" ht="15.75" thickBot="1" x14ac:dyDescent="0.3">
      <c r="A50" s="22">
        <v>647</v>
      </c>
      <c r="B50" s="10"/>
      <c r="C50" s="10"/>
      <c r="D50" s="10"/>
      <c r="E50" s="11">
        <f t="shared" si="0"/>
        <v>0</v>
      </c>
      <c r="F50" s="20"/>
      <c r="G50" s="10"/>
      <c r="H50" s="14">
        <f t="shared" si="1"/>
        <v>0</v>
      </c>
      <c r="K50" s="15">
        <f t="shared" ref="K50:K57" si="4">SUM(0.37*H50)</f>
        <v>0</v>
      </c>
    </row>
    <row r="51" spans="1:11" ht="15.75" thickBot="1" x14ac:dyDescent="0.3">
      <c r="A51" s="23">
        <v>648</v>
      </c>
      <c r="B51" s="10"/>
      <c r="C51" s="10"/>
      <c r="D51" s="10">
        <v>4</v>
      </c>
      <c r="E51" s="11">
        <f t="shared" si="0"/>
        <v>4</v>
      </c>
      <c r="F51" s="20"/>
      <c r="G51" s="10"/>
      <c r="H51" s="14">
        <f t="shared" si="1"/>
        <v>4</v>
      </c>
      <c r="K51" s="15">
        <f t="shared" si="4"/>
        <v>1.48</v>
      </c>
    </row>
    <row r="52" spans="1:11" ht="15.75" thickBot="1" x14ac:dyDescent="0.3">
      <c r="A52" s="23">
        <v>650</v>
      </c>
      <c r="B52" s="10"/>
      <c r="C52" s="10"/>
      <c r="D52" s="10">
        <v>8</v>
      </c>
      <c r="E52" s="11">
        <f t="shared" si="0"/>
        <v>8</v>
      </c>
      <c r="F52" s="20"/>
      <c r="G52" s="13">
        <v>403</v>
      </c>
      <c r="H52" s="14">
        <f t="shared" si="1"/>
        <v>411</v>
      </c>
      <c r="K52" s="15">
        <f t="shared" si="4"/>
        <v>152.07</v>
      </c>
    </row>
    <row r="53" spans="1:11" ht="15.75" thickBot="1" x14ac:dyDescent="0.3">
      <c r="A53" s="23">
        <v>652</v>
      </c>
      <c r="B53" s="10">
        <v>28</v>
      </c>
      <c r="C53" s="10"/>
      <c r="D53" s="10"/>
      <c r="E53" s="11">
        <f t="shared" si="0"/>
        <v>28</v>
      </c>
      <c r="F53" s="20"/>
      <c r="G53" s="13"/>
      <c r="H53" s="14">
        <f t="shared" si="1"/>
        <v>28</v>
      </c>
      <c r="K53" s="15">
        <f t="shared" si="4"/>
        <v>10.36</v>
      </c>
    </row>
    <row r="54" spans="1:11" ht="15.75" thickBot="1" x14ac:dyDescent="0.3">
      <c r="A54" s="23">
        <v>653</v>
      </c>
      <c r="B54" s="10"/>
      <c r="C54" s="10"/>
      <c r="D54" s="10">
        <v>4</v>
      </c>
      <c r="E54" s="11">
        <f t="shared" si="0"/>
        <v>4</v>
      </c>
      <c r="F54" s="17"/>
      <c r="G54" s="10">
        <v>145</v>
      </c>
      <c r="H54" s="14">
        <f t="shared" si="1"/>
        <v>149</v>
      </c>
      <c r="K54" s="15">
        <f t="shared" si="4"/>
        <v>55.13</v>
      </c>
    </row>
    <row r="55" spans="1:11" ht="15.75" thickBot="1" x14ac:dyDescent="0.3">
      <c r="A55" s="23">
        <v>654</v>
      </c>
      <c r="B55" s="10"/>
      <c r="C55" s="10"/>
      <c r="D55" s="10">
        <v>9</v>
      </c>
      <c r="E55" s="11">
        <f t="shared" si="0"/>
        <v>9</v>
      </c>
      <c r="F55" s="17"/>
      <c r="G55" s="10">
        <v>59</v>
      </c>
      <c r="H55" s="14">
        <f t="shared" si="1"/>
        <v>68</v>
      </c>
      <c r="K55" s="15">
        <f t="shared" si="4"/>
        <v>25.16</v>
      </c>
    </row>
    <row r="56" spans="1:11" ht="15.75" thickBot="1" x14ac:dyDescent="0.3">
      <c r="A56" s="23">
        <v>662</v>
      </c>
      <c r="B56" s="10">
        <v>80</v>
      </c>
      <c r="C56" s="10"/>
      <c r="D56" s="10">
        <v>3</v>
      </c>
      <c r="E56" s="11">
        <f t="shared" si="0"/>
        <v>83</v>
      </c>
      <c r="F56" s="17"/>
      <c r="G56" s="10"/>
      <c r="H56" s="14">
        <f t="shared" si="1"/>
        <v>83</v>
      </c>
      <c r="K56" s="15">
        <f t="shared" si="4"/>
        <v>30.71</v>
      </c>
    </row>
    <row r="57" spans="1:11" ht="15.75" thickBot="1" x14ac:dyDescent="0.3">
      <c r="A57" s="23">
        <v>663</v>
      </c>
      <c r="B57" s="10">
        <v>307</v>
      </c>
      <c r="C57" s="10"/>
      <c r="D57" s="10">
        <v>2</v>
      </c>
      <c r="E57" s="11">
        <f t="shared" si="0"/>
        <v>309</v>
      </c>
      <c r="F57" s="17"/>
      <c r="G57" s="10"/>
      <c r="H57" s="14">
        <f t="shared" si="1"/>
        <v>309</v>
      </c>
      <c r="K57" s="15">
        <f t="shared" si="4"/>
        <v>114.33</v>
      </c>
    </row>
    <row r="58" spans="1:11" ht="15.75" thickBot="1" x14ac:dyDescent="0.3">
      <c r="A58" s="24">
        <v>664</v>
      </c>
      <c r="B58" s="10">
        <v>46</v>
      </c>
      <c r="C58" s="10">
        <v>30</v>
      </c>
      <c r="D58" s="10">
        <v>36</v>
      </c>
      <c r="E58" s="11">
        <f t="shared" si="0"/>
        <v>112</v>
      </c>
      <c r="F58" s="25"/>
      <c r="G58" s="10"/>
      <c r="H58" s="14">
        <f t="shared" si="1"/>
        <v>112</v>
      </c>
      <c r="K58" s="15">
        <f>SUM(0.63*H58)</f>
        <v>70.56</v>
      </c>
    </row>
    <row r="59" spans="1:11" ht="15.75" thickBot="1" x14ac:dyDescent="0.3">
      <c r="A59" s="24">
        <v>666</v>
      </c>
      <c r="B59" s="10">
        <v>52</v>
      </c>
      <c r="C59" s="10">
        <v>40</v>
      </c>
      <c r="D59" s="10">
        <v>127</v>
      </c>
      <c r="E59" s="11">
        <f t="shared" si="0"/>
        <v>219</v>
      </c>
      <c r="F59" s="12"/>
      <c r="G59" s="10"/>
      <c r="H59" s="14">
        <f t="shared" si="1"/>
        <v>219</v>
      </c>
      <c r="K59" s="15">
        <f>SUM(0.57*H59)</f>
        <v>124.82999999999998</v>
      </c>
    </row>
    <row r="60" spans="1:11" ht="15.75" thickBot="1" x14ac:dyDescent="0.3">
      <c r="A60" s="24">
        <v>674</v>
      </c>
      <c r="B60" s="10">
        <v>2</v>
      </c>
      <c r="C60" s="10">
        <v>2</v>
      </c>
      <c r="D60" s="10">
        <v>43</v>
      </c>
      <c r="E60" s="11">
        <f t="shared" si="0"/>
        <v>47</v>
      </c>
      <c r="F60" s="25"/>
      <c r="G60" s="10"/>
      <c r="H60" s="14">
        <f t="shared" si="1"/>
        <v>47</v>
      </c>
      <c r="K60" s="15">
        <f>SUM(0.64*H60)</f>
        <v>30.080000000000002</v>
      </c>
    </row>
    <row r="61" spans="1:11" ht="15.75" thickBot="1" x14ac:dyDescent="0.3">
      <c r="A61" s="24">
        <v>675</v>
      </c>
      <c r="B61" s="10"/>
      <c r="C61" s="10"/>
      <c r="D61" s="10"/>
      <c r="E61" s="11">
        <f t="shared" si="0"/>
        <v>0</v>
      </c>
      <c r="F61" s="25"/>
      <c r="G61" s="10"/>
      <c r="H61" s="14">
        <f t="shared" si="1"/>
        <v>0</v>
      </c>
      <c r="K61" s="15">
        <f>SUM(0.64*H61)</f>
        <v>0</v>
      </c>
    </row>
    <row r="62" spans="1:11" ht="15.75" thickBot="1" x14ac:dyDescent="0.3">
      <c r="A62" s="24">
        <v>888</v>
      </c>
      <c r="B62" s="10">
        <v>7</v>
      </c>
      <c r="C62" s="10">
        <v>7</v>
      </c>
      <c r="D62" s="10">
        <v>12</v>
      </c>
      <c r="E62" s="11">
        <f t="shared" si="0"/>
        <v>26</v>
      </c>
      <c r="F62" s="17"/>
      <c r="G62" s="10"/>
      <c r="H62" s="14">
        <f t="shared" si="1"/>
        <v>26</v>
      </c>
      <c r="K62" s="15">
        <f>SUM(0.63*H62)</f>
        <v>16.38</v>
      </c>
    </row>
    <row r="63" spans="1:11" ht="15.75" thickBot="1" x14ac:dyDescent="0.3">
      <c r="A63" s="24">
        <v>900</v>
      </c>
      <c r="B63" s="10"/>
      <c r="C63" s="10">
        <v>2</v>
      </c>
      <c r="D63" s="10">
        <v>7</v>
      </c>
      <c r="E63" s="11">
        <f t="shared" si="0"/>
        <v>9</v>
      </c>
      <c r="F63" s="17"/>
      <c r="G63" s="10"/>
      <c r="H63" s="14">
        <f t="shared" si="1"/>
        <v>9</v>
      </c>
      <c r="K63" s="15">
        <f>SUM(0.64*H63)</f>
        <v>5.76</v>
      </c>
    </row>
    <row r="64" spans="1:11" ht="15.75" thickBot="1" x14ac:dyDescent="0.3">
      <c r="A64" s="23">
        <v>929</v>
      </c>
      <c r="B64" s="10"/>
      <c r="C64" s="10">
        <v>1</v>
      </c>
      <c r="D64" s="10">
        <v>1</v>
      </c>
      <c r="E64" s="11">
        <f t="shared" si="0"/>
        <v>2</v>
      </c>
      <c r="F64" s="17"/>
      <c r="G64" s="10">
        <v>60</v>
      </c>
      <c r="H64" s="14">
        <f t="shared" si="1"/>
        <v>62</v>
      </c>
      <c r="K64" s="15">
        <f>SUM(0.37*H64)</f>
        <v>22.94</v>
      </c>
    </row>
    <row r="65" spans="1:11" ht="15.75" thickBot="1" x14ac:dyDescent="0.3">
      <c r="A65" s="26">
        <v>999</v>
      </c>
      <c r="B65" s="10">
        <v>361</v>
      </c>
      <c r="C65" s="10">
        <v>3</v>
      </c>
      <c r="D65" s="10">
        <v>25</v>
      </c>
      <c r="E65" s="11">
        <f t="shared" si="0"/>
        <v>389</v>
      </c>
      <c r="F65" s="17"/>
      <c r="G65" s="10"/>
      <c r="H65" s="14">
        <f t="shared" si="1"/>
        <v>389</v>
      </c>
      <c r="K65" s="15">
        <f>SUM(0.37*H65)</f>
        <v>143.93</v>
      </c>
    </row>
    <row r="66" spans="1:11" ht="19.5" customHeight="1" thickBot="1" x14ac:dyDescent="0.3">
      <c r="A66" s="27" t="s">
        <v>11</v>
      </c>
      <c r="B66" s="10">
        <f>SUM(B2:B65)</f>
        <v>11286</v>
      </c>
      <c r="C66" s="10">
        <f>SUM(C2:C65)</f>
        <v>1398</v>
      </c>
      <c r="D66" s="10">
        <f>SUM(D2:D65)</f>
        <v>2327</v>
      </c>
      <c r="E66" s="10">
        <f>SUM(E2:E65)</f>
        <v>15011</v>
      </c>
      <c r="F66" s="17"/>
      <c r="G66" s="10">
        <f>SUM(G2:G65)</f>
        <v>20308</v>
      </c>
      <c r="H66" s="14">
        <f t="shared" ref="H66" si="5">SUM(E66:G66)</f>
        <v>35319</v>
      </c>
      <c r="K66" s="15">
        <f>SUM(K2:K65)</f>
        <v>10817.889999999996</v>
      </c>
    </row>
    <row r="67" spans="1:11" ht="15.75" thickTop="1" x14ac:dyDescent="0.25"/>
  </sheetData>
  <pageMargins left="0.7" right="0.7" top="0.75" bottom="0.75" header="0.3" footer="0.3"/>
  <pageSetup orientation="portrait" r:id="rId1"/>
  <headerFooter>
    <oddHeader>&amp;C&amp;"-,Bold"&amp;14Attachment 7 - Daily Mail Receipts</oddHeader>
    <oddFooter>&amp;R&amp;14Bid Solicitation #19DPP00412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W39" sqref="W39"/>
    </sheetView>
  </sheetViews>
  <sheetFormatPr defaultColWidth="8.7109375" defaultRowHeight="15" x14ac:dyDescent="0.25"/>
  <cols>
    <col min="1" max="1" width="8" style="7" customWidth="1"/>
    <col min="2" max="3" width="10.7109375" style="7" customWidth="1"/>
    <col min="4" max="4" width="10.140625" style="7" customWidth="1"/>
    <col min="5" max="5" width="9.42578125" style="7" bestFit="1" customWidth="1"/>
    <col min="6" max="6" width="9.140625" style="7" customWidth="1"/>
    <col min="7" max="8" width="10.140625" style="7" customWidth="1"/>
    <col min="9" max="9" width="5.7109375" style="7" customWidth="1"/>
    <col min="10" max="10" width="5.7109375" style="7" hidden="1" customWidth="1"/>
    <col min="11" max="11" width="10.5703125" style="7" hidden="1" customWidth="1"/>
    <col min="12" max="12" width="5.7109375" style="7" hidden="1" customWidth="1"/>
    <col min="13" max="33" width="5.7109375" style="7" customWidth="1"/>
    <col min="34" max="39" width="0" style="7" hidden="1" customWidth="1"/>
    <col min="40" max="51" width="5.7109375" style="7" customWidth="1"/>
    <col min="52" max="52" width="0" style="7" hidden="1" customWidth="1"/>
    <col min="53" max="59" width="5.7109375" style="7" customWidth="1"/>
    <col min="60" max="60" width="9.140625" style="7" customWidth="1"/>
    <col min="61" max="256" width="8.7109375" style="7"/>
    <col min="257" max="257" width="9.140625" style="7" customWidth="1"/>
    <col min="258" max="259" width="10.7109375" style="7" customWidth="1"/>
    <col min="260" max="260" width="10.140625" style="7" customWidth="1"/>
    <col min="261" max="262" width="9.140625" style="7" customWidth="1"/>
    <col min="263" max="264" width="10.140625" style="7" customWidth="1"/>
    <col min="265" max="289" width="5.7109375" style="7" customWidth="1"/>
    <col min="290" max="295" width="0" style="7" hidden="1" customWidth="1"/>
    <col min="296" max="307" width="5.7109375" style="7" customWidth="1"/>
    <col min="308" max="308" width="0" style="7" hidden="1" customWidth="1"/>
    <col min="309" max="315" width="5.7109375" style="7" customWidth="1"/>
    <col min="316" max="316" width="9.140625" style="7" customWidth="1"/>
    <col min="317" max="512" width="8.7109375" style="7"/>
    <col min="513" max="513" width="9.140625" style="7" customWidth="1"/>
    <col min="514" max="515" width="10.7109375" style="7" customWidth="1"/>
    <col min="516" max="516" width="10.140625" style="7" customWidth="1"/>
    <col min="517" max="518" width="9.140625" style="7" customWidth="1"/>
    <col min="519" max="520" width="10.140625" style="7" customWidth="1"/>
    <col min="521" max="545" width="5.7109375" style="7" customWidth="1"/>
    <col min="546" max="551" width="0" style="7" hidden="1" customWidth="1"/>
    <col min="552" max="563" width="5.7109375" style="7" customWidth="1"/>
    <col min="564" max="564" width="0" style="7" hidden="1" customWidth="1"/>
    <col min="565" max="571" width="5.7109375" style="7" customWidth="1"/>
    <col min="572" max="572" width="9.140625" style="7" customWidth="1"/>
    <col min="573" max="768" width="8.7109375" style="7"/>
    <col min="769" max="769" width="9.140625" style="7" customWidth="1"/>
    <col min="770" max="771" width="10.7109375" style="7" customWidth="1"/>
    <col min="772" max="772" width="10.140625" style="7" customWidth="1"/>
    <col min="773" max="774" width="9.140625" style="7" customWidth="1"/>
    <col min="775" max="776" width="10.140625" style="7" customWidth="1"/>
    <col min="777" max="801" width="5.7109375" style="7" customWidth="1"/>
    <col min="802" max="807" width="0" style="7" hidden="1" customWidth="1"/>
    <col min="808" max="819" width="5.7109375" style="7" customWidth="1"/>
    <col min="820" max="820" width="0" style="7" hidden="1" customWidth="1"/>
    <col min="821" max="827" width="5.7109375" style="7" customWidth="1"/>
    <col min="828" max="828" width="9.140625" style="7" customWidth="1"/>
    <col min="829" max="1024" width="8.7109375" style="7"/>
    <col min="1025" max="1025" width="9.140625" style="7" customWidth="1"/>
    <col min="1026" max="1027" width="10.7109375" style="7" customWidth="1"/>
    <col min="1028" max="1028" width="10.140625" style="7" customWidth="1"/>
    <col min="1029" max="1030" width="9.140625" style="7" customWidth="1"/>
    <col min="1031" max="1032" width="10.140625" style="7" customWidth="1"/>
    <col min="1033" max="1057" width="5.7109375" style="7" customWidth="1"/>
    <col min="1058" max="1063" width="0" style="7" hidden="1" customWidth="1"/>
    <col min="1064" max="1075" width="5.7109375" style="7" customWidth="1"/>
    <col min="1076" max="1076" width="0" style="7" hidden="1" customWidth="1"/>
    <col min="1077" max="1083" width="5.7109375" style="7" customWidth="1"/>
    <col min="1084" max="1084" width="9.140625" style="7" customWidth="1"/>
    <col min="1085" max="1280" width="8.7109375" style="7"/>
    <col min="1281" max="1281" width="9.140625" style="7" customWidth="1"/>
    <col min="1282" max="1283" width="10.7109375" style="7" customWidth="1"/>
    <col min="1284" max="1284" width="10.140625" style="7" customWidth="1"/>
    <col min="1285" max="1286" width="9.140625" style="7" customWidth="1"/>
    <col min="1287" max="1288" width="10.140625" style="7" customWidth="1"/>
    <col min="1289" max="1313" width="5.7109375" style="7" customWidth="1"/>
    <col min="1314" max="1319" width="0" style="7" hidden="1" customWidth="1"/>
    <col min="1320" max="1331" width="5.7109375" style="7" customWidth="1"/>
    <col min="1332" max="1332" width="0" style="7" hidden="1" customWidth="1"/>
    <col min="1333" max="1339" width="5.7109375" style="7" customWidth="1"/>
    <col min="1340" max="1340" width="9.140625" style="7" customWidth="1"/>
    <col min="1341" max="1536" width="8.7109375" style="7"/>
    <col min="1537" max="1537" width="9.140625" style="7" customWidth="1"/>
    <col min="1538" max="1539" width="10.7109375" style="7" customWidth="1"/>
    <col min="1540" max="1540" width="10.140625" style="7" customWidth="1"/>
    <col min="1541" max="1542" width="9.140625" style="7" customWidth="1"/>
    <col min="1543" max="1544" width="10.140625" style="7" customWidth="1"/>
    <col min="1545" max="1569" width="5.7109375" style="7" customWidth="1"/>
    <col min="1570" max="1575" width="0" style="7" hidden="1" customWidth="1"/>
    <col min="1576" max="1587" width="5.7109375" style="7" customWidth="1"/>
    <col min="1588" max="1588" width="0" style="7" hidden="1" customWidth="1"/>
    <col min="1589" max="1595" width="5.7109375" style="7" customWidth="1"/>
    <col min="1596" max="1596" width="9.140625" style="7" customWidth="1"/>
    <col min="1597" max="1792" width="8.7109375" style="7"/>
    <col min="1793" max="1793" width="9.140625" style="7" customWidth="1"/>
    <col min="1794" max="1795" width="10.7109375" style="7" customWidth="1"/>
    <col min="1796" max="1796" width="10.140625" style="7" customWidth="1"/>
    <col min="1797" max="1798" width="9.140625" style="7" customWidth="1"/>
    <col min="1799" max="1800" width="10.140625" style="7" customWidth="1"/>
    <col min="1801" max="1825" width="5.7109375" style="7" customWidth="1"/>
    <col min="1826" max="1831" width="0" style="7" hidden="1" customWidth="1"/>
    <col min="1832" max="1843" width="5.7109375" style="7" customWidth="1"/>
    <col min="1844" max="1844" width="0" style="7" hidden="1" customWidth="1"/>
    <col min="1845" max="1851" width="5.7109375" style="7" customWidth="1"/>
    <col min="1852" max="1852" width="9.140625" style="7" customWidth="1"/>
    <col min="1853" max="2048" width="8.7109375" style="7"/>
    <col min="2049" max="2049" width="9.140625" style="7" customWidth="1"/>
    <col min="2050" max="2051" width="10.7109375" style="7" customWidth="1"/>
    <col min="2052" max="2052" width="10.140625" style="7" customWidth="1"/>
    <col min="2053" max="2054" width="9.140625" style="7" customWidth="1"/>
    <col min="2055" max="2056" width="10.140625" style="7" customWidth="1"/>
    <col min="2057" max="2081" width="5.7109375" style="7" customWidth="1"/>
    <col min="2082" max="2087" width="0" style="7" hidden="1" customWidth="1"/>
    <col min="2088" max="2099" width="5.7109375" style="7" customWidth="1"/>
    <col min="2100" max="2100" width="0" style="7" hidden="1" customWidth="1"/>
    <col min="2101" max="2107" width="5.7109375" style="7" customWidth="1"/>
    <col min="2108" max="2108" width="9.140625" style="7" customWidth="1"/>
    <col min="2109" max="2304" width="8.7109375" style="7"/>
    <col min="2305" max="2305" width="9.140625" style="7" customWidth="1"/>
    <col min="2306" max="2307" width="10.7109375" style="7" customWidth="1"/>
    <col min="2308" max="2308" width="10.140625" style="7" customWidth="1"/>
    <col min="2309" max="2310" width="9.140625" style="7" customWidth="1"/>
    <col min="2311" max="2312" width="10.140625" style="7" customWidth="1"/>
    <col min="2313" max="2337" width="5.7109375" style="7" customWidth="1"/>
    <col min="2338" max="2343" width="0" style="7" hidden="1" customWidth="1"/>
    <col min="2344" max="2355" width="5.7109375" style="7" customWidth="1"/>
    <col min="2356" max="2356" width="0" style="7" hidden="1" customWidth="1"/>
    <col min="2357" max="2363" width="5.7109375" style="7" customWidth="1"/>
    <col min="2364" max="2364" width="9.140625" style="7" customWidth="1"/>
    <col min="2365" max="2560" width="8.7109375" style="7"/>
    <col min="2561" max="2561" width="9.140625" style="7" customWidth="1"/>
    <col min="2562" max="2563" width="10.7109375" style="7" customWidth="1"/>
    <col min="2564" max="2564" width="10.140625" style="7" customWidth="1"/>
    <col min="2565" max="2566" width="9.140625" style="7" customWidth="1"/>
    <col min="2567" max="2568" width="10.140625" style="7" customWidth="1"/>
    <col min="2569" max="2593" width="5.7109375" style="7" customWidth="1"/>
    <col min="2594" max="2599" width="0" style="7" hidden="1" customWidth="1"/>
    <col min="2600" max="2611" width="5.7109375" style="7" customWidth="1"/>
    <col min="2612" max="2612" width="0" style="7" hidden="1" customWidth="1"/>
    <col min="2613" max="2619" width="5.7109375" style="7" customWidth="1"/>
    <col min="2620" max="2620" width="9.140625" style="7" customWidth="1"/>
    <col min="2621" max="2816" width="8.7109375" style="7"/>
    <col min="2817" max="2817" width="9.140625" style="7" customWidth="1"/>
    <col min="2818" max="2819" width="10.7109375" style="7" customWidth="1"/>
    <col min="2820" max="2820" width="10.140625" style="7" customWidth="1"/>
    <col min="2821" max="2822" width="9.140625" style="7" customWidth="1"/>
    <col min="2823" max="2824" width="10.140625" style="7" customWidth="1"/>
    <col min="2825" max="2849" width="5.7109375" style="7" customWidth="1"/>
    <col min="2850" max="2855" width="0" style="7" hidden="1" customWidth="1"/>
    <col min="2856" max="2867" width="5.7109375" style="7" customWidth="1"/>
    <col min="2868" max="2868" width="0" style="7" hidden="1" customWidth="1"/>
    <col min="2869" max="2875" width="5.7109375" style="7" customWidth="1"/>
    <col min="2876" max="2876" width="9.140625" style="7" customWidth="1"/>
    <col min="2877" max="3072" width="8.7109375" style="7"/>
    <col min="3073" max="3073" width="9.140625" style="7" customWidth="1"/>
    <col min="3074" max="3075" width="10.7109375" style="7" customWidth="1"/>
    <col min="3076" max="3076" width="10.140625" style="7" customWidth="1"/>
    <col min="3077" max="3078" width="9.140625" style="7" customWidth="1"/>
    <col min="3079" max="3080" width="10.140625" style="7" customWidth="1"/>
    <col min="3081" max="3105" width="5.7109375" style="7" customWidth="1"/>
    <col min="3106" max="3111" width="0" style="7" hidden="1" customWidth="1"/>
    <col min="3112" max="3123" width="5.7109375" style="7" customWidth="1"/>
    <col min="3124" max="3124" width="0" style="7" hidden="1" customWidth="1"/>
    <col min="3125" max="3131" width="5.7109375" style="7" customWidth="1"/>
    <col min="3132" max="3132" width="9.140625" style="7" customWidth="1"/>
    <col min="3133" max="3328" width="8.7109375" style="7"/>
    <col min="3329" max="3329" width="9.140625" style="7" customWidth="1"/>
    <col min="3330" max="3331" width="10.7109375" style="7" customWidth="1"/>
    <col min="3332" max="3332" width="10.140625" style="7" customWidth="1"/>
    <col min="3333" max="3334" width="9.140625" style="7" customWidth="1"/>
    <col min="3335" max="3336" width="10.140625" style="7" customWidth="1"/>
    <col min="3337" max="3361" width="5.7109375" style="7" customWidth="1"/>
    <col min="3362" max="3367" width="0" style="7" hidden="1" customWidth="1"/>
    <col min="3368" max="3379" width="5.7109375" style="7" customWidth="1"/>
    <col min="3380" max="3380" width="0" style="7" hidden="1" customWidth="1"/>
    <col min="3381" max="3387" width="5.7109375" style="7" customWidth="1"/>
    <col min="3388" max="3388" width="9.140625" style="7" customWidth="1"/>
    <col min="3389" max="3584" width="8.7109375" style="7"/>
    <col min="3585" max="3585" width="9.140625" style="7" customWidth="1"/>
    <col min="3586" max="3587" width="10.7109375" style="7" customWidth="1"/>
    <col min="3588" max="3588" width="10.140625" style="7" customWidth="1"/>
    <col min="3589" max="3590" width="9.140625" style="7" customWidth="1"/>
    <col min="3591" max="3592" width="10.140625" style="7" customWidth="1"/>
    <col min="3593" max="3617" width="5.7109375" style="7" customWidth="1"/>
    <col min="3618" max="3623" width="0" style="7" hidden="1" customWidth="1"/>
    <col min="3624" max="3635" width="5.7109375" style="7" customWidth="1"/>
    <col min="3636" max="3636" width="0" style="7" hidden="1" customWidth="1"/>
    <col min="3637" max="3643" width="5.7109375" style="7" customWidth="1"/>
    <col min="3644" max="3644" width="9.140625" style="7" customWidth="1"/>
    <col min="3645" max="3840" width="8.7109375" style="7"/>
    <col min="3841" max="3841" width="9.140625" style="7" customWidth="1"/>
    <col min="3842" max="3843" width="10.7109375" style="7" customWidth="1"/>
    <col min="3844" max="3844" width="10.140625" style="7" customWidth="1"/>
    <col min="3845" max="3846" width="9.140625" style="7" customWidth="1"/>
    <col min="3847" max="3848" width="10.140625" style="7" customWidth="1"/>
    <col min="3849" max="3873" width="5.7109375" style="7" customWidth="1"/>
    <col min="3874" max="3879" width="0" style="7" hidden="1" customWidth="1"/>
    <col min="3880" max="3891" width="5.7109375" style="7" customWidth="1"/>
    <col min="3892" max="3892" width="0" style="7" hidden="1" customWidth="1"/>
    <col min="3893" max="3899" width="5.7109375" style="7" customWidth="1"/>
    <col min="3900" max="3900" width="9.140625" style="7" customWidth="1"/>
    <col min="3901" max="4096" width="8.7109375" style="7"/>
    <col min="4097" max="4097" width="9.140625" style="7" customWidth="1"/>
    <col min="4098" max="4099" width="10.7109375" style="7" customWidth="1"/>
    <col min="4100" max="4100" width="10.140625" style="7" customWidth="1"/>
    <col min="4101" max="4102" width="9.140625" style="7" customWidth="1"/>
    <col min="4103" max="4104" width="10.140625" style="7" customWidth="1"/>
    <col min="4105" max="4129" width="5.7109375" style="7" customWidth="1"/>
    <col min="4130" max="4135" width="0" style="7" hidden="1" customWidth="1"/>
    <col min="4136" max="4147" width="5.7109375" style="7" customWidth="1"/>
    <col min="4148" max="4148" width="0" style="7" hidden="1" customWidth="1"/>
    <col min="4149" max="4155" width="5.7109375" style="7" customWidth="1"/>
    <col min="4156" max="4156" width="9.140625" style="7" customWidth="1"/>
    <col min="4157" max="4352" width="8.7109375" style="7"/>
    <col min="4353" max="4353" width="9.140625" style="7" customWidth="1"/>
    <col min="4354" max="4355" width="10.7109375" style="7" customWidth="1"/>
    <col min="4356" max="4356" width="10.140625" style="7" customWidth="1"/>
    <col min="4357" max="4358" width="9.140625" style="7" customWidth="1"/>
    <col min="4359" max="4360" width="10.140625" style="7" customWidth="1"/>
    <col min="4361" max="4385" width="5.7109375" style="7" customWidth="1"/>
    <col min="4386" max="4391" width="0" style="7" hidden="1" customWidth="1"/>
    <col min="4392" max="4403" width="5.7109375" style="7" customWidth="1"/>
    <col min="4404" max="4404" width="0" style="7" hidden="1" customWidth="1"/>
    <col min="4405" max="4411" width="5.7109375" style="7" customWidth="1"/>
    <col min="4412" max="4412" width="9.140625" style="7" customWidth="1"/>
    <col min="4413" max="4608" width="8.7109375" style="7"/>
    <col min="4609" max="4609" width="9.140625" style="7" customWidth="1"/>
    <col min="4610" max="4611" width="10.7109375" style="7" customWidth="1"/>
    <col min="4612" max="4612" width="10.140625" style="7" customWidth="1"/>
    <col min="4613" max="4614" width="9.140625" style="7" customWidth="1"/>
    <col min="4615" max="4616" width="10.140625" style="7" customWidth="1"/>
    <col min="4617" max="4641" width="5.7109375" style="7" customWidth="1"/>
    <col min="4642" max="4647" width="0" style="7" hidden="1" customWidth="1"/>
    <col min="4648" max="4659" width="5.7109375" style="7" customWidth="1"/>
    <col min="4660" max="4660" width="0" style="7" hidden="1" customWidth="1"/>
    <col min="4661" max="4667" width="5.7109375" style="7" customWidth="1"/>
    <col min="4668" max="4668" width="9.140625" style="7" customWidth="1"/>
    <col min="4669" max="4864" width="8.7109375" style="7"/>
    <col min="4865" max="4865" width="9.140625" style="7" customWidth="1"/>
    <col min="4866" max="4867" width="10.7109375" style="7" customWidth="1"/>
    <col min="4868" max="4868" width="10.140625" style="7" customWidth="1"/>
    <col min="4869" max="4870" width="9.140625" style="7" customWidth="1"/>
    <col min="4871" max="4872" width="10.140625" style="7" customWidth="1"/>
    <col min="4873" max="4897" width="5.7109375" style="7" customWidth="1"/>
    <col min="4898" max="4903" width="0" style="7" hidden="1" customWidth="1"/>
    <col min="4904" max="4915" width="5.7109375" style="7" customWidth="1"/>
    <col min="4916" max="4916" width="0" style="7" hidden="1" customWidth="1"/>
    <col min="4917" max="4923" width="5.7109375" style="7" customWidth="1"/>
    <col min="4924" max="4924" width="9.140625" style="7" customWidth="1"/>
    <col min="4925" max="5120" width="8.7109375" style="7"/>
    <col min="5121" max="5121" width="9.140625" style="7" customWidth="1"/>
    <col min="5122" max="5123" width="10.7109375" style="7" customWidth="1"/>
    <col min="5124" max="5124" width="10.140625" style="7" customWidth="1"/>
    <col min="5125" max="5126" width="9.140625" style="7" customWidth="1"/>
    <col min="5127" max="5128" width="10.140625" style="7" customWidth="1"/>
    <col min="5129" max="5153" width="5.7109375" style="7" customWidth="1"/>
    <col min="5154" max="5159" width="0" style="7" hidden="1" customWidth="1"/>
    <col min="5160" max="5171" width="5.7109375" style="7" customWidth="1"/>
    <col min="5172" max="5172" width="0" style="7" hidden="1" customWidth="1"/>
    <col min="5173" max="5179" width="5.7109375" style="7" customWidth="1"/>
    <col min="5180" max="5180" width="9.140625" style="7" customWidth="1"/>
    <col min="5181" max="5376" width="8.7109375" style="7"/>
    <col min="5377" max="5377" width="9.140625" style="7" customWidth="1"/>
    <col min="5378" max="5379" width="10.7109375" style="7" customWidth="1"/>
    <col min="5380" max="5380" width="10.140625" style="7" customWidth="1"/>
    <col min="5381" max="5382" width="9.140625" style="7" customWidth="1"/>
    <col min="5383" max="5384" width="10.140625" style="7" customWidth="1"/>
    <col min="5385" max="5409" width="5.7109375" style="7" customWidth="1"/>
    <col min="5410" max="5415" width="0" style="7" hidden="1" customWidth="1"/>
    <col min="5416" max="5427" width="5.7109375" style="7" customWidth="1"/>
    <col min="5428" max="5428" width="0" style="7" hidden="1" customWidth="1"/>
    <col min="5429" max="5435" width="5.7109375" style="7" customWidth="1"/>
    <col min="5436" max="5436" width="9.140625" style="7" customWidth="1"/>
    <col min="5437" max="5632" width="8.7109375" style="7"/>
    <col min="5633" max="5633" width="9.140625" style="7" customWidth="1"/>
    <col min="5634" max="5635" width="10.7109375" style="7" customWidth="1"/>
    <col min="5636" max="5636" width="10.140625" style="7" customWidth="1"/>
    <col min="5637" max="5638" width="9.140625" style="7" customWidth="1"/>
    <col min="5639" max="5640" width="10.140625" style="7" customWidth="1"/>
    <col min="5641" max="5665" width="5.7109375" style="7" customWidth="1"/>
    <col min="5666" max="5671" width="0" style="7" hidden="1" customWidth="1"/>
    <col min="5672" max="5683" width="5.7109375" style="7" customWidth="1"/>
    <col min="5684" max="5684" width="0" style="7" hidden="1" customWidth="1"/>
    <col min="5685" max="5691" width="5.7109375" style="7" customWidth="1"/>
    <col min="5692" max="5692" width="9.140625" style="7" customWidth="1"/>
    <col min="5693" max="5888" width="8.7109375" style="7"/>
    <col min="5889" max="5889" width="9.140625" style="7" customWidth="1"/>
    <col min="5890" max="5891" width="10.7109375" style="7" customWidth="1"/>
    <col min="5892" max="5892" width="10.140625" style="7" customWidth="1"/>
    <col min="5893" max="5894" width="9.140625" style="7" customWidth="1"/>
    <col min="5895" max="5896" width="10.140625" style="7" customWidth="1"/>
    <col min="5897" max="5921" width="5.7109375" style="7" customWidth="1"/>
    <col min="5922" max="5927" width="0" style="7" hidden="1" customWidth="1"/>
    <col min="5928" max="5939" width="5.7109375" style="7" customWidth="1"/>
    <col min="5940" max="5940" width="0" style="7" hidden="1" customWidth="1"/>
    <col min="5941" max="5947" width="5.7109375" style="7" customWidth="1"/>
    <col min="5948" max="5948" width="9.140625" style="7" customWidth="1"/>
    <col min="5949" max="6144" width="8.7109375" style="7"/>
    <col min="6145" max="6145" width="9.140625" style="7" customWidth="1"/>
    <col min="6146" max="6147" width="10.7109375" style="7" customWidth="1"/>
    <col min="6148" max="6148" width="10.140625" style="7" customWidth="1"/>
    <col min="6149" max="6150" width="9.140625" style="7" customWidth="1"/>
    <col min="6151" max="6152" width="10.140625" style="7" customWidth="1"/>
    <col min="6153" max="6177" width="5.7109375" style="7" customWidth="1"/>
    <col min="6178" max="6183" width="0" style="7" hidden="1" customWidth="1"/>
    <col min="6184" max="6195" width="5.7109375" style="7" customWidth="1"/>
    <col min="6196" max="6196" width="0" style="7" hidden="1" customWidth="1"/>
    <col min="6197" max="6203" width="5.7109375" style="7" customWidth="1"/>
    <col min="6204" max="6204" width="9.140625" style="7" customWidth="1"/>
    <col min="6205" max="6400" width="8.7109375" style="7"/>
    <col min="6401" max="6401" width="9.140625" style="7" customWidth="1"/>
    <col min="6402" max="6403" width="10.7109375" style="7" customWidth="1"/>
    <col min="6404" max="6404" width="10.140625" style="7" customWidth="1"/>
    <col min="6405" max="6406" width="9.140625" style="7" customWidth="1"/>
    <col min="6407" max="6408" width="10.140625" style="7" customWidth="1"/>
    <col min="6409" max="6433" width="5.7109375" style="7" customWidth="1"/>
    <col min="6434" max="6439" width="0" style="7" hidden="1" customWidth="1"/>
    <col min="6440" max="6451" width="5.7109375" style="7" customWidth="1"/>
    <col min="6452" max="6452" width="0" style="7" hidden="1" customWidth="1"/>
    <col min="6453" max="6459" width="5.7109375" style="7" customWidth="1"/>
    <col min="6460" max="6460" width="9.140625" style="7" customWidth="1"/>
    <col min="6461" max="6656" width="8.7109375" style="7"/>
    <col min="6657" max="6657" width="9.140625" style="7" customWidth="1"/>
    <col min="6658" max="6659" width="10.7109375" style="7" customWidth="1"/>
    <col min="6660" max="6660" width="10.140625" style="7" customWidth="1"/>
    <col min="6661" max="6662" width="9.140625" style="7" customWidth="1"/>
    <col min="6663" max="6664" width="10.140625" style="7" customWidth="1"/>
    <col min="6665" max="6689" width="5.7109375" style="7" customWidth="1"/>
    <col min="6690" max="6695" width="0" style="7" hidden="1" customWidth="1"/>
    <col min="6696" max="6707" width="5.7109375" style="7" customWidth="1"/>
    <col min="6708" max="6708" width="0" style="7" hidden="1" customWidth="1"/>
    <col min="6709" max="6715" width="5.7109375" style="7" customWidth="1"/>
    <col min="6716" max="6716" width="9.140625" style="7" customWidth="1"/>
    <col min="6717" max="6912" width="8.7109375" style="7"/>
    <col min="6913" max="6913" width="9.140625" style="7" customWidth="1"/>
    <col min="6914" max="6915" width="10.7109375" style="7" customWidth="1"/>
    <col min="6916" max="6916" width="10.140625" style="7" customWidth="1"/>
    <col min="6917" max="6918" width="9.140625" style="7" customWidth="1"/>
    <col min="6919" max="6920" width="10.140625" style="7" customWidth="1"/>
    <col min="6921" max="6945" width="5.7109375" style="7" customWidth="1"/>
    <col min="6946" max="6951" width="0" style="7" hidden="1" customWidth="1"/>
    <col min="6952" max="6963" width="5.7109375" style="7" customWidth="1"/>
    <col min="6964" max="6964" width="0" style="7" hidden="1" customWidth="1"/>
    <col min="6965" max="6971" width="5.7109375" style="7" customWidth="1"/>
    <col min="6972" max="6972" width="9.140625" style="7" customWidth="1"/>
    <col min="6973" max="7168" width="8.7109375" style="7"/>
    <col min="7169" max="7169" width="9.140625" style="7" customWidth="1"/>
    <col min="7170" max="7171" width="10.7109375" style="7" customWidth="1"/>
    <col min="7172" max="7172" width="10.140625" style="7" customWidth="1"/>
    <col min="7173" max="7174" width="9.140625" style="7" customWidth="1"/>
    <col min="7175" max="7176" width="10.140625" style="7" customWidth="1"/>
    <col min="7177" max="7201" width="5.7109375" style="7" customWidth="1"/>
    <col min="7202" max="7207" width="0" style="7" hidden="1" customWidth="1"/>
    <col min="7208" max="7219" width="5.7109375" style="7" customWidth="1"/>
    <col min="7220" max="7220" width="0" style="7" hidden="1" customWidth="1"/>
    <col min="7221" max="7227" width="5.7109375" style="7" customWidth="1"/>
    <col min="7228" max="7228" width="9.140625" style="7" customWidth="1"/>
    <col min="7229" max="7424" width="8.7109375" style="7"/>
    <col min="7425" max="7425" width="9.140625" style="7" customWidth="1"/>
    <col min="7426" max="7427" width="10.7109375" style="7" customWidth="1"/>
    <col min="7428" max="7428" width="10.140625" style="7" customWidth="1"/>
    <col min="7429" max="7430" width="9.140625" style="7" customWidth="1"/>
    <col min="7431" max="7432" width="10.140625" style="7" customWidth="1"/>
    <col min="7433" max="7457" width="5.7109375" style="7" customWidth="1"/>
    <col min="7458" max="7463" width="0" style="7" hidden="1" customWidth="1"/>
    <col min="7464" max="7475" width="5.7109375" style="7" customWidth="1"/>
    <col min="7476" max="7476" width="0" style="7" hidden="1" customWidth="1"/>
    <col min="7477" max="7483" width="5.7109375" style="7" customWidth="1"/>
    <col min="7484" max="7484" width="9.140625" style="7" customWidth="1"/>
    <col min="7485" max="7680" width="8.7109375" style="7"/>
    <col min="7681" max="7681" width="9.140625" style="7" customWidth="1"/>
    <col min="7682" max="7683" width="10.7109375" style="7" customWidth="1"/>
    <col min="7684" max="7684" width="10.140625" style="7" customWidth="1"/>
    <col min="7685" max="7686" width="9.140625" style="7" customWidth="1"/>
    <col min="7687" max="7688" width="10.140625" style="7" customWidth="1"/>
    <col min="7689" max="7713" width="5.7109375" style="7" customWidth="1"/>
    <col min="7714" max="7719" width="0" style="7" hidden="1" customWidth="1"/>
    <col min="7720" max="7731" width="5.7109375" style="7" customWidth="1"/>
    <col min="7732" max="7732" width="0" style="7" hidden="1" customWidth="1"/>
    <col min="7733" max="7739" width="5.7109375" style="7" customWidth="1"/>
    <col min="7740" max="7740" width="9.140625" style="7" customWidth="1"/>
    <col min="7741" max="7936" width="8.7109375" style="7"/>
    <col min="7937" max="7937" width="9.140625" style="7" customWidth="1"/>
    <col min="7938" max="7939" width="10.7109375" style="7" customWidth="1"/>
    <col min="7940" max="7940" width="10.140625" style="7" customWidth="1"/>
    <col min="7941" max="7942" width="9.140625" style="7" customWidth="1"/>
    <col min="7943" max="7944" width="10.140625" style="7" customWidth="1"/>
    <col min="7945" max="7969" width="5.7109375" style="7" customWidth="1"/>
    <col min="7970" max="7975" width="0" style="7" hidden="1" customWidth="1"/>
    <col min="7976" max="7987" width="5.7109375" style="7" customWidth="1"/>
    <col min="7988" max="7988" width="0" style="7" hidden="1" customWidth="1"/>
    <col min="7989" max="7995" width="5.7109375" style="7" customWidth="1"/>
    <col min="7996" max="7996" width="9.140625" style="7" customWidth="1"/>
    <col min="7997" max="8192" width="8.7109375" style="7"/>
    <col min="8193" max="8193" width="9.140625" style="7" customWidth="1"/>
    <col min="8194" max="8195" width="10.7109375" style="7" customWidth="1"/>
    <col min="8196" max="8196" width="10.140625" style="7" customWidth="1"/>
    <col min="8197" max="8198" width="9.140625" style="7" customWidth="1"/>
    <col min="8199" max="8200" width="10.140625" style="7" customWidth="1"/>
    <col min="8201" max="8225" width="5.7109375" style="7" customWidth="1"/>
    <col min="8226" max="8231" width="0" style="7" hidden="1" customWidth="1"/>
    <col min="8232" max="8243" width="5.7109375" style="7" customWidth="1"/>
    <col min="8244" max="8244" width="0" style="7" hidden="1" customWidth="1"/>
    <col min="8245" max="8251" width="5.7109375" style="7" customWidth="1"/>
    <col min="8252" max="8252" width="9.140625" style="7" customWidth="1"/>
    <col min="8253" max="8448" width="8.7109375" style="7"/>
    <col min="8449" max="8449" width="9.140625" style="7" customWidth="1"/>
    <col min="8450" max="8451" width="10.7109375" style="7" customWidth="1"/>
    <col min="8452" max="8452" width="10.140625" style="7" customWidth="1"/>
    <col min="8453" max="8454" width="9.140625" style="7" customWidth="1"/>
    <col min="8455" max="8456" width="10.140625" style="7" customWidth="1"/>
    <col min="8457" max="8481" width="5.7109375" style="7" customWidth="1"/>
    <col min="8482" max="8487" width="0" style="7" hidden="1" customWidth="1"/>
    <col min="8488" max="8499" width="5.7109375" style="7" customWidth="1"/>
    <col min="8500" max="8500" width="0" style="7" hidden="1" customWidth="1"/>
    <col min="8501" max="8507" width="5.7109375" style="7" customWidth="1"/>
    <col min="8508" max="8508" width="9.140625" style="7" customWidth="1"/>
    <col min="8509" max="8704" width="8.7109375" style="7"/>
    <col min="8705" max="8705" width="9.140625" style="7" customWidth="1"/>
    <col min="8706" max="8707" width="10.7109375" style="7" customWidth="1"/>
    <col min="8708" max="8708" width="10.140625" style="7" customWidth="1"/>
    <col min="8709" max="8710" width="9.140625" style="7" customWidth="1"/>
    <col min="8711" max="8712" width="10.140625" style="7" customWidth="1"/>
    <col min="8713" max="8737" width="5.7109375" style="7" customWidth="1"/>
    <col min="8738" max="8743" width="0" style="7" hidden="1" customWidth="1"/>
    <col min="8744" max="8755" width="5.7109375" style="7" customWidth="1"/>
    <col min="8756" max="8756" width="0" style="7" hidden="1" customWidth="1"/>
    <col min="8757" max="8763" width="5.7109375" style="7" customWidth="1"/>
    <col min="8764" max="8764" width="9.140625" style="7" customWidth="1"/>
    <col min="8765" max="8960" width="8.7109375" style="7"/>
    <col min="8961" max="8961" width="9.140625" style="7" customWidth="1"/>
    <col min="8962" max="8963" width="10.7109375" style="7" customWidth="1"/>
    <col min="8964" max="8964" width="10.140625" style="7" customWidth="1"/>
    <col min="8965" max="8966" width="9.140625" style="7" customWidth="1"/>
    <col min="8967" max="8968" width="10.140625" style="7" customWidth="1"/>
    <col min="8969" max="8993" width="5.7109375" style="7" customWidth="1"/>
    <col min="8994" max="8999" width="0" style="7" hidden="1" customWidth="1"/>
    <col min="9000" max="9011" width="5.7109375" style="7" customWidth="1"/>
    <col min="9012" max="9012" width="0" style="7" hidden="1" customWidth="1"/>
    <col min="9013" max="9019" width="5.7109375" style="7" customWidth="1"/>
    <col min="9020" max="9020" width="9.140625" style="7" customWidth="1"/>
    <col min="9021" max="9216" width="8.7109375" style="7"/>
    <col min="9217" max="9217" width="9.140625" style="7" customWidth="1"/>
    <col min="9218" max="9219" width="10.7109375" style="7" customWidth="1"/>
    <col min="9220" max="9220" width="10.140625" style="7" customWidth="1"/>
    <col min="9221" max="9222" width="9.140625" style="7" customWidth="1"/>
    <col min="9223" max="9224" width="10.140625" style="7" customWidth="1"/>
    <col min="9225" max="9249" width="5.7109375" style="7" customWidth="1"/>
    <col min="9250" max="9255" width="0" style="7" hidden="1" customWidth="1"/>
    <col min="9256" max="9267" width="5.7109375" style="7" customWidth="1"/>
    <col min="9268" max="9268" width="0" style="7" hidden="1" customWidth="1"/>
    <col min="9269" max="9275" width="5.7109375" style="7" customWidth="1"/>
    <col min="9276" max="9276" width="9.140625" style="7" customWidth="1"/>
    <col min="9277" max="9472" width="8.7109375" style="7"/>
    <col min="9473" max="9473" width="9.140625" style="7" customWidth="1"/>
    <col min="9474" max="9475" width="10.7109375" style="7" customWidth="1"/>
    <col min="9476" max="9476" width="10.140625" style="7" customWidth="1"/>
    <col min="9477" max="9478" width="9.140625" style="7" customWidth="1"/>
    <col min="9479" max="9480" width="10.140625" style="7" customWidth="1"/>
    <col min="9481" max="9505" width="5.7109375" style="7" customWidth="1"/>
    <col min="9506" max="9511" width="0" style="7" hidden="1" customWidth="1"/>
    <col min="9512" max="9523" width="5.7109375" style="7" customWidth="1"/>
    <col min="9524" max="9524" width="0" style="7" hidden="1" customWidth="1"/>
    <col min="9525" max="9531" width="5.7109375" style="7" customWidth="1"/>
    <col min="9532" max="9532" width="9.140625" style="7" customWidth="1"/>
    <col min="9533" max="9728" width="8.7109375" style="7"/>
    <col min="9729" max="9729" width="9.140625" style="7" customWidth="1"/>
    <col min="9730" max="9731" width="10.7109375" style="7" customWidth="1"/>
    <col min="9732" max="9732" width="10.140625" style="7" customWidth="1"/>
    <col min="9733" max="9734" width="9.140625" style="7" customWidth="1"/>
    <col min="9735" max="9736" width="10.140625" style="7" customWidth="1"/>
    <col min="9737" max="9761" width="5.7109375" style="7" customWidth="1"/>
    <col min="9762" max="9767" width="0" style="7" hidden="1" customWidth="1"/>
    <col min="9768" max="9779" width="5.7109375" style="7" customWidth="1"/>
    <col min="9780" max="9780" width="0" style="7" hidden="1" customWidth="1"/>
    <col min="9781" max="9787" width="5.7109375" style="7" customWidth="1"/>
    <col min="9788" max="9788" width="9.140625" style="7" customWidth="1"/>
    <col min="9789" max="9984" width="8.7109375" style="7"/>
    <col min="9985" max="9985" width="9.140625" style="7" customWidth="1"/>
    <col min="9986" max="9987" width="10.7109375" style="7" customWidth="1"/>
    <col min="9988" max="9988" width="10.140625" style="7" customWidth="1"/>
    <col min="9989" max="9990" width="9.140625" style="7" customWidth="1"/>
    <col min="9991" max="9992" width="10.140625" style="7" customWidth="1"/>
    <col min="9993" max="10017" width="5.7109375" style="7" customWidth="1"/>
    <col min="10018" max="10023" width="0" style="7" hidden="1" customWidth="1"/>
    <col min="10024" max="10035" width="5.7109375" style="7" customWidth="1"/>
    <col min="10036" max="10036" width="0" style="7" hidden="1" customWidth="1"/>
    <col min="10037" max="10043" width="5.7109375" style="7" customWidth="1"/>
    <col min="10044" max="10044" width="9.140625" style="7" customWidth="1"/>
    <col min="10045" max="10240" width="8.7109375" style="7"/>
    <col min="10241" max="10241" width="9.140625" style="7" customWidth="1"/>
    <col min="10242" max="10243" width="10.7109375" style="7" customWidth="1"/>
    <col min="10244" max="10244" width="10.140625" style="7" customWidth="1"/>
    <col min="10245" max="10246" width="9.140625" style="7" customWidth="1"/>
    <col min="10247" max="10248" width="10.140625" style="7" customWidth="1"/>
    <col min="10249" max="10273" width="5.7109375" style="7" customWidth="1"/>
    <col min="10274" max="10279" width="0" style="7" hidden="1" customWidth="1"/>
    <col min="10280" max="10291" width="5.7109375" style="7" customWidth="1"/>
    <col min="10292" max="10292" width="0" style="7" hidden="1" customWidth="1"/>
    <col min="10293" max="10299" width="5.7109375" style="7" customWidth="1"/>
    <col min="10300" max="10300" width="9.140625" style="7" customWidth="1"/>
    <col min="10301" max="10496" width="8.7109375" style="7"/>
    <col min="10497" max="10497" width="9.140625" style="7" customWidth="1"/>
    <col min="10498" max="10499" width="10.7109375" style="7" customWidth="1"/>
    <col min="10500" max="10500" width="10.140625" style="7" customWidth="1"/>
    <col min="10501" max="10502" width="9.140625" style="7" customWidth="1"/>
    <col min="10503" max="10504" width="10.140625" style="7" customWidth="1"/>
    <col min="10505" max="10529" width="5.7109375" style="7" customWidth="1"/>
    <col min="10530" max="10535" width="0" style="7" hidden="1" customWidth="1"/>
    <col min="10536" max="10547" width="5.7109375" style="7" customWidth="1"/>
    <col min="10548" max="10548" width="0" style="7" hidden="1" customWidth="1"/>
    <col min="10549" max="10555" width="5.7109375" style="7" customWidth="1"/>
    <col min="10556" max="10556" width="9.140625" style="7" customWidth="1"/>
    <col min="10557" max="10752" width="8.7109375" style="7"/>
    <col min="10753" max="10753" width="9.140625" style="7" customWidth="1"/>
    <col min="10754" max="10755" width="10.7109375" style="7" customWidth="1"/>
    <col min="10756" max="10756" width="10.140625" style="7" customWidth="1"/>
    <col min="10757" max="10758" width="9.140625" style="7" customWidth="1"/>
    <col min="10759" max="10760" width="10.140625" style="7" customWidth="1"/>
    <col min="10761" max="10785" width="5.7109375" style="7" customWidth="1"/>
    <col min="10786" max="10791" width="0" style="7" hidden="1" customWidth="1"/>
    <col min="10792" max="10803" width="5.7109375" style="7" customWidth="1"/>
    <col min="10804" max="10804" width="0" style="7" hidden="1" customWidth="1"/>
    <col min="10805" max="10811" width="5.7109375" style="7" customWidth="1"/>
    <col min="10812" max="10812" width="9.140625" style="7" customWidth="1"/>
    <col min="10813" max="11008" width="8.7109375" style="7"/>
    <col min="11009" max="11009" width="9.140625" style="7" customWidth="1"/>
    <col min="11010" max="11011" width="10.7109375" style="7" customWidth="1"/>
    <col min="11012" max="11012" width="10.140625" style="7" customWidth="1"/>
    <col min="11013" max="11014" width="9.140625" style="7" customWidth="1"/>
    <col min="11015" max="11016" width="10.140625" style="7" customWidth="1"/>
    <col min="11017" max="11041" width="5.7109375" style="7" customWidth="1"/>
    <col min="11042" max="11047" width="0" style="7" hidden="1" customWidth="1"/>
    <col min="11048" max="11059" width="5.7109375" style="7" customWidth="1"/>
    <col min="11060" max="11060" width="0" style="7" hidden="1" customWidth="1"/>
    <col min="11061" max="11067" width="5.7109375" style="7" customWidth="1"/>
    <col min="11068" max="11068" width="9.140625" style="7" customWidth="1"/>
    <col min="11069" max="11264" width="8.7109375" style="7"/>
    <col min="11265" max="11265" width="9.140625" style="7" customWidth="1"/>
    <col min="11266" max="11267" width="10.7109375" style="7" customWidth="1"/>
    <col min="11268" max="11268" width="10.140625" style="7" customWidth="1"/>
    <col min="11269" max="11270" width="9.140625" style="7" customWidth="1"/>
    <col min="11271" max="11272" width="10.140625" style="7" customWidth="1"/>
    <col min="11273" max="11297" width="5.7109375" style="7" customWidth="1"/>
    <col min="11298" max="11303" width="0" style="7" hidden="1" customWidth="1"/>
    <col min="11304" max="11315" width="5.7109375" style="7" customWidth="1"/>
    <col min="11316" max="11316" width="0" style="7" hidden="1" customWidth="1"/>
    <col min="11317" max="11323" width="5.7109375" style="7" customWidth="1"/>
    <col min="11324" max="11324" width="9.140625" style="7" customWidth="1"/>
    <col min="11325" max="11520" width="8.7109375" style="7"/>
    <col min="11521" max="11521" width="9.140625" style="7" customWidth="1"/>
    <col min="11522" max="11523" width="10.7109375" style="7" customWidth="1"/>
    <col min="11524" max="11524" width="10.140625" style="7" customWidth="1"/>
    <col min="11525" max="11526" width="9.140625" style="7" customWidth="1"/>
    <col min="11527" max="11528" width="10.140625" style="7" customWidth="1"/>
    <col min="11529" max="11553" width="5.7109375" style="7" customWidth="1"/>
    <col min="11554" max="11559" width="0" style="7" hidden="1" customWidth="1"/>
    <col min="11560" max="11571" width="5.7109375" style="7" customWidth="1"/>
    <col min="11572" max="11572" width="0" style="7" hidden="1" customWidth="1"/>
    <col min="11573" max="11579" width="5.7109375" style="7" customWidth="1"/>
    <col min="11580" max="11580" width="9.140625" style="7" customWidth="1"/>
    <col min="11581" max="11776" width="8.7109375" style="7"/>
    <col min="11777" max="11777" width="9.140625" style="7" customWidth="1"/>
    <col min="11778" max="11779" width="10.7109375" style="7" customWidth="1"/>
    <col min="11780" max="11780" width="10.140625" style="7" customWidth="1"/>
    <col min="11781" max="11782" width="9.140625" style="7" customWidth="1"/>
    <col min="11783" max="11784" width="10.140625" style="7" customWidth="1"/>
    <col min="11785" max="11809" width="5.7109375" style="7" customWidth="1"/>
    <col min="11810" max="11815" width="0" style="7" hidden="1" customWidth="1"/>
    <col min="11816" max="11827" width="5.7109375" style="7" customWidth="1"/>
    <col min="11828" max="11828" width="0" style="7" hidden="1" customWidth="1"/>
    <col min="11829" max="11835" width="5.7109375" style="7" customWidth="1"/>
    <col min="11836" max="11836" width="9.140625" style="7" customWidth="1"/>
    <col min="11837" max="12032" width="8.7109375" style="7"/>
    <col min="12033" max="12033" width="9.140625" style="7" customWidth="1"/>
    <col min="12034" max="12035" width="10.7109375" style="7" customWidth="1"/>
    <col min="12036" max="12036" width="10.140625" style="7" customWidth="1"/>
    <col min="12037" max="12038" width="9.140625" style="7" customWidth="1"/>
    <col min="12039" max="12040" width="10.140625" style="7" customWidth="1"/>
    <col min="12041" max="12065" width="5.7109375" style="7" customWidth="1"/>
    <col min="12066" max="12071" width="0" style="7" hidden="1" customWidth="1"/>
    <col min="12072" max="12083" width="5.7109375" style="7" customWidth="1"/>
    <col min="12084" max="12084" width="0" style="7" hidden="1" customWidth="1"/>
    <col min="12085" max="12091" width="5.7109375" style="7" customWidth="1"/>
    <col min="12092" max="12092" width="9.140625" style="7" customWidth="1"/>
    <col min="12093" max="12288" width="8.7109375" style="7"/>
    <col min="12289" max="12289" width="9.140625" style="7" customWidth="1"/>
    <col min="12290" max="12291" width="10.7109375" style="7" customWidth="1"/>
    <col min="12292" max="12292" width="10.140625" style="7" customWidth="1"/>
    <col min="12293" max="12294" width="9.140625" style="7" customWidth="1"/>
    <col min="12295" max="12296" width="10.140625" style="7" customWidth="1"/>
    <col min="12297" max="12321" width="5.7109375" style="7" customWidth="1"/>
    <col min="12322" max="12327" width="0" style="7" hidden="1" customWidth="1"/>
    <col min="12328" max="12339" width="5.7109375" style="7" customWidth="1"/>
    <col min="12340" max="12340" width="0" style="7" hidden="1" customWidth="1"/>
    <col min="12341" max="12347" width="5.7109375" style="7" customWidth="1"/>
    <col min="12348" max="12348" width="9.140625" style="7" customWidth="1"/>
    <col min="12349" max="12544" width="8.7109375" style="7"/>
    <col min="12545" max="12545" width="9.140625" style="7" customWidth="1"/>
    <col min="12546" max="12547" width="10.7109375" style="7" customWidth="1"/>
    <col min="12548" max="12548" width="10.140625" style="7" customWidth="1"/>
    <col min="12549" max="12550" width="9.140625" style="7" customWidth="1"/>
    <col min="12551" max="12552" width="10.140625" style="7" customWidth="1"/>
    <col min="12553" max="12577" width="5.7109375" style="7" customWidth="1"/>
    <col min="12578" max="12583" width="0" style="7" hidden="1" customWidth="1"/>
    <col min="12584" max="12595" width="5.7109375" style="7" customWidth="1"/>
    <col min="12596" max="12596" width="0" style="7" hidden="1" customWidth="1"/>
    <col min="12597" max="12603" width="5.7109375" style="7" customWidth="1"/>
    <col min="12604" max="12604" width="9.140625" style="7" customWidth="1"/>
    <col min="12605" max="12800" width="8.7109375" style="7"/>
    <col min="12801" max="12801" width="9.140625" style="7" customWidth="1"/>
    <col min="12802" max="12803" width="10.7109375" style="7" customWidth="1"/>
    <col min="12804" max="12804" width="10.140625" style="7" customWidth="1"/>
    <col min="12805" max="12806" width="9.140625" style="7" customWidth="1"/>
    <col min="12807" max="12808" width="10.140625" style="7" customWidth="1"/>
    <col min="12809" max="12833" width="5.7109375" style="7" customWidth="1"/>
    <col min="12834" max="12839" width="0" style="7" hidden="1" customWidth="1"/>
    <col min="12840" max="12851" width="5.7109375" style="7" customWidth="1"/>
    <col min="12852" max="12852" width="0" style="7" hidden="1" customWidth="1"/>
    <col min="12853" max="12859" width="5.7109375" style="7" customWidth="1"/>
    <col min="12860" max="12860" width="9.140625" style="7" customWidth="1"/>
    <col min="12861" max="13056" width="8.7109375" style="7"/>
    <col min="13057" max="13057" width="9.140625" style="7" customWidth="1"/>
    <col min="13058" max="13059" width="10.7109375" style="7" customWidth="1"/>
    <col min="13060" max="13060" width="10.140625" style="7" customWidth="1"/>
    <col min="13061" max="13062" width="9.140625" style="7" customWidth="1"/>
    <col min="13063" max="13064" width="10.140625" style="7" customWidth="1"/>
    <col min="13065" max="13089" width="5.7109375" style="7" customWidth="1"/>
    <col min="13090" max="13095" width="0" style="7" hidden="1" customWidth="1"/>
    <col min="13096" max="13107" width="5.7109375" style="7" customWidth="1"/>
    <col min="13108" max="13108" width="0" style="7" hidden="1" customWidth="1"/>
    <col min="13109" max="13115" width="5.7109375" style="7" customWidth="1"/>
    <col min="13116" max="13116" width="9.140625" style="7" customWidth="1"/>
    <col min="13117" max="13312" width="8.7109375" style="7"/>
    <col min="13313" max="13313" width="9.140625" style="7" customWidth="1"/>
    <col min="13314" max="13315" width="10.7109375" style="7" customWidth="1"/>
    <col min="13316" max="13316" width="10.140625" style="7" customWidth="1"/>
    <col min="13317" max="13318" width="9.140625" style="7" customWidth="1"/>
    <col min="13319" max="13320" width="10.140625" style="7" customWidth="1"/>
    <col min="13321" max="13345" width="5.7109375" style="7" customWidth="1"/>
    <col min="13346" max="13351" width="0" style="7" hidden="1" customWidth="1"/>
    <col min="13352" max="13363" width="5.7109375" style="7" customWidth="1"/>
    <col min="13364" max="13364" width="0" style="7" hidden="1" customWidth="1"/>
    <col min="13365" max="13371" width="5.7109375" style="7" customWidth="1"/>
    <col min="13372" max="13372" width="9.140625" style="7" customWidth="1"/>
    <col min="13373" max="13568" width="8.7109375" style="7"/>
    <col min="13569" max="13569" width="9.140625" style="7" customWidth="1"/>
    <col min="13570" max="13571" width="10.7109375" style="7" customWidth="1"/>
    <col min="13572" max="13572" width="10.140625" style="7" customWidth="1"/>
    <col min="13573" max="13574" width="9.140625" style="7" customWidth="1"/>
    <col min="13575" max="13576" width="10.140625" style="7" customWidth="1"/>
    <col min="13577" max="13601" width="5.7109375" style="7" customWidth="1"/>
    <col min="13602" max="13607" width="0" style="7" hidden="1" customWidth="1"/>
    <col min="13608" max="13619" width="5.7109375" style="7" customWidth="1"/>
    <col min="13620" max="13620" width="0" style="7" hidden="1" customWidth="1"/>
    <col min="13621" max="13627" width="5.7109375" style="7" customWidth="1"/>
    <col min="13628" max="13628" width="9.140625" style="7" customWidth="1"/>
    <col min="13629" max="13824" width="8.7109375" style="7"/>
    <col min="13825" max="13825" width="9.140625" style="7" customWidth="1"/>
    <col min="13826" max="13827" width="10.7109375" style="7" customWidth="1"/>
    <col min="13828" max="13828" width="10.140625" style="7" customWidth="1"/>
    <col min="13829" max="13830" width="9.140625" style="7" customWidth="1"/>
    <col min="13831" max="13832" width="10.140625" style="7" customWidth="1"/>
    <col min="13833" max="13857" width="5.7109375" style="7" customWidth="1"/>
    <col min="13858" max="13863" width="0" style="7" hidden="1" customWidth="1"/>
    <col min="13864" max="13875" width="5.7109375" style="7" customWidth="1"/>
    <col min="13876" max="13876" width="0" style="7" hidden="1" customWidth="1"/>
    <col min="13877" max="13883" width="5.7109375" style="7" customWidth="1"/>
    <col min="13884" max="13884" width="9.140625" style="7" customWidth="1"/>
    <col min="13885" max="14080" width="8.7109375" style="7"/>
    <col min="14081" max="14081" width="9.140625" style="7" customWidth="1"/>
    <col min="14082" max="14083" width="10.7109375" style="7" customWidth="1"/>
    <col min="14084" max="14084" width="10.140625" style="7" customWidth="1"/>
    <col min="14085" max="14086" width="9.140625" style="7" customWidth="1"/>
    <col min="14087" max="14088" width="10.140625" style="7" customWidth="1"/>
    <col min="14089" max="14113" width="5.7109375" style="7" customWidth="1"/>
    <col min="14114" max="14119" width="0" style="7" hidden="1" customWidth="1"/>
    <col min="14120" max="14131" width="5.7109375" style="7" customWidth="1"/>
    <col min="14132" max="14132" width="0" style="7" hidden="1" customWidth="1"/>
    <col min="14133" max="14139" width="5.7109375" style="7" customWidth="1"/>
    <col min="14140" max="14140" width="9.140625" style="7" customWidth="1"/>
    <col min="14141" max="14336" width="8.7109375" style="7"/>
    <col min="14337" max="14337" width="9.140625" style="7" customWidth="1"/>
    <col min="14338" max="14339" width="10.7109375" style="7" customWidth="1"/>
    <col min="14340" max="14340" width="10.140625" style="7" customWidth="1"/>
    <col min="14341" max="14342" width="9.140625" style="7" customWidth="1"/>
    <col min="14343" max="14344" width="10.140625" style="7" customWidth="1"/>
    <col min="14345" max="14369" width="5.7109375" style="7" customWidth="1"/>
    <col min="14370" max="14375" width="0" style="7" hidden="1" customWidth="1"/>
    <col min="14376" max="14387" width="5.7109375" style="7" customWidth="1"/>
    <col min="14388" max="14388" width="0" style="7" hidden="1" customWidth="1"/>
    <col min="14389" max="14395" width="5.7109375" style="7" customWidth="1"/>
    <col min="14396" max="14396" width="9.140625" style="7" customWidth="1"/>
    <col min="14397" max="14592" width="8.7109375" style="7"/>
    <col min="14593" max="14593" width="9.140625" style="7" customWidth="1"/>
    <col min="14594" max="14595" width="10.7109375" style="7" customWidth="1"/>
    <col min="14596" max="14596" width="10.140625" style="7" customWidth="1"/>
    <col min="14597" max="14598" width="9.140625" style="7" customWidth="1"/>
    <col min="14599" max="14600" width="10.140625" style="7" customWidth="1"/>
    <col min="14601" max="14625" width="5.7109375" style="7" customWidth="1"/>
    <col min="14626" max="14631" width="0" style="7" hidden="1" customWidth="1"/>
    <col min="14632" max="14643" width="5.7109375" style="7" customWidth="1"/>
    <col min="14644" max="14644" width="0" style="7" hidden="1" customWidth="1"/>
    <col min="14645" max="14651" width="5.7109375" style="7" customWidth="1"/>
    <col min="14652" max="14652" width="9.140625" style="7" customWidth="1"/>
    <col min="14653" max="14848" width="8.7109375" style="7"/>
    <col min="14849" max="14849" width="9.140625" style="7" customWidth="1"/>
    <col min="14850" max="14851" width="10.7109375" style="7" customWidth="1"/>
    <col min="14852" max="14852" width="10.140625" style="7" customWidth="1"/>
    <col min="14853" max="14854" width="9.140625" style="7" customWidth="1"/>
    <col min="14855" max="14856" width="10.140625" style="7" customWidth="1"/>
    <col min="14857" max="14881" width="5.7109375" style="7" customWidth="1"/>
    <col min="14882" max="14887" width="0" style="7" hidden="1" customWidth="1"/>
    <col min="14888" max="14899" width="5.7109375" style="7" customWidth="1"/>
    <col min="14900" max="14900" width="0" style="7" hidden="1" customWidth="1"/>
    <col min="14901" max="14907" width="5.7109375" style="7" customWidth="1"/>
    <col min="14908" max="14908" width="9.140625" style="7" customWidth="1"/>
    <col min="14909" max="15104" width="8.7109375" style="7"/>
    <col min="15105" max="15105" width="9.140625" style="7" customWidth="1"/>
    <col min="15106" max="15107" width="10.7109375" style="7" customWidth="1"/>
    <col min="15108" max="15108" width="10.140625" style="7" customWidth="1"/>
    <col min="15109" max="15110" width="9.140625" style="7" customWidth="1"/>
    <col min="15111" max="15112" width="10.140625" style="7" customWidth="1"/>
    <col min="15113" max="15137" width="5.7109375" style="7" customWidth="1"/>
    <col min="15138" max="15143" width="0" style="7" hidden="1" customWidth="1"/>
    <col min="15144" max="15155" width="5.7109375" style="7" customWidth="1"/>
    <col min="15156" max="15156" width="0" style="7" hidden="1" customWidth="1"/>
    <col min="15157" max="15163" width="5.7109375" style="7" customWidth="1"/>
    <col min="15164" max="15164" width="9.140625" style="7" customWidth="1"/>
    <col min="15165" max="15360" width="8.7109375" style="7"/>
    <col min="15361" max="15361" width="9.140625" style="7" customWidth="1"/>
    <col min="15362" max="15363" width="10.7109375" style="7" customWidth="1"/>
    <col min="15364" max="15364" width="10.140625" style="7" customWidth="1"/>
    <col min="15365" max="15366" width="9.140625" style="7" customWidth="1"/>
    <col min="15367" max="15368" width="10.140625" style="7" customWidth="1"/>
    <col min="15369" max="15393" width="5.7109375" style="7" customWidth="1"/>
    <col min="15394" max="15399" width="0" style="7" hidden="1" customWidth="1"/>
    <col min="15400" max="15411" width="5.7109375" style="7" customWidth="1"/>
    <col min="15412" max="15412" width="0" style="7" hidden="1" customWidth="1"/>
    <col min="15413" max="15419" width="5.7109375" style="7" customWidth="1"/>
    <col min="15420" max="15420" width="9.140625" style="7" customWidth="1"/>
    <col min="15421" max="15616" width="8.7109375" style="7"/>
    <col min="15617" max="15617" width="9.140625" style="7" customWidth="1"/>
    <col min="15618" max="15619" width="10.7109375" style="7" customWidth="1"/>
    <col min="15620" max="15620" width="10.140625" style="7" customWidth="1"/>
    <col min="15621" max="15622" width="9.140625" style="7" customWidth="1"/>
    <col min="15623" max="15624" width="10.140625" style="7" customWidth="1"/>
    <col min="15625" max="15649" width="5.7109375" style="7" customWidth="1"/>
    <col min="15650" max="15655" width="0" style="7" hidden="1" customWidth="1"/>
    <col min="15656" max="15667" width="5.7109375" style="7" customWidth="1"/>
    <col min="15668" max="15668" width="0" style="7" hidden="1" customWidth="1"/>
    <col min="15669" max="15675" width="5.7109375" style="7" customWidth="1"/>
    <col min="15676" max="15676" width="9.140625" style="7" customWidth="1"/>
    <col min="15677" max="15872" width="8.7109375" style="7"/>
    <col min="15873" max="15873" width="9.140625" style="7" customWidth="1"/>
    <col min="15874" max="15875" width="10.7109375" style="7" customWidth="1"/>
    <col min="15876" max="15876" width="10.140625" style="7" customWidth="1"/>
    <col min="15877" max="15878" width="9.140625" style="7" customWidth="1"/>
    <col min="15879" max="15880" width="10.140625" style="7" customWidth="1"/>
    <col min="15881" max="15905" width="5.7109375" style="7" customWidth="1"/>
    <col min="15906" max="15911" width="0" style="7" hidden="1" customWidth="1"/>
    <col min="15912" max="15923" width="5.7109375" style="7" customWidth="1"/>
    <col min="15924" max="15924" width="0" style="7" hidden="1" customWidth="1"/>
    <col min="15925" max="15931" width="5.7109375" style="7" customWidth="1"/>
    <col min="15932" max="15932" width="9.140625" style="7" customWidth="1"/>
    <col min="15933" max="16128" width="8.7109375" style="7"/>
    <col min="16129" max="16129" width="9.140625" style="7" customWidth="1"/>
    <col min="16130" max="16131" width="10.7109375" style="7" customWidth="1"/>
    <col min="16132" max="16132" width="10.140625" style="7" customWidth="1"/>
    <col min="16133" max="16134" width="9.140625" style="7" customWidth="1"/>
    <col min="16135" max="16136" width="10.140625" style="7" customWidth="1"/>
    <col min="16137" max="16161" width="5.7109375" style="7" customWidth="1"/>
    <col min="16162" max="16167" width="0" style="7" hidden="1" customWidth="1"/>
    <col min="16168" max="16179" width="5.7109375" style="7" customWidth="1"/>
    <col min="16180" max="16180" width="0" style="7" hidden="1" customWidth="1"/>
    <col min="16181" max="16187" width="5.7109375" style="7" customWidth="1"/>
    <col min="16188" max="16188" width="9.140625" style="7" customWidth="1"/>
    <col min="16189" max="16384" width="8.7109375" style="7"/>
  </cols>
  <sheetData>
    <row r="1" spans="1:12" ht="33" thickTop="1" thickBot="1" x14ac:dyDescent="0.3">
      <c r="A1" s="1" t="s">
        <v>12</v>
      </c>
      <c r="B1" s="2" t="s">
        <v>0</v>
      </c>
      <c r="C1" s="2" t="s">
        <v>1</v>
      </c>
      <c r="D1" s="3" t="s">
        <v>2</v>
      </c>
      <c r="E1" s="4" t="s">
        <v>3</v>
      </c>
      <c r="F1" s="5"/>
      <c r="G1" s="6" t="s">
        <v>4</v>
      </c>
      <c r="H1" s="4" t="s">
        <v>5</v>
      </c>
      <c r="K1" s="8" t="s">
        <v>6</v>
      </c>
    </row>
    <row r="2" spans="1:12" ht="15.75" thickBot="1" x14ac:dyDescent="0.3">
      <c r="A2" s="9" t="s">
        <v>7</v>
      </c>
      <c r="B2" s="10"/>
      <c r="C2" s="10"/>
      <c r="D2" s="10"/>
      <c r="E2" s="11">
        <f>SUM(B2:D2)</f>
        <v>0</v>
      </c>
      <c r="F2" s="12"/>
      <c r="G2" s="13"/>
      <c r="H2" s="14">
        <f>SUM(E2+G2)</f>
        <v>0</v>
      </c>
      <c r="K2" s="15">
        <f>SUM(0.15*H2)</f>
        <v>0</v>
      </c>
    </row>
    <row r="3" spans="1:12" ht="15.75" thickBot="1" x14ac:dyDescent="0.3">
      <c r="A3" s="16" t="s">
        <v>8</v>
      </c>
      <c r="B3" s="10"/>
      <c r="C3" s="10"/>
      <c r="D3" s="10"/>
      <c r="E3" s="11">
        <f t="shared" ref="E3:E65" si="0">SUM(B3:D3)</f>
        <v>0</v>
      </c>
      <c r="F3" s="17"/>
      <c r="G3" s="13"/>
      <c r="H3" s="14">
        <f t="shared" ref="H3:H65" si="1">SUM(E3+G3)</f>
        <v>0</v>
      </c>
      <c r="K3" s="15">
        <f>SUM(0.15*H3)</f>
        <v>0</v>
      </c>
    </row>
    <row r="4" spans="1:12" ht="15.75" thickBot="1" x14ac:dyDescent="0.3">
      <c r="A4" s="16" t="s">
        <v>9</v>
      </c>
      <c r="B4" s="10"/>
      <c r="C4" s="10"/>
      <c r="D4" s="10"/>
      <c r="E4" s="11">
        <f t="shared" si="0"/>
        <v>0</v>
      </c>
      <c r="F4" s="17"/>
      <c r="G4" s="13"/>
      <c r="H4" s="14">
        <f t="shared" si="1"/>
        <v>0</v>
      </c>
      <c r="K4" s="15">
        <f>SUM(0.15*H4)</f>
        <v>0</v>
      </c>
    </row>
    <row r="5" spans="1:12" ht="15.75" thickBot="1" x14ac:dyDescent="0.3">
      <c r="A5" s="18">
        <v>46</v>
      </c>
      <c r="B5" s="10"/>
      <c r="C5" s="10"/>
      <c r="D5" s="10"/>
      <c r="E5" s="11">
        <f t="shared" si="0"/>
        <v>0</v>
      </c>
      <c r="F5" s="17"/>
      <c r="G5" s="13"/>
      <c r="H5" s="14">
        <f t="shared" si="1"/>
        <v>0</v>
      </c>
      <c r="K5" s="15">
        <f>SUM(0.64*H5)</f>
        <v>0</v>
      </c>
      <c r="L5" s="19"/>
    </row>
    <row r="6" spans="1:12" ht="15.75" thickBot="1" x14ac:dyDescent="0.3">
      <c r="A6" s="16" t="s">
        <v>10</v>
      </c>
      <c r="B6" s="10"/>
      <c r="C6" s="10"/>
      <c r="D6" s="10"/>
      <c r="E6" s="11">
        <f t="shared" si="0"/>
        <v>0</v>
      </c>
      <c r="F6" s="17"/>
      <c r="G6" s="13"/>
      <c r="H6" s="14">
        <f t="shared" si="1"/>
        <v>0</v>
      </c>
      <c r="K6" s="15">
        <f>SUM(0.37*H6)</f>
        <v>0</v>
      </c>
    </row>
    <row r="7" spans="1:12" ht="15.75" thickBot="1" x14ac:dyDescent="0.3">
      <c r="A7" s="18">
        <v>111</v>
      </c>
      <c r="B7" s="10"/>
      <c r="C7" s="10"/>
      <c r="D7" s="10"/>
      <c r="E7" s="11">
        <f t="shared" si="0"/>
        <v>0</v>
      </c>
      <c r="F7" s="17"/>
      <c r="G7" s="13"/>
      <c r="H7" s="14">
        <f t="shared" si="1"/>
        <v>0</v>
      </c>
      <c r="K7" s="15">
        <f>SUM(0.63*H7)</f>
        <v>0</v>
      </c>
    </row>
    <row r="8" spans="1:12" ht="15.75" thickBot="1" x14ac:dyDescent="0.3">
      <c r="A8" s="18">
        <v>140</v>
      </c>
      <c r="B8" s="10"/>
      <c r="C8" s="10"/>
      <c r="D8" s="10"/>
      <c r="E8" s="11">
        <f t="shared" si="0"/>
        <v>0</v>
      </c>
      <c r="F8" s="17"/>
      <c r="G8" s="13"/>
      <c r="H8" s="14">
        <f t="shared" si="1"/>
        <v>0</v>
      </c>
      <c r="K8" s="15">
        <f>SUM(0.15*H8)</f>
        <v>0</v>
      </c>
    </row>
    <row r="9" spans="1:12" ht="15.75" thickBot="1" x14ac:dyDescent="0.3">
      <c r="A9" s="18">
        <v>188</v>
      </c>
      <c r="B9" s="10"/>
      <c r="C9" s="10"/>
      <c r="D9" s="10"/>
      <c r="E9" s="11">
        <f t="shared" si="0"/>
        <v>0</v>
      </c>
      <c r="F9" s="17"/>
      <c r="G9" s="13"/>
      <c r="H9" s="14">
        <f t="shared" si="1"/>
        <v>0</v>
      </c>
      <c r="K9" s="15">
        <f>SUM(0.63*H9)</f>
        <v>0</v>
      </c>
    </row>
    <row r="10" spans="1:12" ht="15.75" thickBot="1" x14ac:dyDescent="0.3">
      <c r="A10" s="18">
        <v>191</v>
      </c>
      <c r="B10" s="10"/>
      <c r="C10" s="10"/>
      <c r="D10" s="10"/>
      <c r="E10" s="11">
        <f t="shared" si="0"/>
        <v>0</v>
      </c>
      <c r="F10" s="17"/>
      <c r="G10" s="13"/>
      <c r="H10" s="14">
        <f t="shared" si="1"/>
        <v>0</v>
      </c>
      <c r="K10" s="15">
        <f>SUM(0.64*H10)</f>
        <v>0</v>
      </c>
    </row>
    <row r="11" spans="1:12" ht="15.75" thickBot="1" x14ac:dyDescent="0.3">
      <c r="A11" s="18">
        <v>192</v>
      </c>
      <c r="B11" s="10"/>
      <c r="C11" s="10"/>
      <c r="D11" s="10"/>
      <c r="E11" s="11">
        <f t="shared" si="0"/>
        <v>0</v>
      </c>
      <c r="F11" s="17"/>
      <c r="G11" s="13"/>
      <c r="H11" s="14">
        <f t="shared" si="1"/>
        <v>0</v>
      </c>
      <c r="K11" s="15">
        <f>SUM(0.64*H11)</f>
        <v>0</v>
      </c>
    </row>
    <row r="12" spans="1:12" ht="15.75" thickBot="1" x14ac:dyDescent="0.3">
      <c r="A12" s="18">
        <v>193</v>
      </c>
      <c r="B12" s="10"/>
      <c r="C12" s="10"/>
      <c r="D12" s="10"/>
      <c r="E12" s="11">
        <f t="shared" si="0"/>
        <v>0</v>
      </c>
      <c r="F12" s="17"/>
      <c r="G12" s="13"/>
      <c r="H12" s="14">
        <f t="shared" si="1"/>
        <v>0</v>
      </c>
      <c r="K12" s="15">
        <f>SUM(0.37*H12)</f>
        <v>0</v>
      </c>
    </row>
    <row r="13" spans="1:12" ht="15.75" thickBot="1" x14ac:dyDescent="0.3">
      <c r="A13" s="18">
        <v>194</v>
      </c>
      <c r="B13" s="10"/>
      <c r="C13" s="10"/>
      <c r="D13" s="10"/>
      <c r="E13" s="11">
        <f t="shared" si="0"/>
        <v>0</v>
      </c>
      <c r="F13" s="17"/>
      <c r="G13" s="13"/>
      <c r="H13" s="14">
        <f t="shared" si="1"/>
        <v>0</v>
      </c>
      <c r="K13" s="15">
        <f>SUM(0.6*H13)</f>
        <v>0</v>
      </c>
    </row>
    <row r="14" spans="1:12" ht="15.75" thickBot="1" x14ac:dyDescent="0.3">
      <c r="A14" s="18">
        <v>197</v>
      </c>
      <c r="B14" s="10"/>
      <c r="C14" s="10"/>
      <c r="D14" s="10"/>
      <c r="E14" s="11">
        <f t="shared" si="0"/>
        <v>0</v>
      </c>
      <c r="F14" s="17"/>
      <c r="G14" s="13"/>
      <c r="H14" s="14">
        <f t="shared" si="1"/>
        <v>0</v>
      </c>
      <c r="K14" s="15">
        <f>SUM(0.64*H14)</f>
        <v>0</v>
      </c>
    </row>
    <row r="15" spans="1:12" ht="15.75" thickBot="1" x14ac:dyDescent="0.3">
      <c r="A15" s="18">
        <v>199</v>
      </c>
      <c r="B15" s="10"/>
      <c r="C15" s="10"/>
      <c r="D15" s="10"/>
      <c r="E15" s="11">
        <f t="shared" si="0"/>
        <v>0</v>
      </c>
      <c r="F15" s="17"/>
      <c r="G15" s="13"/>
      <c r="H15" s="14">
        <f t="shared" si="1"/>
        <v>0</v>
      </c>
      <c r="K15" s="15">
        <f>SUM(0.64*H15)</f>
        <v>0</v>
      </c>
    </row>
    <row r="16" spans="1:12" ht="15.75" thickBot="1" x14ac:dyDescent="0.3">
      <c r="A16" s="18">
        <v>222</v>
      </c>
      <c r="B16" s="10"/>
      <c r="C16" s="10"/>
      <c r="D16" s="10"/>
      <c r="E16" s="11">
        <f t="shared" si="0"/>
        <v>0</v>
      </c>
      <c r="F16" s="17"/>
      <c r="G16" s="13"/>
      <c r="H16" s="14">
        <f t="shared" si="1"/>
        <v>0</v>
      </c>
      <c r="K16" s="15">
        <f>SUM(0.37*H16)</f>
        <v>0</v>
      </c>
    </row>
    <row r="17" spans="1:11" ht="15.75" thickBot="1" x14ac:dyDescent="0.3">
      <c r="A17" s="18">
        <v>241</v>
      </c>
      <c r="B17" s="10"/>
      <c r="C17" s="10"/>
      <c r="D17" s="10"/>
      <c r="E17" s="11">
        <f t="shared" si="0"/>
        <v>0</v>
      </c>
      <c r="F17" s="17"/>
      <c r="G17" s="13"/>
      <c r="H17" s="14">
        <f t="shared" si="1"/>
        <v>0</v>
      </c>
      <c r="K17" s="15">
        <f>SUM(0.37*H17)</f>
        <v>0</v>
      </c>
    </row>
    <row r="18" spans="1:11" ht="15.75" thickBot="1" x14ac:dyDescent="0.3">
      <c r="A18" s="18">
        <v>242</v>
      </c>
      <c r="B18" s="10"/>
      <c r="C18" s="10"/>
      <c r="D18" s="10"/>
      <c r="E18" s="11">
        <f t="shared" si="0"/>
        <v>0</v>
      </c>
      <c r="F18" s="17"/>
      <c r="G18" s="13"/>
      <c r="H18" s="14">
        <f t="shared" si="1"/>
        <v>0</v>
      </c>
      <c r="K18" s="15">
        <f>SUM(0.37*H18)</f>
        <v>0</v>
      </c>
    </row>
    <row r="19" spans="1:11" ht="15.75" thickBot="1" x14ac:dyDescent="0.3">
      <c r="A19" s="18">
        <v>244</v>
      </c>
      <c r="B19" s="10"/>
      <c r="C19" s="10"/>
      <c r="D19" s="10"/>
      <c r="E19" s="11">
        <f t="shared" si="0"/>
        <v>0</v>
      </c>
      <c r="F19" s="17"/>
      <c r="G19" s="13"/>
      <c r="H19" s="14">
        <f t="shared" si="1"/>
        <v>0</v>
      </c>
      <c r="K19" s="15">
        <f>SUM(0.15*H19)</f>
        <v>0</v>
      </c>
    </row>
    <row r="20" spans="1:11" ht="15.75" thickBot="1" x14ac:dyDescent="0.3">
      <c r="A20" s="18">
        <v>248</v>
      </c>
      <c r="B20" s="10"/>
      <c r="C20" s="10"/>
      <c r="D20" s="10"/>
      <c r="E20" s="11">
        <f t="shared" si="0"/>
        <v>0</v>
      </c>
      <c r="F20" s="17"/>
      <c r="G20" s="13"/>
      <c r="H20" s="14">
        <f t="shared" si="1"/>
        <v>0</v>
      </c>
      <c r="K20" s="15">
        <f>SUM(0.37*H20)</f>
        <v>0</v>
      </c>
    </row>
    <row r="21" spans="1:11" ht="15.75" thickBot="1" x14ac:dyDescent="0.3">
      <c r="A21" s="18">
        <v>252</v>
      </c>
      <c r="B21" s="10"/>
      <c r="C21" s="10"/>
      <c r="D21" s="10"/>
      <c r="E21" s="11">
        <f t="shared" si="0"/>
        <v>0</v>
      </c>
      <c r="F21" s="17"/>
      <c r="G21" s="13"/>
      <c r="H21" s="14">
        <f t="shared" si="1"/>
        <v>0</v>
      </c>
      <c r="K21" s="15">
        <f>SUM(0.37*H21)</f>
        <v>0</v>
      </c>
    </row>
    <row r="22" spans="1:11" ht="15.75" thickBot="1" x14ac:dyDescent="0.3">
      <c r="A22" s="18">
        <v>255</v>
      </c>
      <c r="B22" s="10"/>
      <c r="C22" s="10"/>
      <c r="D22" s="10"/>
      <c r="E22" s="11">
        <f t="shared" si="0"/>
        <v>0</v>
      </c>
      <c r="F22" s="17"/>
      <c r="G22" s="13"/>
      <c r="H22" s="14">
        <f t="shared" si="1"/>
        <v>0</v>
      </c>
      <c r="K22" s="15">
        <f>SUM(0.64*H22)</f>
        <v>0</v>
      </c>
    </row>
    <row r="23" spans="1:11" ht="15.75" thickBot="1" x14ac:dyDescent="0.3">
      <c r="A23" s="18">
        <v>257</v>
      </c>
      <c r="B23" s="10"/>
      <c r="C23" s="10"/>
      <c r="D23" s="10"/>
      <c r="E23" s="11">
        <f t="shared" si="0"/>
        <v>0</v>
      </c>
      <c r="F23" s="17"/>
      <c r="G23" s="10"/>
      <c r="H23" s="14">
        <f t="shared" si="1"/>
        <v>0</v>
      </c>
      <c r="K23" s="15">
        <f>SUM(0.37*H23)</f>
        <v>0</v>
      </c>
    </row>
    <row r="24" spans="1:11" ht="15.75" thickBot="1" x14ac:dyDescent="0.3">
      <c r="A24" s="18">
        <v>260</v>
      </c>
      <c r="B24" s="10"/>
      <c r="C24" s="10"/>
      <c r="D24" s="10"/>
      <c r="E24" s="11">
        <f t="shared" si="0"/>
        <v>0</v>
      </c>
      <c r="F24" s="17"/>
      <c r="G24" s="10"/>
      <c r="H24" s="14">
        <f t="shared" si="1"/>
        <v>0</v>
      </c>
      <c r="K24" s="15">
        <f t="shared" ref="K24:K30" si="2">SUM(0.64*H24)</f>
        <v>0</v>
      </c>
    </row>
    <row r="25" spans="1:11" ht="15.75" thickBot="1" x14ac:dyDescent="0.3">
      <c r="A25" s="18">
        <v>265</v>
      </c>
      <c r="B25" s="10"/>
      <c r="C25" s="10"/>
      <c r="D25" s="10"/>
      <c r="E25" s="11">
        <f t="shared" si="0"/>
        <v>0</v>
      </c>
      <c r="F25" s="17"/>
      <c r="G25" s="10"/>
      <c r="H25" s="14">
        <f t="shared" si="1"/>
        <v>0</v>
      </c>
      <c r="K25" s="15">
        <f t="shared" si="2"/>
        <v>0</v>
      </c>
    </row>
    <row r="26" spans="1:11" ht="15.75" thickBot="1" x14ac:dyDescent="0.3">
      <c r="A26" s="18">
        <v>268</v>
      </c>
      <c r="B26" s="10"/>
      <c r="C26" s="10"/>
      <c r="D26" s="10"/>
      <c r="E26" s="11">
        <f t="shared" si="0"/>
        <v>0</v>
      </c>
      <c r="F26" s="17"/>
      <c r="G26" s="10"/>
      <c r="H26" s="14">
        <f t="shared" si="1"/>
        <v>0</v>
      </c>
      <c r="K26" s="15">
        <f t="shared" si="2"/>
        <v>0</v>
      </c>
    </row>
    <row r="27" spans="1:11" ht="15.75" thickBot="1" x14ac:dyDescent="0.3">
      <c r="A27" s="18">
        <v>270</v>
      </c>
      <c r="B27" s="10"/>
      <c r="C27" s="10"/>
      <c r="D27" s="10"/>
      <c r="E27" s="11">
        <f t="shared" si="0"/>
        <v>0</v>
      </c>
      <c r="F27" s="17"/>
      <c r="G27" s="10"/>
      <c r="H27" s="14">
        <f t="shared" si="1"/>
        <v>0</v>
      </c>
      <c r="K27" s="15">
        <f t="shared" si="2"/>
        <v>0</v>
      </c>
    </row>
    <row r="28" spans="1:11" ht="15.75" thickBot="1" x14ac:dyDescent="0.3">
      <c r="A28" s="18">
        <v>273</v>
      </c>
      <c r="B28" s="10"/>
      <c r="C28" s="10"/>
      <c r="D28" s="10"/>
      <c r="E28" s="11">
        <f t="shared" si="0"/>
        <v>0</v>
      </c>
      <c r="F28" s="17"/>
      <c r="G28" s="10"/>
      <c r="H28" s="14">
        <f t="shared" si="1"/>
        <v>0</v>
      </c>
      <c r="K28" s="15">
        <f t="shared" si="2"/>
        <v>0</v>
      </c>
    </row>
    <row r="29" spans="1:11" ht="15.75" thickBot="1" x14ac:dyDescent="0.3">
      <c r="A29" s="18">
        <v>274</v>
      </c>
      <c r="B29" s="10"/>
      <c r="C29" s="10"/>
      <c r="D29" s="10"/>
      <c r="E29" s="11">
        <f t="shared" si="0"/>
        <v>0</v>
      </c>
      <c r="F29" s="17"/>
      <c r="G29" s="10"/>
      <c r="H29" s="14">
        <f t="shared" si="1"/>
        <v>0</v>
      </c>
      <c r="K29" s="15">
        <f t="shared" si="2"/>
        <v>0</v>
      </c>
    </row>
    <row r="30" spans="1:11" ht="15.75" thickBot="1" x14ac:dyDescent="0.3">
      <c r="A30" s="18">
        <v>280</v>
      </c>
      <c r="B30" s="10"/>
      <c r="C30" s="10"/>
      <c r="D30" s="10"/>
      <c r="E30" s="11">
        <f t="shared" si="0"/>
        <v>0</v>
      </c>
      <c r="F30" s="17"/>
      <c r="G30" s="10"/>
      <c r="H30" s="14">
        <f t="shared" si="1"/>
        <v>0</v>
      </c>
      <c r="K30" s="15">
        <f t="shared" si="2"/>
        <v>0</v>
      </c>
    </row>
    <row r="31" spans="1:11" ht="15.75" thickBot="1" x14ac:dyDescent="0.3">
      <c r="A31" s="18">
        <v>282</v>
      </c>
      <c r="B31" s="10"/>
      <c r="C31" s="10"/>
      <c r="D31" s="10"/>
      <c r="E31" s="11">
        <f t="shared" si="0"/>
        <v>0</v>
      </c>
      <c r="F31" s="17"/>
      <c r="G31" s="10"/>
      <c r="H31" s="14">
        <f t="shared" si="1"/>
        <v>0</v>
      </c>
      <c r="K31" s="15">
        <f>SUM(0.37*H31)</f>
        <v>0</v>
      </c>
    </row>
    <row r="32" spans="1:11" ht="15.75" thickBot="1" x14ac:dyDescent="0.3">
      <c r="A32" s="18">
        <v>283</v>
      </c>
      <c r="B32" s="10"/>
      <c r="C32" s="10"/>
      <c r="D32" s="10"/>
      <c r="E32" s="11">
        <f t="shared" si="0"/>
        <v>0</v>
      </c>
      <c r="F32" s="17"/>
      <c r="G32" s="10"/>
      <c r="H32" s="14">
        <f t="shared" si="1"/>
        <v>0</v>
      </c>
      <c r="K32" s="15">
        <f>SUM(0.64*H32)</f>
        <v>0</v>
      </c>
    </row>
    <row r="33" spans="1:11" ht="15.75" thickBot="1" x14ac:dyDescent="0.3">
      <c r="A33" s="18">
        <v>333</v>
      </c>
      <c r="B33" s="10"/>
      <c r="C33" s="10"/>
      <c r="D33" s="10"/>
      <c r="E33" s="11">
        <f t="shared" si="0"/>
        <v>0</v>
      </c>
      <c r="F33" s="17"/>
      <c r="G33" s="10"/>
      <c r="H33" s="14">
        <f t="shared" si="1"/>
        <v>0</v>
      </c>
      <c r="K33" s="15">
        <f>SUM(0.64*H33)</f>
        <v>0</v>
      </c>
    </row>
    <row r="34" spans="1:11" ht="15.75" thickBot="1" x14ac:dyDescent="0.3">
      <c r="A34" s="18">
        <v>417</v>
      </c>
      <c r="B34" s="10"/>
      <c r="C34" s="10"/>
      <c r="D34" s="10"/>
      <c r="E34" s="11">
        <f t="shared" si="0"/>
        <v>0</v>
      </c>
      <c r="F34" s="17"/>
      <c r="G34" s="10"/>
      <c r="H34" s="14">
        <f t="shared" si="1"/>
        <v>0</v>
      </c>
      <c r="K34" s="15">
        <f>SUM(0.37*H34)</f>
        <v>0</v>
      </c>
    </row>
    <row r="35" spans="1:11" ht="15.75" thickBot="1" x14ac:dyDescent="0.3">
      <c r="A35" s="18">
        <v>437</v>
      </c>
      <c r="B35" s="10"/>
      <c r="C35" s="10"/>
      <c r="D35" s="10"/>
      <c r="E35" s="11">
        <f t="shared" si="0"/>
        <v>0</v>
      </c>
      <c r="F35" s="17"/>
      <c r="G35" s="10"/>
      <c r="H35" s="14">
        <f t="shared" si="1"/>
        <v>0</v>
      </c>
      <c r="K35" s="15">
        <f>SUM(0.64*H35)</f>
        <v>0</v>
      </c>
    </row>
    <row r="36" spans="1:11" ht="15.75" thickBot="1" x14ac:dyDescent="0.3">
      <c r="A36" s="18">
        <v>438</v>
      </c>
      <c r="B36" s="10"/>
      <c r="C36" s="10"/>
      <c r="D36" s="10"/>
      <c r="E36" s="11">
        <f t="shared" si="0"/>
        <v>0</v>
      </c>
      <c r="F36" s="17"/>
      <c r="G36" s="10"/>
      <c r="H36" s="14">
        <f t="shared" si="1"/>
        <v>0</v>
      </c>
      <c r="K36" s="15">
        <f t="shared" ref="K36:K39" si="3">SUM(0.64*H36)</f>
        <v>0</v>
      </c>
    </row>
    <row r="37" spans="1:11" ht="15.75" thickBot="1" x14ac:dyDescent="0.3">
      <c r="A37" s="18">
        <v>440</v>
      </c>
      <c r="B37" s="10"/>
      <c r="C37" s="10"/>
      <c r="D37" s="10"/>
      <c r="E37" s="11">
        <f t="shared" si="0"/>
        <v>0</v>
      </c>
      <c r="F37" s="17"/>
      <c r="G37" s="10"/>
      <c r="H37" s="14">
        <f t="shared" si="1"/>
        <v>0</v>
      </c>
      <c r="K37" s="15">
        <f t="shared" si="3"/>
        <v>0</v>
      </c>
    </row>
    <row r="38" spans="1:11" ht="15.75" thickBot="1" x14ac:dyDescent="0.3">
      <c r="A38" s="18">
        <v>441</v>
      </c>
      <c r="B38" s="10"/>
      <c r="C38" s="10"/>
      <c r="D38" s="10"/>
      <c r="E38" s="11">
        <f t="shared" si="0"/>
        <v>0</v>
      </c>
      <c r="F38" s="17"/>
      <c r="G38" s="10"/>
      <c r="H38" s="14">
        <f t="shared" si="1"/>
        <v>0</v>
      </c>
      <c r="K38" s="15">
        <f t="shared" si="3"/>
        <v>0</v>
      </c>
    </row>
    <row r="39" spans="1:11" ht="15.75" thickBot="1" x14ac:dyDescent="0.3">
      <c r="A39" s="18">
        <v>448</v>
      </c>
      <c r="B39" s="10"/>
      <c r="C39" s="10"/>
      <c r="D39" s="10"/>
      <c r="E39" s="11">
        <f t="shared" si="0"/>
        <v>0</v>
      </c>
      <c r="F39" s="17"/>
      <c r="G39" s="10"/>
      <c r="H39" s="14">
        <f t="shared" si="1"/>
        <v>0</v>
      </c>
      <c r="K39" s="15">
        <f t="shared" si="3"/>
        <v>0</v>
      </c>
    </row>
    <row r="40" spans="1:11" ht="15.75" thickBot="1" x14ac:dyDescent="0.3">
      <c r="A40" s="18">
        <v>555</v>
      </c>
      <c r="B40" s="10"/>
      <c r="C40" s="10"/>
      <c r="D40" s="10"/>
      <c r="E40" s="11">
        <f t="shared" si="0"/>
        <v>0</v>
      </c>
      <c r="F40" s="17"/>
      <c r="G40" s="10"/>
      <c r="H40" s="14">
        <f t="shared" si="1"/>
        <v>0</v>
      </c>
      <c r="K40" s="15">
        <f>SUM(0.63*H40)</f>
        <v>0</v>
      </c>
    </row>
    <row r="41" spans="1:11" ht="15.75" thickBot="1" x14ac:dyDescent="0.3">
      <c r="A41" s="18">
        <v>629</v>
      </c>
      <c r="B41" s="10"/>
      <c r="C41" s="10"/>
      <c r="D41" s="10"/>
      <c r="E41" s="11">
        <f t="shared" si="0"/>
        <v>0</v>
      </c>
      <c r="F41" s="17"/>
      <c r="G41" s="10"/>
      <c r="H41" s="14">
        <f t="shared" si="1"/>
        <v>0</v>
      </c>
      <c r="K41" s="15">
        <f>SUM(0.37*H41)</f>
        <v>0</v>
      </c>
    </row>
    <row r="42" spans="1:11" ht="15.75" thickBot="1" x14ac:dyDescent="0.3">
      <c r="A42" s="18">
        <v>635</v>
      </c>
      <c r="B42" s="10"/>
      <c r="C42" s="10"/>
      <c r="D42" s="10"/>
      <c r="E42" s="11">
        <f t="shared" si="0"/>
        <v>0</v>
      </c>
      <c r="F42" s="17"/>
      <c r="G42" s="10"/>
      <c r="H42" s="14">
        <f t="shared" si="1"/>
        <v>0</v>
      </c>
      <c r="K42" s="15">
        <f>SUM(0.95*H42)</f>
        <v>0</v>
      </c>
    </row>
    <row r="43" spans="1:11" ht="15.75" thickBot="1" x14ac:dyDescent="0.3">
      <c r="A43" s="18">
        <v>636</v>
      </c>
      <c r="B43" s="10"/>
      <c r="C43" s="10"/>
      <c r="D43" s="10"/>
      <c r="E43" s="11">
        <f t="shared" si="0"/>
        <v>0</v>
      </c>
      <c r="F43" s="17"/>
      <c r="G43" s="10"/>
      <c r="H43" s="14">
        <f t="shared" si="1"/>
        <v>0</v>
      </c>
      <c r="K43" s="15">
        <f>SUM(0.64*H43)</f>
        <v>0</v>
      </c>
    </row>
    <row r="44" spans="1:11" ht="15.75" thickBot="1" x14ac:dyDescent="0.3">
      <c r="A44" s="18">
        <v>637</v>
      </c>
      <c r="B44" s="10"/>
      <c r="C44" s="10"/>
      <c r="D44" s="10"/>
      <c r="E44" s="11">
        <f t="shared" si="0"/>
        <v>0</v>
      </c>
      <c r="F44" s="17"/>
      <c r="G44" s="10"/>
      <c r="H44" s="14">
        <f t="shared" si="1"/>
        <v>0</v>
      </c>
      <c r="K44" s="15">
        <f>SUM(0.64*H44)</f>
        <v>0</v>
      </c>
    </row>
    <row r="45" spans="1:11" ht="15.75" thickBot="1" x14ac:dyDescent="0.3">
      <c r="A45" s="18">
        <v>638</v>
      </c>
      <c r="B45" s="10"/>
      <c r="C45" s="10"/>
      <c r="D45" s="10"/>
      <c r="E45" s="11">
        <f t="shared" si="0"/>
        <v>0</v>
      </c>
      <c r="F45" s="20"/>
      <c r="G45" s="10"/>
      <c r="H45" s="14">
        <f t="shared" si="1"/>
        <v>0</v>
      </c>
      <c r="K45" s="15">
        <f>SUM(0.37*H45)</f>
        <v>0</v>
      </c>
    </row>
    <row r="46" spans="1:11" ht="15.75" thickBot="1" x14ac:dyDescent="0.3">
      <c r="A46" s="18">
        <v>639</v>
      </c>
      <c r="B46" s="10"/>
      <c r="C46" s="10"/>
      <c r="D46" s="10"/>
      <c r="E46" s="11">
        <f t="shared" si="0"/>
        <v>0</v>
      </c>
      <c r="F46" s="20"/>
      <c r="G46" s="10"/>
      <c r="H46" s="14">
        <f t="shared" si="1"/>
        <v>0</v>
      </c>
      <c r="K46" s="15">
        <f>SUM(0.64*H46)</f>
        <v>0</v>
      </c>
    </row>
    <row r="47" spans="1:11" ht="15.75" thickBot="1" x14ac:dyDescent="0.3">
      <c r="A47" s="18">
        <v>642</v>
      </c>
      <c r="B47" s="10"/>
      <c r="C47" s="10"/>
      <c r="D47" s="10"/>
      <c r="E47" s="11">
        <f t="shared" si="0"/>
        <v>0</v>
      </c>
      <c r="F47" s="20"/>
      <c r="G47" s="10"/>
      <c r="H47" s="14">
        <f t="shared" si="1"/>
        <v>0</v>
      </c>
      <c r="K47" s="15">
        <f>SUM(0.64*H47)</f>
        <v>0</v>
      </c>
    </row>
    <row r="48" spans="1:11" ht="15.75" thickBot="1" x14ac:dyDescent="0.3">
      <c r="A48" s="18">
        <v>643</v>
      </c>
      <c r="B48" s="10"/>
      <c r="C48" s="10"/>
      <c r="D48" s="10"/>
      <c r="E48" s="11">
        <f t="shared" si="0"/>
        <v>0</v>
      </c>
      <c r="F48" s="20"/>
      <c r="G48" s="10"/>
      <c r="H48" s="14">
        <f t="shared" si="1"/>
        <v>0</v>
      </c>
      <c r="K48" s="15">
        <f>SUM(0.37*H48)</f>
        <v>0</v>
      </c>
    </row>
    <row r="49" spans="1:11" ht="15.75" thickBot="1" x14ac:dyDescent="0.3">
      <c r="A49" s="21">
        <v>644</v>
      </c>
      <c r="B49" s="10"/>
      <c r="C49" s="10"/>
      <c r="D49" s="10"/>
      <c r="E49" s="11">
        <f t="shared" si="0"/>
        <v>0</v>
      </c>
      <c r="F49" s="20"/>
      <c r="G49" s="10"/>
      <c r="H49" s="14">
        <f t="shared" si="1"/>
        <v>0</v>
      </c>
      <c r="K49" s="15">
        <f>SUM(0.64*H49)</f>
        <v>0</v>
      </c>
    </row>
    <row r="50" spans="1:11" ht="15.75" thickBot="1" x14ac:dyDescent="0.3">
      <c r="A50" s="22">
        <v>647</v>
      </c>
      <c r="B50" s="10"/>
      <c r="C50" s="10"/>
      <c r="D50" s="10"/>
      <c r="E50" s="11">
        <f t="shared" si="0"/>
        <v>0</v>
      </c>
      <c r="F50" s="20"/>
      <c r="G50" s="10"/>
      <c r="H50" s="14">
        <f t="shared" si="1"/>
        <v>0</v>
      </c>
      <c r="K50" s="15">
        <f t="shared" ref="K50:K57" si="4">SUM(0.37*H50)</f>
        <v>0</v>
      </c>
    </row>
    <row r="51" spans="1:11" ht="15.75" thickBot="1" x14ac:dyDescent="0.3">
      <c r="A51" s="23">
        <v>648</v>
      </c>
      <c r="B51" s="10"/>
      <c r="C51" s="10"/>
      <c r="D51" s="10"/>
      <c r="E51" s="11">
        <f t="shared" si="0"/>
        <v>0</v>
      </c>
      <c r="F51" s="20"/>
      <c r="G51" s="10"/>
      <c r="H51" s="14">
        <f t="shared" si="1"/>
        <v>0</v>
      </c>
      <c r="K51" s="15">
        <f t="shared" si="4"/>
        <v>0</v>
      </c>
    </row>
    <row r="52" spans="1:11" ht="15.75" thickBot="1" x14ac:dyDescent="0.3">
      <c r="A52" s="23">
        <v>650</v>
      </c>
      <c r="B52" s="10"/>
      <c r="C52" s="10"/>
      <c r="D52" s="10"/>
      <c r="E52" s="11">
        <f t="shared" si="0"/>
        <v>0</v>
      </c>
      <c r="F52" s="20"/>
      <c r="G52" s="13"/>
      <c r="H52" s="14">
        <f t="shared" si="1"/>
        <v>0</v>
      </c>
      <c r="K52" s="15">
        <f t="shared" si="4"/>
        <v>0</v>
      </c>
    </row>
    <row r="53" spans="1:11" ht="15.75" thickBot="1" x14ac:dyDescent="0.3">
      <c r="A53" s="23">
        <v>652</v>
      </c>
      <c r="B53" s="10"/>
      <c r="C53" s="10"/>
      <c r="D53" s="10"/>
      <c r="E53" s="11">
        <f t="shared" si="0"/>
        <v>0</v>
      </c>
      <c r="F53" s="20"/>
      <c r="G53" s="13"/>
      <c r="H53" s="14">
        <f t="shared" si="1"/>
        <v>0</v>
      </c>
      <c r="K53" s="15">
        <f t="shared" si="4"/>
        <v>0</v>
      </c>
    </row>
    <row r="54" spans="1:11" ht="15.75" thickBot="1" x14ac:dyDescent="0.3">
      <c r="A54" s="23">
        <v>653</v>
      </c>
      <c r="B54" s="10"/>
      <c r="C54" s="10"/>
      <c r="D54" s="10"/>
      <c r="E54" s="11">
        <f t="shared" si="0"/>
        <v>0</v>
      </c>
      <c r="F54" s="17"/>
      <c r="G54" s="10"/>
      <c r="H54" s="14">
        <f t="shared" si="1"/>
        <v>0</v>
      </c>
      <c r="K54" s="15">
        <f t="shared" si="4"/>
        <v>0</v>
      </c>
    </row>
    <row r="55" spans="1:11" ht="15.75" thickBot="1" x14ac:dyDescent="0.3">
      <c r="A55" s="23">
        <v>654</v>
      </c>
      <c r="B55" s="10"/>
      <c r="C55" s="10"/>
      <c r="D55" s="10"/>
      <c r="E55" s="11">
        <f t="shared" si="0"/>
        <v>0</v>
      </c>
      <c r="F55" s="17"/>
      <c r="G55" s="10"/>
      <c r="H55" s="14">
        <f t="shared" si="1"/>
        <v>0</v>
      </c>
      <c r="K55" s="15">
        <f t="shared" si="4"/>
        <v>0</v>
      </c>
    </row>
    <row r="56" spans="1:11" ht="15.75" thickBot="1" x14ac:dyDescent="0.3">
      <c r="A56" s="23">
        <v>662</v>
      </c>
      <c r="B56" s="10"/>
      <c r="C56" s="10"/>
      <c r="D56" s="10"/>
      <c r="E56" s="11">
        <f t="shared" si="0"/>
        <v>0</v>
      </c>
      <c r="F56" s="17"/>
      <c r="G56" s="10"/>
      <c r="H56" s="14">
        <f t="shared" si="1"/>
        <v>0</v>
      </c>
      <c r="K56" s="15">
        <f t="shared" si="4"/>
        <v>0</v>
      </c>
    </row>
    <row r="57" spans="1:11" ht="15.75" thickBot="1" x14ac:dyDescent="0.3">
      <c r="A57" s="23">
        <v>663</v>
      </c>
      <c r="B57" s="10"/>
      <c r="C57" s="10"/>
      <c r="D57" s="10"/>
      <c r="E57" s="11">
        <f t="shared" si="0"/>
        <v>0</v>
      </c>
      <c r="F57" s="17"/>
      <c r="G57" s="10"/>
      <c r="H57" s="14">
        <f t="shared" si="1"/>
        <v>0</v>
      </c>
      <c r="K57" s="15">
        <f t="shared" si="4"/>
        <v>0</v>
      </c>
    </row>
    <row r="58" spans="1:11" ht="15.75" thickBot="1" x14ac:dyDescent="0.3">
      <c r="A58" s="24">
        <v>664</v>
      </c>
      <c r="B58" s="10"/>
      <c r="C58" s="10"/>
      <c r="D58" s="10"/>
      <c r="E58" s="11">
        <f t="shared" si="0"/>
        <v>0</v>
      </c>
      <c r="F58" s="25"/>
      <c r="G58" s="10"/>
      <c r="H58" s="14">
        <f t="shared" si="1"/>
        <v>0</v>
      </c>
      <c r="K58" s="15">
        <f>SUM(0.63*H58)</f>
        <v>0</v>
      </c>
    </row>
    <row r="59" spans="1:11" ht="15.75" thickBot="1" x14ac:dyDescent="0.3">
      <c r="A59" s="24">
        <v>666</v>
      </c>
      <c r="B59" s="10"/>
      <c r="C59" s="10"/>
      <c r="D59" s="10"/>
      <c r="E59" s="11">
        <f t="shared" si="0"/>
        <v>0</v>
      </c>
      <c r="F59" s="12"/>
      <c r="G59" s="10"/>
      <c r="H59" s="14">
        <f t="shared" si="1"/>
        <v>0</v>
      </c>
      <c r="K59" s="15">
        <f>SUM(0.57*H59)</f>
        <v>0</v>
      </c>
    </row>
    <row r="60" spans="1:11" ht="15.75" thickBot="1" x14ac:dyDescent="0.3">
      <c r="A60" s="24">
        <v>674</v>
      </c>
      <c r="B60" s="10"/>
      <c r="C60" s="10"/>
      <c r="D60" s="10"/>
      <c r="E60" s="11">
        <f t="shared" si="0"/>
        <v>0</v>
      </c>
      <c r="F60" s="25"/>
      <c r="G60" s="10"/>
      <c r="H60" s="14">
        <f t="shared" si="1"/>
        <v>0</v>
      </c>
      <c r="K60" s="15">
        <f>SUM(0.64*H60)</f>
        <v>0</v>
      </c>
    </row>
    <row r="61" spans="1:11" ht="15.75" thickBot="1" x14ac:dyDescent="0.3">
      <c r="A61" s="24">
        <v>675</v>
      </c>
      <c r="B61" s="10"/>
      <c r="C61" s="10"/>
      <c r="D61" s="10"/>
      <c r="E61" s="11">
        <f t="shared" si="0"/>
        <v>0</v>
      </c>
      <c r="F61" s="25"/>
      <c r="G61" s="10"/>
      <c r="H61" s="14">
        <f t="shared" si="1"/>
        <v>0</v>
      </c>
      <c r="K61" s="15">
        <f>SUM(0.64*H61)</f>
        <v>0</v>
      </c>
    </row>
    <row r="62" spans="1:11" ht="15.75" thickBot="1" x14ac:dyDescent="0.3">
      <c r="A62" s="24">
        <v>888</v>
      </c>
      <c r="B62" s="10"/>
      <c r="C62" s="10"/>
      <c r="D62" s="10"/>
      <c r="E62" s="11">
        <f t="shared" si="0"/>
        <v>0</v>
      </c>
      <c r="F62" s="17"/>
      <c r="G62" s="10"/>
      <c r="H62" s="14">
        <f t="shared" si="1"/>
        <v>0</v>
      </c>
      <c r="K62" s="15">
        <f>SUM(0.63*H62)</f>
        <v>0</v>
      </c>
    </row>
    <row r="63" spans="1:11" ht="15.75" thickBot="1" x14ac:dyDescent="0.3">
      <c r="A63" s="24">
        <v>900</v>
      </c>
      <c r="B63" s="10"/>
      <c r="C63" s="10"/>
      <c r="D63" s="10"/>
      <c r="E63" s="11">
        <f t="shared" si="0"/>
        <v>0</v>
      </c>
      <c r="F63" s="17"/>
      <c r="G63" s="10"/>
      <c r="H63" s="14">
        <f t="shared" si="1"/>
        <v>0</v>
      </c>
      <c r="K63" s="15">
        <f>SUM(0.64*H63)</f>
        <v>0</v>
      </c>
    </row>
    <row r="64" spans="1:11" ht="15.75" thickBot="1" x14ac:dyDescent="0.3">
      <c r="A64" s="23">
        <v>929</v>
      </c>
      <c r="B64" s="10"/>
      <c r="C64" s="10"/>
      <c r="D64" s="10"/>
      <c r="E64" s="11">
        <f t="shared" si="0"/>
        <v>0</v>
      </c>
      <c r="F64" s="17"/>
      <c r="G64" s="10"/>
      <c r="H64" s="14">
        <f t="shared" si="1"/>
        <v>0</v>
      </c>
      <c r="K64" s="15">
        <f>SUM(0.37*H64)</f>
        <v>0</v>
      </c>
    </row>
    <row r="65" spans="1:11" ht="15.75" thickBot="1" x14ac:dyDescent="0.3">
      <c r="A65" s="26">
        <v>999</v>
      </c>
      <c r="B65" s="10"/>
      <c r="C65" s="10"/>
      <c r="D65" s="10"/>
      <c r="E65" s="11">
        <f t="shared" si="0"/>
        <v>0</v>
      </c>
      <c r="F65" s="17"/>
      <c r="G65" s="10"/>
      <c r="H65" s="14">
        <f t="shared" si="1"/>
        <v>0</v>
      </c>
      <c r="K65" s="15">
        <f>SUM(0.37*H65)</f>
        <v>0</v>
      </c>
    </row>
    <row r="66" spans="1:11" ht="19.5" customHeight="1" thickBot="1" x14ac:dyDescent="0.3">
      <c r="A66" s="27" t="s">
        <v>11</v>
      </c>
      <c r="B66" s="10">
        <f>SUM(B2:B65)</f>
        <v>0</v>
      </c>
      <c r="C66" s="10">
        <f>SUM(C2:C65)</f>
        <v>0</v>
      </c>
      <c r="D66" s="10">
        <f>SUM(D2:D65)</f>
        <v>0</v>
      </c>
      <c r="E66" s="10">
        <f>SUM(E2:E65)</f>
        <v>0</v>
      </c>
      <c r="F66" s="17"/>
      <c r="G66" s="10">
        <f>SUM(G2:G65)</f>
        <v>0</v>
      </c>
      <c r="H66" s="14">
        <f t="shared" ref="H66" si="5">SUM(E66:G66)</f>
        <v>0</v>
      </c>
      <c r="K66" s="15">
        <f>SUM(K2:K65)</f>
        <v>0</v>
      </c>
    </row>
    <row r="67" spans="1:11" ht="15.75" thickTop="1" x14ac:dyDescent="0.25"/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Y39" sqref="Y39"/>
    </sheetView>
  </sheetViews>
  <sheetFormatPr defaultColWidth="8.7109375" defaultRowHeight="15" x14ac:dyDescent="0.25"/>
  <cols>
    <col min="1" max="1" width="8" style="7" customWidth="1"/>
    <col min="2" max="3" width="10.7109375" style="7" customWidth="1"/>
    <col min="4" max="4" width="10.140625" style="7" customWidth="1"/>
    <col min="5" max="5" width="9.42578125" style="7" bestFit="1" customWidth="1"/>
    <col min="6" max="6" width="9.140625" style="7" customWidth="1"/>
    <col min="7" max="8" width="10.140625" style="7" customWidth="1"/>
    <col min="9" max="9" width="5.7109375" style="7" customWidth="1"/>
    <col min="10" max="10" width="5.7109375" style="7" hidden="1" customWidth="1"/>
    <col min="11" max="11" width="10.5703125" style="7" hidden="1" customWidth="1"/>
    <col min="12" max="12" width="5.7109375" style="7" hidden="1" customWidth="1"/>
    <col min="13" max="33" width="5.7109375" style="7" customWidth="1"/>
    <col min="34" max="39" width="0" style="7" hidden="1" customWidth="1"/>
    <col min="40" max="51" width="5.7109375" style="7" customWidth="1"/>
    <col min="52" max="52" width="0" style="7" hidden="1" customWidth="1"/>
    <col min="53" max="59" width="5.7109375" style="7" customWidth="1"/>
    <col min="60" max="60" width="9.140625" style="7" customWidth="1"/>
    <col min="61" max="256" width="8.7109375" style="7"/>
    <col min="257" max="257" width="9.140625" style="7" customWidth="1"/>
    <col min="258" max="259" width="10.7109375" style="7" customWidth="1"/>
    <col min="260" max="260" width="10.140625" style="7" customWidth="1"/>
    <col min="261" max="262" width="9.140625" style="7" customWidth="1"/>
    <col min="263" max="264" width="10.140625" style="7" customWidth="1"/>
    <col min="265" max="289" width="5.7109375" style="7" customWidth="1"/>
    <col min="290" max="295" width="0" style="7" hidden="1" customWidth="1"/>
    <col min="296" max="307" width="5.7109375" style="7" customWidth="1"/>
    <col min="308" max="308" width="0" style="7" hidden="1" customWidth="1"/>
    <col min="309" max="315" width="5.7109375" style="7" customWidth="1"/>
    <col min="316" max="316" width="9.140625" style="7" customWidth="1"/>
    <col min="317" max="512" width="8.7109375" style="7"/>
    <col min="513" max="513" width="9.140625" style="7" customWidth="1"/>
    <col min="514" max="515" width="10.7109375" style="7" customWidth="1"/>
    <col min="516" max="516" width="10.140625" style="7" customWidth="1"/>
    <col min="517" max="518" width="9.140625" style="7" customWidth="1"/>
    <col min="519" max="520" width="10.140625" style="7" customWidth="1"/>
    <col min="521" max="545" width="5.7109375" style="7" customWidth="1"/>
    <col min="546" max="551" width="0" style="7" hidden="1" customWidth="1"/>
    <col min="552" max="563" width="5.7109375" style="7" customWidth="1"/>
    <col min="564" max="564" width="0" style="7" hidden="1" customWidth="1"/>
    <col min="565" max="571" width="5.7109375" style="7" customWidth="1"/>
    <col min="572" max="572" width="9.140625" style="7" customWidth="1"/>
    <col min="573" max="768" width="8.7109375" style="7"/>
    <col min="769" max="769" width="9.140625" style="7" customWidth="1"/>
    <col min="770" max="771" width="10.7109375" style="7" customWidth="1"/>
    <col min="772" max="772" width="10.140625" style="7" customWidth="1"/>
    <col min="773" max="774" width="9.140625" style="7" customWidth="1"/>
    <col min="775" max="776" width="10.140625" style="7" customWidth="1"/>
    <col min="777" max="801" width="5.7109375" style="7" customWidth="1"/>
    <col min="802" max="807" width="0" style="7" hidden="1" customWidth="1"/>
    <col min="808" max="819" width="5.7109375" style="7" customWidth="1"/>
    <col min="820" max="820" width="0" style="7" hidden="1" customWidth="1"/>
    <col min="821" max="827" width="5.7109375" style="7" customWidth="1"/>
    <col min="828" max="828" width="9.140625" style="7" customWidth="1"/>
    <col min="829" max="1024" width="8.7109375" style="7"/>
    <col min="1025" max="1025" width="9.140625" style="7" customWidth="1"/>
    <col min="1026" max="1027" width="10.7109375" style="7" customWidth="1"/>
    <col min="1028" max="1028" width="10.140625" style="7" customWidth="1"/>
    <col min="1029" max="1030" width="9.140625" style="7" customWidth="1"/>
    <col min="1031" max="1032" width="10.140625" style="7" customWidth="1"/>
    <col min="1033" max="1057" width="5.7109375" style="7" customWidth="1"/>
    <col min="1058" max="1063" width="0" style="7" hidden="1" customWidth="1"/>
    <col min="1064" max="1075" width="5.7109375" style="7" customWidth="1"/>
    <col min="1076" max="1076" width="0" style="7" hidden="1" customWidth="1"/>
    <col min="1077" max="1083" width="5.7109375" style="7" customWidth="1"/>
    <col min="1084" max="1084" width="9.140625" style="7" customWidth="1"/>
    <col min="1085" max="1280" width="8.7109375" style="7"/>
    <col min="1281" max="1281" width="9.140625" style="7" customWidth="1"/>
    <col min="1282" max="1283" width="10.7109375" style="7" customWidth="1"/>
    <col min="1284" max="1284" width="10.140625" style="7" customWidth="1"/>
    <col min="1285" max="1286" width="9.140625" style="7" customWidth="1"/>
    <col min="1287" max="1288" width="10.140625" style="7" customWidth="1"/>
    <col min="1289" max="1313" width="5.7109375" style="7" customWidth="1"/>
    <col min="1314" max="1319" width="0" style="7" hidden="1" customWidth="1"/>
    <col min="1320" max="1331" width="5.7109375" style="7" customWidth="1"/>
    <col min="1332" max="1332" width="0" style="7" hidden="1" customWidth="1"/>
    <col min="1333" max="1339" width="5.7109375" style="7" customWidth="1"/>
    <col min="1340" max="1340" width="9.140625" style="7" customWidth="1"/>
    <col min="1341" max="1536" width="8.7109375" style="7"/>
    <col min="1537" max="1537" width="9.140625" style="7" customWidth="1"/>
    <col min="1538" max="1539" width="10.7109375" style="7" customWidth="1"/>
    <col min="1540" max="1540" width="10.140625" style="7" customWidth="1"/>
    <col min="1541" max="1542" width="9.140625" style="7" customWidth="1"/>
    <col min="1543" max="1544" width="10.140625" style="7" customWidth="1"/>
    <col min="1545" max="1569" width="5.7109375" style="7" customWidth="1"/>
    <col min="1570" max="1575" width="0" style="7" hidden="1" customWidth="1"/>
    <col min="1576" max="1587" width="5.7109375" style="7" customWidth="1"/>
    <col min="1588" max="1588" width="0" style="7" hidden="1" customWidth="1"/>
    <col min="1589" max="1595" width="5.7109375" style="7" customWidth="1"/>
    <col min="1596" max="1596" width="9.140625" style="7" customWidth="1"/>
    <col min="1597" max="1792" width="8.7109375" style="7"/>
    <col min="1793" max="1793" width="9.140625" style="7" customWidth="1"/>
    <col min="1794" max="1795" width="10.7109375" style="7" customWidth="1"/>
    <col min="1796" max="1796" width="10.140625" style="7" customWidth="1"/>
    <col min="1797" max="1798" width="9.140625" style="7" customWidth="1"/>
    <col min="1799" max="1800" width="10.140625" style="7" customWidth="1"/>
    <col min="1801" max="1825" width="5.7109375" style="7" customWidth="1"/>
    <col min="1826" max="1831" width="0" style="7" hidden="1" customWidth="1"/>
    <col min="1832" max="1843" width="5.7109375" style="7" customWidth="1"/>
    <col min="1844" max="1844" width="0" style="7" hidden="1" customWidth="1"/>
    <col min="1845" max="1851" width="5.7109375" style="7" customWidth="1"/>
    <col min="1852" max="1852" width="9.140625" style="7" customWidth="1"/>
    <col min="1853" max="2048" width="8.7109375" style="7"/>
    <col min="2049" max="2049" width="9.140625" style="7" customWidth="1"/>
    <col min="2050" max="2051" width="10.7109375" style="7" customWidth="1"/>
    <col min="2052" max="2052" width="10.140625" style="7" customWidth="1"/>
    <col min="2053" max="2054" width="9.140625" style="7" customWidth="1"/>
    <col min="2055" max="2056" width="10.140625" style="7" customWidth="1"/>
    <col min="2057" max="2081" width="5.7109375" style="7" customWidth="1"/>
    <col min="2082" max="2087" width="0" style="7" hidden="1" customWidth="1"/>
    <col min="2088" max="2099" width="5.7109375" style="7" customWidth="1"/>
    <col min="2100" max="2100" width="0" style="7" hidden="1" customWidth="1"/>
    <col min="2101" max="2107" width="5.7109375" style="7" customWidth="1"/>
    <col min="2108" max="2108" width="9.140625" style="7" customWidth="1"/>
    <col min="2109" max="2304" width="8.7109375" style="7"/>
    <col min="2305" max="2305" width="9.140625" style="7" customWidth="1"/>
    <col min="2306" max="2307" width="10.7109375" style="7" customWidth="1"/>
    <col min="2308" max="2308" width="10.140625" style="7" customWidth="1"/>
    <col min="2309" max="2310" width="9.140625" style="7" customWidth="1"/>
    <col min="2311" max="2312" width="10.140625" style="7" customWidth="1"/>
    <col min="2313" max="2337" width="5.7109375" style="7" customWidth="1"/>
    <col min="2338" max="2343" width="0" style="7" hidden="1" customWidth="1"/>
    <col min="2344" max="2355" width="5.7109375" style="7" customWidth="1"/>
    <col min="2356" max="2356" width="0" style="7" hidden="1" customWidth="1"/>
    <col min="2357" max="2363" width="5.7109375" style="7" customWidth="1"/>
    <col min="2364" max="2364" width="9.140625" style="7" customWidth="1"/>
    <col min="2365" max="2560" width="8.7109375" style="7"/>
    <col min="2561" max="2561" width="9.140625" style="7" customWidth="1"/>
    <col min="2562" max="2563" width="10.7109375" style="7" customWidth="1"/>
    <col min="2564" max="2564" width="10.140625" style="7" customWidth="1"/>
    <col min="2565" max="2566" width="9.140625" style="7" customWidth="1"/>
    <col min="2567" max="2568" width="10.140625" style="7" customWidth="1"/>
    <col min="2569" max="2593" width="5.7109375" style="7" customWidth="1"/>
    <col min="2594" max="2599" width="0" style="7" hidden="1" customWidth="1"/>
    <col min="2600" max="2611" width="5.7109375" style="7" customWidth="1"/>
    <col min="2612" max="2612" width="0" style="7" hidden="1" customWidth="1"/>
    <col min="2613" max="2619" width="5.7109375" style="7" customWidth="1"/>
    <col min="2620" max="2620" width="9.140625" style="7" customWidth="1"/>
    <col min="2621" max="2816" width="8.7109375" style="7"/>
    <col min="2817" max="2817" width="9.140625" style="7" customWidth="1"/>
    <col min="2818" max="2819" width="10.7109375" style="7" customWidth="1"/>
    <col min="2820" max="2820" width="10.140625" style="7" customWidth="1"/>
    <col min="2821" max="2822" width="9.140625" style="7" customWidth="1"/>
    <col min="2823" max="2824" width="10.140625" style="7" customWidth="1"/>
    <col min="2825" max="2849" width="5.7109375" style="7" customWidth="1"/>
    <col min="2850" max="2855" width="0" style="7" hidden="1" customWidth="1"/>
    <col min="2856" max="2867" width="5.7109375" style="7" customWidth="1"/>
    <col min="2868" max="2868" width="0" style="7" hidden="1" customWidth="1"/>
    <col min="2869" max="2875" width="5.7109375" style="7" customWidth="1"/>
    <col min="2876" max="2876" width="9.140625" style="7" customWidth="1"/>
    <col min="2877" max="3072" width="8.7109375" style="7"/>
    <col min="3073" max="3073" width="9.140625" style="7" customWidth="1"/>
    <col min="3074" max="3075" width="10.7109375" style="7" customWidth="1"/>
    <col min="3076" max="3076" width="10.140625" style="7" customWidth="1"/>
    <col min="3077" max="3078" width="9.140625" style="7" customWidth="1"/>
    <col min="3079" max="3080" width="10.140625" style="7" customWidth="1"/>
    <col min="3081" max="3105" width="5.7109375" style="7" customWidth="1"/>
    <col min="3106" max="3111" width="0" style="7" hidden="1" customWidth="1"/>
    <col min="3112" max="3123" width="5.7109375" style="7" customWidth="1"/>
    <col min="3124" max="3124" width="0" style="7" hidden="1" customWidth="1"/>
    <col min="3125" max="3131" width="5.7109375" style="7" customWidth="1"/>
    <col min="3132" max="3132" width="9.140625" style="7" customWidth="1"/>
    <col min="3133" max="3328" width="8.7109375" style="7"/>
    <col min="3329" max="3329" width="9.140625" style="7" customWidth="1"/>
    <col min="3330" max="3331" width="10.7109375" style="7" customWidth="1"/>
    <col min="3332" max="3332" width="10.140625" style="7" customWidth="1"/>
    <col min="3333" max="3334" width="9.140625" style="7" customWidth="1"/>
    <col min="3335" max="3336" width="10.140625" style="7" customWidth="1"/>
    <col min="3337" max="3361" width="5.7109375" style="7" customWidth="1"/>
    <col min="3362" max="3367" width="0" style="7" hidden="1" customWidth="1"/>
    <col min="3368" max="3379" width="5.7109375" style="7" customWidth="1"/>
    <col min="3380" max="3380" width="0" style="7" hidden="1" customWidth="1"/>
    <col min="3381" max="3387" width="5.7109375" style="7" customWidth="1"/>
    <col min="3388" max="3388" width="9.140625" style="7" customWidth="1"/>
    <col min="3389" max="3584" width="8.7109375" style="7"/>
    <col min="3585" max="3585" width="9.140625" style="7" customWidth="1"/>
    <col min="3586" max="3587" width="10.7109375" style="7" customWidth="1"/>
    <col min="3588" max="3588" width="10.140625" style="7" customWidth="1"/>
    <col min="3589" max="3590" width="9.140625" style="7" customWidth="1"/>
    <col min="3591" max="3592" width="10.140625" style="7" customWidth="1"/>
    <col min="3593" max="3617" width="5.7109375" style="7" customWidth="1"/>
    <col min="3618" max="3623" width="0" style="7" hidden="1" customWidth="1"/>
    <col min="3624" max="3635" width="5.7109375" style="7" customWidth="1"/>
    <col min="3636" max="3636" width="0" style="7" hidden="1" customWidth="1"/>
    <col min="3637" max="3643" width="5.7109375" style="7" customWidth="1"/>
    <col min="3644" max="3644" width="9.140625" style="7" customWidth="1"/>
    <col min="3645" max="3840" width="8.7109375" style="7"/>
    <col min="3841" max="3841" width="9.140625" style="7" customWidth="1"/>
    <col min="3842" max="3843" width="10.7109375" style="7" customWidth="1"/>
    <col min="3844" max="3844" width="10.140625" style="7" customWidth="1"/>
    <col min="3845" max="3846" width="9.140625" style="7" customWidth="1"/>
    <col min="3847" max="3848" width="10.140625" style="7" customWidth="1"/>
    <col min="3849" max="3873" width="5.7109375" style="7" customWidth="1"/>
    <col min="3874" max="3879" width="0" style="7" hidden="1" customWidth="1"/>
    <col min="3880" max="3891" width="5.7109375" style="7" customWidth="1"/>
    <col min="3892" max="3892" width="0" style="7" hidden="1" customWidth="1"/>
    <col min="3893" max="3899" width="5.7109375" style="7" customWidth="1"/>
    <col min="3900" max="3900" width="9.140625" style="7" customWidth="1"/>
    <col min="3901" max="4096" width="8.7109375" style="7"/>
    <col min="4097" max="4097" width="9.140625" style="7" customWidth="1"/>
    <col min="4098" max="4099" width="10.7109375" style="7" customWidth="1"/>
    <col min="4100" max="4100" width="10.140625" style="7" customWidth="1"/>
    <col min="4101" max="4102" width="9.140625" style="7" customWidth="1"/>
    <col min="4103" max="4104" width="10.140625" style="7" customWidth="1"/>
    <col min="4105" max="4129" width="5.7109375" style="7" customWidth="1"/>
    <col min="4130" max="4135" width="0" style="7" hidden="1" customWidth="1"/>
    <col min="4136" max="4147" width="5.7109375" style="7" customWidth="1"/>
    <col min="4148" max="4148" width="0" style="7" hidden="1" customWidth="1"/>
    <col min="4149" max="4155" width="5.7109375" style="7" customWidth="1"/>
    <col min="4156" max="4156" width="9.140625" style="7" customWidth="1"/>
    <col min="4157" max="4352" width="8.7109375" style="7"/>
    <col min="4353" max="4353" width="9.140625" style="7" customWidth="1"/>
    <col min="4354" max="4355" width="10.7109375" style="7" customWidth="1"/>
    <col min="4356" max="4356" width="10.140625" style="7" customWidth="1"/>
    <col min="4357" max="4358" width="9.140625" style="7" customWidth="1"/>
    <col min="4359" max="4360" width="10.140625" style="7" customWidth="1"/>
    <col min="4361" max="4385" width="5.7109375" style="7" customWidth="1"/>
    <col min="4386" max="4391" width="0" style="7" hidden="1" customWidth="1"/>
    <col min="4392" max="4403" width="5.7109375" style="7" customWidth="1"/>
    <col min="4404" max="4404" width="0" style="7" hidden="1" customWidth="1"/>
    <col min="4405" max="4411" width="5.7109375" style="7" customWidth="1"/>
    <col min="4412" max="4412" width="9.140625" style="7" customWidth="1"/>
    <col min="4413" max="4608" width="8.7109375" style="7"/>
    <col min="4609" max="4609" width="9.140625" style="7" customWidth="1"/>
    <col min="4610" max="4611" width="10.7109375" style="7" customWidth="1"/>
    <col min="4612" max="4612" width="10.140625" style="7" customWidth="1"/>
    <col min="4613" max="4614" width="9.140625" style="7" customWidth="1"/>
    <col min="4615" max="4616" width="10.140625" style="7" customWidth="1"/>
    <col min="4617" max="4641" width="5.7109375" style="7" customWidth="1"/>
    <col min="4642" max="4647" width="0" style="7" hidden="1" customWidth="1"/>
    <col min="4648" max="4659" width="5.7109375" style="7" customWidth="1"/>
    <col min="4660" max="4660" width="0" style="7" hidden="1" customWidth="1"/>
    <col min="4661" max="4667" width="5.7109375" style="7" customWidth="1"/>
    <col min="4668" max="4668" width="9.140625" style="7" customWidth="1"/>
    <col min="4669" max="4864" width="8.7109375" style="7"/>
    <col min="4865" max="4865" width="9.140625" style="7" customWidth="1"/>
    <col min="4866" max="4867" width="10.7109375" style="7" customWidth="1"/>
    <col min="4868" max="4868" width="10.140625" style="7" customWidth="1"/>
    <col min="4869" max="4870" width="9.140625" style="7" customWidth="1"/>
    <col min="4871" max="4872" width="10.140625" style="7" customWidth="1"/>
    <col min="4873" max="4897" width="5.7109375" style="7" customWidth="1"/>
    <col min="4898" max="4903" width="0" style="7" hidden="1" customWidth="1"/>
    <col min="4904" max="4915" width="5.7109375" style="7" customWidth="1"/>
    <col min="4916" max="4916" width="0" style="7" hidden="1" customWidth="1"/>
    <col min="4917" max="4923" width="5.7109375" style="7" customWidth="1"/>
    <col min="4924" max="4924" width="9.140625" style="7" customWidth="1"/>
    <col min="4925" max="5120" width="8.7109375" style="7"/>
    <col min="5121" max="5121" width="9.140625" style="7" customWidth="1"/>
    <col min="5122" max="5123" width="10.7109375" style="7" customWidth="1"/>
    <col min="5124" max="5124" width="10.140625" style="7" customWidth="1"/>
    <col min="5125" max="5126" width="9.140625" style="7" customWidth="1"/>
    <col min="5127" max="5128" width="10.140625" style="7" customWidth="1"/>
    <col min="5129" max="5153" width="5.7109375" style="7" customWidth="1"/>
    <col min="5154" max="5159" width="0" style="7" hidden="1" customWidth="1"/>
    <col min="5160" max="5171" width="5.7109375" style="7" customWidth="1"/>
    <col min="5172" max="5172" width="0" style="7" hidden="1" customWidth="1"/>
    <col min="5173" max="5179" width="5.7109375" style="7" customWidth="1"/>
    <col min="5180" max="5180" width="9.140625" style="7" customWidth="1"/>
    <col min="5181" max="5376" width="8.7109375" style="7"/>
    <col min="5377" max="5377" width="9.140625" style="7" customWidth="1"/>
    <col min="5378" max="5379" width="10.7109375" style="7" customWidth="1"/>
    <col min="5380" max="5380" width="10.140625" style="7" customWidth="1"/>
    <col min="5381" max="5382" width="9.140625" style="7" customWidth="1"/>
    <col min="5383" max="5384" width="10.140625" style="7" customWidth="1"/>
    <col min="5385" max="5409" width="5.7109375" style="7" customWidth="1"/>
    <col min="5410" max="5415" width="0" style="7" hidden="1" customWidth="1"/>
    <col min="5416" max="5427" width="5.7109375" style="7" customWidth="1"/>
    <col min="5428" max="5428" width="0" style="7" hidden="1" customWidth="1"/>
    <col min="5429" max="5435" width="5.7109375" style="7" customWidth="1"/>
    <col min="5436" max="5436" width="9.140625" style="7" customWidth="1"/>
    <col min="5437" max="5632" width="8.7109375" style="7"/>
    <col min="5633" max="5633" width="9.140625" style="7" customWidth="1"/>
    <col min="5634" max="5635" width="10.7109375" style="7" customWidth="1"/>
    <col min="5636" max="5636" width="10.140625" style="7" customWidth="1"/>
    <col min="5637" max="5638" width="9.140625" style="7" customWidth="1"/>
    <col min="5639" max="5640" width="10.140625" style="7" customWidth="1"/>
    <col min="5641" max="5665" width="5.7109375" style="7" customWidth="1"/>
    <col min="5666" max="5671" width="0" style="7" hidden="1" customWidth="1"/>
    <col min="5672" max="5683" width="5.7109375" style="7" customWidth="1"/>
    <col min="5684" max="5684" width="0" style="7" hidden="1" customWidth="1"/>
    <col min="5685" max="5691" width="5.7109375" style="7" customWidth="1"/>
    <col min="5692" max="5692" width="9.140625" style="7" customWidth="1"/>
    <col min="5693" max="5888" width="8.7109375" style="7"/>
    <col min="5889" max="5889" width="9.140625" style="7" customWidth="1"/>
    <col min="5890" max="5891" width="10.7109375" style="7" customWidth="1"/>
    <col min="5892" max="5892" width="10.140625" style="7" customWidth="1"/>
    <col min="5893" max="5894" width="9.140625" style="7" customWidth="1"/>
    <col min="5895" max="5896" width="10.140625" style="7" customWidth="1"/>
    <col min="5897" max="5921" width="5.7109375" style="7" customWidth="1"/>
    <col min="5922" max="5927" width="0" style="7" hidden="1" customWidth="1"/>
    <col min="5928" max="5939" width="5.7109375" style="7" customWidth="1"/>
    <col min="5940" max="5940" width="0" style="7" hidden="1" customWidth="1"/>
    <col min="5941" max="5947" width="5.7109375" style="7" customWidth="1"/>
    <col min="5948" max="5948" width="9.140625" style="7" customWidth="1"/>
    <col min="5949" max="6144" width="8.7109375" style="7"/>
    <col min="6145" max="6145" width="9.140625" style="7" customWidth="1"/>
    <col min="6146" max="6147" width="10.7109375" style="7" customWidth="1"/>
    <col min="6148" max="6148" width="10.140625" style="7" customWidth="1"/>
    <col min="6149" max="6150" width="9.140625" style="7" customWidth="1"/>
    <col min="6151" max="6152" width="10.140625" style="7" customWidth="1"/>
    <col min="6153" max="6177" width="5.7109375" style="7" customWidth="1"/>
    <col min="6178" max="6183" width="0" style="7" hidden="1" customWidth="1"/>
    <col min="6184" max="6195" width="5.7109375" style="7" customWidth="1"/>
    <col min="6196" max="6196" width="0" style="7" hidden="1" customWidth="1"/>
    <col min="6197" max="6203" width="5.7109375" style="7" customWidth="1"/>
    <col min="6204" max="6204" width="9.140625" style="7" customWidth="1"/>
    <col min="6205" max="6400" width="8.7109375" style="7"/>
    <col min="6401" max="6401" width="9.140625" style="7" customWidth="1"/>
    <col min="6402" max="6403" width="10.7109375" style="7" customWidth="1"/>
    <col min="6404" max="6404" width="10.140625" style="7" customWidth="1"/>
    <col min="6405" max="6406" width="9.140625" style="7" customWidth="1"/>
    <col min="6407" max="6408" width="10.140625" style="7" customWidth="1"/>
    <col min="6409" max="6433" width="5.7109375" style="7" customWidth="1"/>
    <col min="6434" max="6439" width="0" style="7" hidden="1" customWidth="1"/>
    <col min="6440" max="6451" width="5.7109375" style="7" customWidth="1"/>
    <col min="6452" max="6452" width="0" style="7" hidden="1" customWidth="1"/>
    <col min="6453" max="6459" width="5.7109375" style="7" customWidth="1"/>
    <col min="6460" max="6460" width="9.140625" style="7" customWidth="1"/>
    <col min="6461" max="6656" width="8.7109375" style="7"/>
    <col min="6657" max="6657" width="9.140625" style="7" customWidth="1"/>
    <col min="6658" max="6659" width="10.7109375" style="7" customWidth="1"/>
    <col min="6660" max="6660" width="10.140625" style="7" customWidth="1"/>
    <col min="6661" max="6662" width="9.140625" style="7" customWidth="1"/>
    <col min="6663" max="6664" width="10.140625" style="7" customWidth="1"/>
    <col min="6665" max="6689" width="5.7109375" style="7" customWidth="1"/>
    <col min="6690" max="6695" width="0" style="7" hidden="1" customWidth="1"/>
    <col min="6696" max="6707" width="5.7109375" style="7" customWidth="1"/>
    <col min="6708" max="6708" width="0" style="7" hidden="1" customWidth="1"/>
    <col min="6709" max="6715" width="5.7109375" style="7" customWidth="1"/>
    <col min="6716" max="6716" width="9.140625" style="7" customWidth="1"/>
    <col min="6717" max="6912" width="8.7109375" style="7"/>
    <col min="6913" max="6913" width="9.140625" style="7" customWidth="1"/>
    <col min="6914" max="6915" width="10.7109375" style="7" customWidth="1"/>
    <col min="6916" max="6916" width="10.140625" style="7" customWidth="1"/>
    <col min="6917" max="6918" width="9.140625" style="7" customWidth="1"/>
    <col min="6919" max="6920" width="10.140625" style="7" customWidth="1"/>
    <col min="6921" max="6945" width="5.7109375" style="7" customWidth="1"/>
    <col min="6946" max="6951" width="0" style="7" hidden="1" customWidth="1"/>
    <col min="6952" max="6963" width="5.7109375" style="7" customWidth="1"/>
    <col min="6964" max="6964" width="0" style="7" hidden="1" customWidth="1"/>
    <col min="6965" max="6971" width="5.7109375" style="7" customWidth="1"/>
    <col min="6972" max="6972" width="9.140625" style="7" customWidth="1"/>
    <col min="6973" max="7168" width="8.7109375" style="7"/>
    <col min="7169" max="7169" width="9.140625" style="7" customWidth="1"/>
    <col min="7170" max="7171" width="10.7109375" style="7" customWidth="1"/>
    <col min="7172" max="7172" width="10.140625" style="7" customWidth="1"/>
    <col min="7173" max="7174" width="9.140625" style="7" customWidth="1"/>
    <col min="7175" max="7176" width="10.140625" style="7" customWidth="1"/>
    <col min="7177" max="7201" width="5.7109375" style="7" customWidth="1"/>
    <col min="7202" max="7207" width="0" style="7" hidden="1" customWidth="1"/>
    <col min="7208" max="7219" width="5.7109375" style="7" customWidth="1"/>
    <col min="7220" max="7220" width="0" style="7" hidden="1" customWidth="1"/>
    <col min="7221" max="7227" width="5.7109375" style="7" customWidth="1"/>
    <col min="7228" max="7228" width="9.140625" style="7" customWidth="1"/>
    <col min="7229" max="7424" width="8.7109375" style="7"/>
    <col min="7425" max="7425" width="9.140625" style="7" customWidth="1"/>
    <col min="7426" max="7427" width="10.7109375" style="7" customWidth="1"/>
    <col min="7428" max="7428" width="10.140625" style="7" customWidth="1"/>
    <col min="7429" max="7430" width="9.140625" style="7" customWidth="1"/>
    <col min="7431" max="7432" width="10.140625" style="7" customWidth="1"/>
    <col min="7433" max="7457" width="5.7109375" style="7" customWidth="1"/>
    <col min="7458" max="7463" width="0" style="7" hidden="1" customWidth="1"/>
    <col min="7464" max="7475" width="5.7109375" style="7" customWidth="1"/>
    <col min="7476" max="7476" width="0" style="7" hidden="1" customWidth="1"/>
    <col min="7477" max="7483" width="5.7109375" style="7" customWidth="1"/>
    <col min="7484" max="7484" width="9.140625" style="7" customWidth="1"/>
    <col min="7485" max="7680" width="8.7109375" style="7"/>
    <col min="7681" max="7681" width="9.140625" style="7" customWidth="1"/>
    <col min="7682" max="7683" width="10.7109375" style="7" customWidth="1"/>
    <col min="7684" max="7684" width="10.140625" style="7" customWidth="1"/>
    <col min="7685" max="7686" width="9.140625" style="7" customWidth="1"/>
    <col min="7687" max="7688" width="10.140625" style="7" customWidth="1"/>
    <col min="7689" max="7713" width="5.7109375" style="7" customWidth="1"/>
    <col min="7714" max="7719" width="0" style="7" hidden="1" customWidth="1"/>
    <col min="7720" max="7731" width="5.7109375" style="7" customWidth="1"/>
    <col min="7732" max="7732" width="0" style="7" hidden="1" customWidth="1"/>
    <col min="7733" max="7739" width="5.7109375" style="7" customWidth="1"/>
    <col min="7740" max="7740" width="9.140625" style="7" customWidth="1"/>
    <col min="7741" max="7936" width="8.7109375" style="7"/>
    <col min="7937" max="7937" width="9.140625" style="7" customWidth="1"/>
    <col min="7938" max="7939" width="10.7109375" style="7" customWidth="1"/>
    <col min="7940" max="7940" width="10.140625" style="7" customWidth="1"/>
    <col min="7941" max="7942" width="9.140625" style="7" customWidth="1"/>
    <col min="7943" max="7944" width="10.140625" style="7" customWidth="1"/>
    <col min="7945" max="7969" width="5.7109375" style="7" customWidth="1"/>
    <col min="7970" max="7975" width="0" style="7" hidden="1" customWidth="1"/>
    <col min="7976" max="7987" width="5.7109375" style="7" customWidth="1"/>
    <col min="7988" max="7988" width="0" style="7" hidden="1" customWidth="1"/>
    <col min="7989" max="7995" width="5.7109375" style="7" customWidth="1"/>
    <col min="7996" max="7996" width="9.140625" style="7" customWidth="1"/>
    <col min="7997" max="8192" width="8.7109375" style="7"/>
    <col min="8193" max="8193" width="9.140625" style="7" customWidth="1"/>
    <col min="8194" max="8195" width="10.7109375" style="7" customWidth="1"/>
    <col min="8196" max="8196" width="10.140625" style="7" customWidth="1"/>
    <col min="8197" max="8198" width="9.140625" style="7" customWidth="1"/>
    <col min="8199" max="8200" width="10.140625" style="7" customWidth="1"/>
    <col min="8201" max="8225" width="5.7109375" style="7" customWidth="1"/>
    <col min="8226" max="8231" width="0" style="7" hidden="1" customWidth="1"/>
    <col min="8232" max="8243" width="5.7109375" style="7" customWidth="1"/>
    <col min="8244" max="8244" width="0" style="7" hidden="1" customWidth="1"/>
    <col min="8245" max="8251" width="5.7109375" style="7" customWidth="1"/>
    <col min="8252" max="8252" width="9.140625" style="7" customWidth="1"/>
    <col min="8253" max="8448" width="8.7109375" style="7"/>
    <col min="8449" max="8449" width="9.140625" style="7" customWidth="1"/>
    <col min="8450" max="8451" width="10.7109375" style="7" customWidth="1"/>
    <col min="8452" max="8452" width="10.140625" style="7" customWidth="1"/>
    <col min="8453" max="8454" width="9.140625" style="7" customWidth="1"/>
    <col min="8455" max="8456" width="10.140625" style="7" customWidth="1"/>
    <col min="8457" max="8481" width="5.7109375" style="7" customWidth="1"/>
    <col min="8482" max="8487" width="0" style="7" hidden="1" customWidth="1"/>
    <col min="8488" max="8499" width="5.7109375" style="7" customWidth="1"/>
    <col min="8500" max="8500" width="0" style="7" hidden="1" customWidth="1"/>
    <col min="8501" max="8507" width="5.7109375" style="7" customWidth="1"/>
    <col min="8508" max="8508" width="9.140625" style="7" customWidth="1"/>
    <col min="8509" max="8704" width="8.7109375" style="7"/>
    <col min="8705" max="8705" width="9.140625" style="7" customWidth="1"/>
    <col min="8706" max="8707" width="10.7109375" style="7" customWidth="1"/>
    <col min="8708" max="8708" width="10.140625" style="7" customWidth="1"/>
    <col min="8709" max="8710" width="9.140625" style="7" customWidth="1"/>
    <col min="8711" max="8712" width="10.140625" style="7" customWidth="1"/>
    <col min="8713" max="8737" width="5.7109375" style="7" customWidth="1"/>
    <col min="8738" max="8743" width="0" style="7" hidden="1" customWidth="1"/>
    <col min="8744" max="8755" width="5.7109375" style="7" customWidth="1"/>
    <col min="8756" max="8756" width="0" style="7" hidden="1" customWidth="1"/>
    <col min="8757" max="8763" width="5.7109375" style="7" customWidth="1"/>
    <col min="8764" max="8764" width="9.140625" style="7" customWidth="1"/>
    <col min="8765" max="8960" width="8.7109375" style="7"/>
    <col min="8961" max="8961" width="9.140625" style="7" customWidth="1"/>
    <col min="8962" max="8963" width="10.7109375" style="7" customWidth="1"/>
    <col min="8964" max="8964" width="10.140625" style="7" customWidth="1"/>
    <col min="8965" max="8966" width="9.140625" style="7" customWidth="1"/>
    <col min="8967" max="8968" width="10.140625" style="7" customWidth="1"/>
    <col min="8969" max="8993" width="5.7109375" style="7" customWidth="1"/>
    <col min="8994" max="8999" width="0" style="7" hidden="1" customWidth="1"/>
    <col min="9000" max="9011" width="5.7109375" style="7" customWidth="1"/>
    <col min="9012" max="9012" width="0" style="7" hidden="1" customWidth="1"/>
    <col min="9013" max="9019" width="5.7109375" style="7" customWidth="1"/>
    <col min="9020" max="9020" width="9.140625" style="7" customWidth="1"/>
    <col min="9021" max="9216" width="8.7109375" style="7"/>
    <col min="9217" max="9217" width="9.140625" style="7" customWidth="1"/>
    <col min="9218" max="9219" width="10.7109375" style="7" customWidth="1"/>
    <col min="9220" max="9220" width="10.140625" style="7" customWidth="1"/>
    <col min="9221" max="9222" width="9.140625" style="7" customWidth="1"/>
    <col min="9223" max="9224" width="10.140625" style="7" customWidth="1"/>
    <col min="9225" max="9249" width="5.7109375" style="7" customWidth="1"/>
    <col min="9250" max="9255" width="0" style="7" hidden="1" customWidth="1"/>
    <col min="9256" max="9267" width="5.7109375" style="7" customWidth="1"/>
    <col min="9268" max="9268" width="0" style="7" hidden="1" customWidth="1"/>
    <col min="9269" max="9275" width="5.7109375" style="7" customWidth="1"/>
    <col min="9276" max="9276" width="9.140625" style="7" customWidth="1"/>
    <col min="9277" max="9472" width="8.7109375" style="7"/>
    <col min="9473" max="9473" width="9.140625" style="7" customWidth="1"/>
    <col min="9474" max="9475" width="10.7109375" style="7" customWidth="1"/>
    <col min="9476" max="9476" width="10.140625" style="7" customWidth="1"/>
    <col min="9477" max="9478" width="9.140625" style="7" customWidth="1"/>
    <col min="9479" max="9480" width="10.140625" style="7" customWidth="1"/>
    <col min="9481" max="9505" width="5.7109375" style="7" customWidth="1"/>
    <col min="9506" max="9511" width="0" style="7" hidden="1" customWidth="1"/>
    <col min="9512" max="9523" width="5.7109375" style="7" customWidth="1"/>
    <col min="9524" max="9524" width="0" style="7" hidden="1" customWidth="1"/>
    <col min="9525" max="9531" width="5.7109375" style="7" customWidth="1"/>
    <col min="9532" max="9532" width="9.140625" style="7" customWidth="1"/>
    <col min="9533" max="9728" width="8.7109375" style="7"/>
    <col min="9729" max="9729" width="9.140625" style="7" customWidth="1"/>
    <col min="9730" max="9731" width="10.7109375" style="7" customWidth="1"/>
    <col min="9732" max="9732" width="10.140625" style="7" customWidth="1"/>
    <col min="9733" max="9734" width="9.140625" style="7" customWidth="1"/>
    <col min="9735" max="9736" width="10.140625" style="7" customWidth="1"/>
    <col min="9737" max="9761" width="5.7109375" style="7" customWidth="1"/>
    <col min="9762" max="9767" width="0" style="7" hidden="1" customWidth="1"/>
    <col min="9768" max="9779" width="5.7109375" style="7" customWidth="1"/>
    <col min="9780" max="9780" width="0" style="7" hidden="1" customWidth="1"/>
    <col min="9781" max="9787" width="5.7109375" style="7" customWidth="1"/>
    <col min="9788" max="9788" width="9.140625" style="7" customWidth="1"/>
    <col min="9789" max="9984" width="8.7109375" style="7"/>
    <col min="9985" max="9985" width="9.140625" style="7" customWidth="1"/>
    <col min="9986" max="9987" width="10.7109375" style="7" customWidth="1"/>
    <col min="9988" max="9988" width="10.140625" style="7" customWidth="1"/>
    <col min="9989" max="9990" width="9.140625" style="7" customWidth="1"/>
    <col min="9991" max="9992" width="10.140625" style="7" customWidth="1"/>
    <col min="9993" max="10017" width="5.7109375" style="7" customWidth="1"/>
    <col min="10018" max="10023" width="0" style="7" hidden="1" customWidth="1"/>
    <col min="10024" max="10035" width="5.7109375" style="7" customWidth="1"/>
    <col min="10036" max="10036" width="0" style="7" hidden="1" customWidth="1"/>
    <col min="10037" max="10043" width="5.7109375" style="7" customWidth="1"/>
    <col min="10044" max="10044" width="9.140625" style="7" customWidth="1"/>
    <col min="10045" max="10240" width="8.7109375" style="7"/>
    <col min="10241" max="10241" width="9.140625" style="7" customWidth="1"/>
    <col min="10242" max="10243" width="10.7109375" style="7" customWidth="1"/>
    <col min="10244" max="10244" width="10.140625" style="7" customWidth="1"/>
    <col min="10245" max="10246" width="9.140625" style="7" customWidth="1"/>
    <col min="10247" max="10248" width="10.140625" style="7" customWidth="1"/>
    <col min="10249" max="10273" width="5.7109375" style="7" customWidth="1"/>
    <col min="10274" max="10279" width="0" style="7" hidden="1" customWidth="1"/>
    <col min="10280" max="10291" width="5.7109375" style="7" customWidth="1"/>
    <col min="10292" max="10292" width="0" style="7" hidden="1" customWidth="1"/>
    <col min="10293" max="10299" width="5.7109375" style="7" customWidth="1"/>
    <col min="10300" max="10300" width="9.140625" style="7" customWidth="1"/>
    <col min="10301" max="10496" width="8.7109375" style="7"/>
    <col min="10497" max="10497" width="9.140625" style="7" customWidth="1"/>
    <col min="10498" max="10499" width="10.7109375" style="7" customWidth="1"/>
    <col min="10500" max="10500" width="10.140625" style="7" customWidth="1"/>
    <col min="10501" max="10502" width="9.140625" style="7" customWidth="1"/>
    <col min="10503" max="10504" width="10.140625" style="7" customWidth="1"/>
    <col min="10505" max="10529" width="5.7109375" style="7" customWidth="1"/>
    <col min="10530" max="10535" width="0" style="7" hidden="1" customWidth="1"/>
    <col min="10536" max="10547" width="5.7109375" style="7" customWidth="1"/>
    <col min="10548" max="10548" width="0" style="7" hidden="1" customWidth="1"/>
    <col min="10549" max="10555" width="5.7109375" style="7" customWidth="1"/>
    <col min="10556" max="10556" width="9.140625" style="7" customWidth="1"/>
    <col min="10557" max="10752" width="8.7109375" style="7"/>
    <col min="10753" max="10753" width="9.140625" style="7" customWidth="1"/>
    <col min="10754" max="10755" width="10.7109375" style="7" customWidth="1"/>
    <col min="10756" max="10756" width="10.140625" style="7" customWidth="1"/>
    <col min="10757" max="10758" width="9.140625" style="7" customWidth="1"/>
    <col min="10759" max="10760" width="10.140625" style="7" customWidth="1"/>
    <col min="10761" max="10785" width="5.7109375" style="7" customWidth="1"/>
    <col min="10786" max="10791" width="0" style="7" hidden="1" customWidth="1"/>
    <col min="10792" max="10803" width="5.7109375" style="7" customWidth="1"/>
    <col min="10804" max="10804" width="0" style="7" hidden="1" customWidth="1"/>
    <col min="10805" max="10811" width="5.7109375" style="7" customWidth="1"/>
    <col min="10812" max="10812" width="9.140625" style="7" customWidth="1"/>
    <col min="10813" max="11008" width="8.7109375" style="7"/>
    <col min="11009" max="11009" width="9.140625" style="7" customWidth="1"/>
    <col min="11010" max="11011" width="10.7109375" style="7" customWidth="1"/>
    <col min="11012" max="11012" width="10.140625" style="7" customWidth="1"/>
    <col min="11013" max="11014" width="9.140625" style="7" customWidth="1"/>
    <col min="11015" max="11016" width="10.140625" style="7" customWidth="1"/>
    <col min="11017" max="11041" width="5.7109375" style="7" customWidth="1"/>
    <col min="11042" max="11047" width="0" style="7" hidden="1" customWidth="1"/>
    <col min="11048" max="11059" width="5.7109375" style="7" customWidth="1"/>
    <col min="11060" max="11060" width="0" style="7" hidden="1" customWidth="1"/>
    <col min="11061" max="11067" width="5.7109375" style="7" customWidth="1"/>
    <col min="11068" max="11068" width="9.140625" style="7" customWidth="1"/>
    <col min="11069" max="11264" width="8.7109375" style="7"/>
    <col min="11265" max="11265" width="9.140625" style="7" customWidth="1"/>
    <col min="11266" max="11267" width="10.7109375" style="7" customWidth="1"/>
    <col min="11268" max="11268" width="10.140625" style="7" customWidth="1"/>
    <col min="11269" max="11270" width="9.140625" style="7" customWidth="1"/>
    <col min="11271" max="11272" width="10.140625" style="7" customWidth="1"/>
    <col min="11273" max="11297" width="5.7109375" style="7" customWidth="1"/>
    <col min="11298" max="11303" width="0" style="7" hidden="1" customWidth="1"/>
    <col min="11304" max="11315" width="5.7109375" style="7" customWidth="1"/>
    <col min="11316" max="11316" width="0" style="7" hidden="1" customWidth="1"/>
    <col min="11317" max="11323" width="5.7109375" style="7" customWidth="1"/>
    <col min="11324" max="11324" width="9.140625" style="7" customWidth="1"/>
    <col min="11325" max="11520" width="8.7109375" style="7"/>
    <col min="11521" max="11521" width="9.140625" style="7" customWidth="1"/>
    <col min="11522" max="11523" width="10.7109375" style="7" customWidth="1"/>
    <col min="11524" max="11524" width="10.140625" style="7" customWidth="1"/>
    <col min="11525" max="11526" width="9.140625" style="7" customWidth="1"/>
    <col min="11527" max="11528" width="10.140625" style="7" customWidth="1"/>
    <col min="11529" max="11553" width="5.7109375" style="7" customWidth="1"/>
    <col min="11554" max="11559" width="0" style="7" hidden="1" customWidth="1"/>
    <col min="11560" max="11571" width="5.7109375" style="7" customWidth="1"/>
    <col min="11572" max="11572" width="0" style="7" hidden="1" customWidth="1"/>
    <col min="11573" max="11579" width="5.7109375" style="7" customWidth="1"/>
    <col min="11580" max="11580" width="9.140625" style="7" customWidth="1"/>
    <col min="11581" max="11776" width="8.7109375" style="7"/>
    <col min="11777" max="11777" width="9.140625" style="7" customWidth="1"/>
    <col min="11778" max="11779" width="10.7109375" style="7" customWidth="1"/>
    <col min="11780" max="11780" width="10.140625" style="7" customWidth="1"/>
    <col min="11781" max="11782" width="9.140625" style="7" customWidth="1"/>
    <col min="11783" max="11784" width="10.140625" style="7" customWidth="1"/>
    <col min="11785" max="11809" width="5.7109375" style="7" customWidth="1"/>
    <col min="11810" max="11815" width="0" style="7" hidden="1" customWidth="1"/>
    <col min="11816" max="11827" width="5.7109375" style="7" customWidth="1"/>
    <col min="11828" max="11828" width="0" style="7" hidden="1" customWidth="1"/>
    <col min="11829" max="11835" width="5.7109375" style="7" customWidth="1"/>
    <col min="11836" max="11836" width="9.140625" style="7" customWidth="1"/>
    <col min="11837" max="12032" width="8.7109375" style="7"/>
    <col min="12033" max="12033" width="9.140625" style="7" customWidth="1"/>
    <col min="12034" max="12035" width="10.7109375" style="7" customWidth="1"/>
    <col min="12036" max="12036" width="10.140625" style="7" customWidth="1"/>
    <col min="12037" max="12038" width="9.140625" style="7" customWidth="1"/>
    <col min="12039" max="12040" width="10.140625" style="7" customWidth="1"/>
    <col min="12041" max="12065" width="5.7109375" style="7" customWidth="1"/>
    <col min="12066" max="12071" width="0" style="7" hidden="1" customWidth="1"/>
    <col min="12072" max="12083" width="5.7109375" style="7" customWidth="1"/>
    <col min="12084" max="12084" width="0" style="7" hidden="1" customWidth="1"/>
    <col min="12085" max="12091" width="5.7109375" style="7" customWidth="1"/>
    <col min="12092" max="12092" width="9.140625" style="7" customWidth="1"/>
    <col min="12093" max="12288" width="8.7109375" style="7"/>
    <col min="12289" max="12289" width="9.140625" style="7" customWidth="1"/>
    <col min="12290" max="12291" width="10.7109375" style="7" customWidth="1"/>
    <col min="12292" max="12292" width="10.140625" style="7" customWidth="1"/>
    <col min="12293" max="12294" width="9.140625" style="7" customWidth="1"/>
    <col min="12295" max="12296" width="10.140625" style="7" customWidth="1"/>
    <col min="12297" max="12321" width="5.7109375" style="7" customWidth="1"/>
    <col min="12322" max="12327" width="0" style="7" hidden="1" customWidth="1"/>
    <col min="12328" max="12339" width="5.7109375" style="7" customWidth="1"/>
    <col min="12340" max="12340" width="0" style="7" hidden="1" customWidth="1"/>
    <col min="12341" max="12347" width="5.7109375" style="7" customWidth="1"/>
    <col min="12348" max="12348" width="9.140625" style="7" customWidth="1"/>
    <col min="12349" max="12544" width="8.7109375" style="7"/>
    <col min="12545" max="12545" width="9.140625" style="7" customWidth="1"/>
    <col min="12546" max="12547" width="10.7109375" style="7" customWidth="1"/>
    <col min="12548" max="12548" width="10.140625" style="7" customWidth="1"/>
    <col min="12549" max="12550" width="9.140625" style="7" customWidth="1"/>
    <col min="12551" max="12552" width="10.140625" style="7" customWidth="1"/>
    <col min="12553" max="12577" width="5.7109375" style="7" customWidth="1"/>
    <col min="12578" max="12583" width="0" style="7" hidden="1" customWidth="1"/>
    <col min="12584" max="12595" width="5.7109375" style="7" customWidth="1"/>
    <col min="12596" max="12596" width="0" style="7" hidden="1" customWidth="1"/>
    <col min="12597" max="12603" width="5.7109375" style="7" customWidth="1"/>
    <col min="12604" max="12604" width="9.140625" style="7" customWidth="1"/>
    <col min="12605" max="12800" width="8.7109375" style="7"/>
    <col min="12801" max="12801" width="9.140625" style="7" customWidth="1"/>
    <col min="12802" max="12803" width="10.7109375" style="7" customWidth="1"/>
    <col min="12804" max="12804" width="10.140625" style="7" customWidth="1"/>
    <col min="12805" max="12806" width="9.140625" style="7" customWidth="1"/>
    <col min="12807" max="12808" width="10.140625" style="7" customWidth="1"/>
    <col min="12809" max="12833" width="5.7109375" style="7" customWidth="1"/>
    <col min="12834" max="12839" width="0" style="7" hidden="1" customWidth="1"/>
    <col min="12840" max="12851" width="5.7109375" style="7" customWidth="1"/>
    <col min="12852" max="12852" width="0" style="7" hidden="1" customWidth="1"/>
    <col min="12853" max="12859" width="5.7109375" style="7" customWidth="1"/>
    <col min="12860" max="12860" width="9.140625" style="7" customWidth="1"/>
    <col min="12861" max="13056" width="8.7109375" style="7"/>
    <col min="13057" max="13057" width="9.140625" style="7" customWidth="1"/>
    <col min="13058" max="13059" width="10.7109375" style="7" customWidth="1"/>
    <col min="13060" max="13060" width="10.140625" style="7" customWidth="1"/>
    <col min="13061" max="13062" width="9.140625" style="7" customWidth="1"/>
    <col min="13063" max="13064" width="10.140625" style="7" customWidth="1"/>
    <col min="13065" max="13089" width="5.7109375" style="7" customWidth="1"/>
    <col min="13090" max="13095" width="0" style="7" hidden="1" customWidth="1"/>
    <col min="13096" max="13107" width="5.7109375" style="7" customWidth="1"/>
    <col min="13108" max="13108" width="0" style="7" hidden="1" customWidth="1"/>
    <col min="13109" max="13115" width="5.7109375" style="7" customWidth="1"/>
    <col min="13116" max="13116" width="9.140625" style="7" customWidth="1"/>
    <col min="13117" max="13312" width="8.7109375" style="7"/>
    <col min="13313" max="13313" width="9.140625" style="7" customWidth="1"/>
    <col min="13314" max="13315" width="10.7109375" style="7" customWidth="1"/>
    <col min="13316" max="13316" width="10.140625" style="7" customWidth="1"/>
    <col min="13317" max="13318" width="9.140625" style="7" customWidth="1"/>
    <col min="13319" max="13320" width="10.140625" style="7" customWidth="1"/>
    <col min="13321" max="13345" width="5.7109375" style="7" customWidth="1"/>
    <col min="13346" max="13351" width="0" style="7" hidden="1" customWidth="1"/>
    <col min="13352" max="13363" width="5.7109375" style="7" customWidth="1"/>
    <col min="13364" max="13364" width="0" style="7" hidden="1" customWidth="1"/>
    <col min="13365" max="13371" width="5.7109375" style="7" customWidth="1"/>
    <col min="13372" max="13372" width="9.140625" style="7" customWidth="1"/>
    <col min="13373" max="13568" width="8.7109375" style="7"/>
    <col min="13569" max="13569" width="9.140625" style="7" customWidth="1"/>
    <col min="13570" max="13571" width="10.7109375" style="7" customWidth="1"/>
    <col min="13572" max="13572" width="10.140625" style="7" customWidth="1"/>
    <col min="13573" max="13574" width="9.140625" style="7" customWidth="1"/>
    <col min="13575" max="13576" width="10.140625" style="7" customWidth="1"/>
    <col min="13577" max="13601" width="5.7109375" style="7" customWidth="1"/>
    <col min="13602" max="13607" width="0" style="7" hidden="1" customWidth="1"/>
    <col min="13608" max="13619" width="5.7109375" style="7" customWidth="1"/>
    <col min="13620" max="13620" width="0" style="7" hidden="1" customWidth="1"/>
    <col min="13621" max="13627" width="5.7109375" style="7" customWidth="1"/>
    <col min="13628" max="13628" width="9.140625" style="7" customWidth="1"/>
    <col min="13629" max="13824" width="8.7109375" style="7"/>
    <col min="13825" max="13825" width="9.140625" style="7" customWidth="1"/>
    <col min="13826" max="13827" width="10.7109375" style="7" customWidth="1"/>
    <col min="13828" max="13828" width="10.140625" style="7" customWidth="1"/>
    <col min="13829" max="13830" width="9.140625" style="7" customWidth="1"/>
    <col min="13831" max="13832" width="10.140625" style="7" customWidth="1"/>
    <col min="13833" max="13857" width="5.7109375" style="7" customWidth="1"/>
    <col min="13858" max="13863" width="0" style="7" hidden="1" customWidth="1"/>
    <col min="13864" max="13875" width="5.7109375" style="7" customWidth="1"/>
    <col min="13876" max="13876" width="0" style="7" hidden="1" customWidth="1"/>
    <col min="13877" max="13883" width="5.7109375" style="7" customWidth="1"/>
    <col min="13884" max="13884" width="9.140625" style="7" customWidth="1"/>
    <col min="13885" max="14080" width="8.7109375" style="7"/>
    <col min="14081" max="14081" width="9.140625" style="7" customWidth="1"/>
    <col min="14082" max="14083" width="10.7109375" style="7" customWidth="1"/>
    <col min="14084" max="14084" width="10.140625" style="7" customWidth="1"/>
    <col min="14085" max="14086" width="9.140625" style="7" customWidth="1"/>
    <col min="14087" max="14088" width="10.140625" style="7" customWidth="1"/>
    <col min="14089" max="14113" width="5.7109375" style="7" customWidth="1"/>
    <col min="14114" max="14119" width="0" style="7" hidden="1" customWidth="1"/>
    <col min="14120" max="14131" width="5.7109375" style="7" customWidth="1"/>
    <col min="14132" max="14132" width="0" style="7" hidden="1" customWidth="1"/>
    <col min="14133" max="14139" width="5.7109375" style="7" customWidth="1"/>
    <col min="14140" max="14140" width="9.140625" style="7" customWidth="1"/>
    <col min="14141" max="14336" width="8.7109375" style="7"/>
    <col min="14337" max="14337" width="9.140625" style="7" customWidth="1"/>
    <col min="14338" max="14339" width="10.7109375" style="7" customWidth="1"/>
    <col min="14340" max="14340" width="10.140625" style="7" customWidth="1"/>
    <col min="14341" max="14342" width="9.140625" style="7" customWidth="1"/>
    <col min="14343" max="14344" width="10.140625" style="7" customWidth="1"/>
    <col min="14345" max="14369" width="5.7109375" style="7" customWidth="1"/>
    <col min="14370" max="14375" width="0" style="7" hidden="1" customWidth="1"/>
    <col min="14376" max="14387" width="5.7109375" style="7" customWidth="1"/>
    <col min="14388" max="14388" width="0" style="7" hidden="1" customWidth="1"/>
    <col min="14389" max="14395" width="5.7109375" style="7" customWidth="1"/>
    <col min="14396" max="14396" width="9.140625" style="7" customWidth="1"/>
    <col min="14397" max="14592" width="8.7109375" style="7"/>
    <col min="14593" max="14593" width="9.140625" style="7" customWidth="1"/>
    <col min="14594" max="14595" width="10.7109375" style="7" customWidth="1"/>
    <col min="14596" max="14596" width="10.140625" style="7" customWidth="1"/>
    <col min="14597" max="14598" width="9.140625" style="7" customWidth="1"/>
    <col min="14599" max="14600" width="10.140625" style="7" customWidth="1"/>
    <col min="14601" max="14625" width="5.7109375" style="7" customWidth="1"/>
    <col min="14626" max="14631" width="0" style="7" hidden="1" customWidth="1"/>
    <col min="14632" max="14643" width="5.7109375" style="7" customWidth="1"/>
    <col min="14644" max="14644" width="0" style="7" hidden="1" customWidth="1"/>
    <col min="14645" max="14651" width="5.7109375" style="7" customWidth="1"/>
    <col min="14652" max="14652" width="9.140625" style="7" customWidth="1"/>
    <col min="14653" max="14848" width="8.7109375" style="7"/>
    <col min="14849" max="14849" width="9.140625" style="7" customWidth="1"/>
    <col min="14850" max="14851" width="10.7109375" style="7" customWidth="1"/>
    <col min="14852" max="14852" width="10.140625" style="7" customWidth="1"/>
    <col min="14853" max="14854" width="9.140625" style="7" customWidth="1"/>
    <col min="14855" max="14856" width="10.140625" style="7" customWidth="1"/>
    <col min="14857" max="14881" width="5.7109375" style="7" customWidth="1"/>
    <col min="14882" max="14887" width="0" style="7" hidden="1" customWidth="1"/>
    <col min="14888" max="14899" width="5.7109375" style="7" customWidth="1"/>
    <col min="14900" max="14900" width="0" style="7" hidden="1" customWidth="1"/>
    <col min="14901" max="14907" width="5.7109375" style="7" customWidth="1"/>
    <col min="14908" max="14908" width="9.140625" style="7" customWidth="1"/>
    <col min="14909" max="15104" width="8.7109375" style="7"/>
    <col min="15105" max="15105" width="9.140625" style="7" customWidth="1"/>
    <col min="15106" max="15107" width="10.7109375" style="7" customWidth="1"/>
    <col min="15108" max="15108" width="10.140625" style="7" customWidth="1"/>
    <col min="15109" max="15110" width="9.140625" style="7" customWidth="1"/>
    <col min="15111" max="15112" width="10.140625" style="7" customWidth="1"/>
    <col min="15113" max="15137" width="5.7109375" style="7" customWidth="1"/>
    <col min="15138" max="15143" width="0" style="7" hidden="1" customWidth="1"/>
    <col min="15144" max="15155" width="5.7109375" style="7" customWidth="1"/>
    <col min="15156" max="15156" width="0" style="7" hidden="1" customWidth="1"/>
    <col min="15157" max="15163" width="5.7109375" style="7" customWidth="1"/>
    <col min="15164" max="15164" width="9.140625" style="7" customWidth="1"/>
    <col min="15165" max="15360" width="8.7109375" style="7"/>
    <col min="15361" max="15361" width="9.140625" style="7" customWidth="1"/>
    <col min="15362" max="15363" width="10.7109375" style="7" customWidth="1"/>
    <col min="15364" max="15364" width="10.140625" style="7" customWidth="1"/>
    <col min="15365" max="15366" width="9.140625" style="7" customWidth="1"/>
    <col min="15367" max="15368" width="10.140625" style="7" customWidth="1"/>
    <col min="15369" max="15393" width="5.7109375" style="7" customWidth="1"/>
    <col min="15394" max="15399" width="0" style="7" hidden="1" customWidth="1"/>
    <col min="15400" max="15411" width="5.7109375" style="7" customWidth="1"/>
    <col min="15412" max="15412" width="0" style="7" hidden="1" customWidth="1"/>
    <col min="15413" max="15419" width="5.7109375" style="7" customWidth="1"/>
    <col min="15420" max="15420" width="9.140625" style="7" customWidth="1"/>
    <col min="15421" max="15616" width="8.7109375" style="7"/>
    <col min="15617" max="15617" width="9.140625" style="7" customWidth="1"/>
    <col min="15618" max="15619" width="10.7109375" style="7" customWidth="1"/>
    <col min="15620" max="15620" width="10.140625" style="7" customWidth="1"/>
    <col min="15621" max="15622" width="9.140625" style="7" customWidth="1"/>
    <col min="15623" max="15624" width="10.140625" style="7" customWidth="1"/>
    <col min="15625" max="15649" width="5.7109375" style="7" customWidth="1"/>
    <col min="15650" max="15655" width="0" style="7" hidden="1" customWidth="1"/>
    <col min="15656" max="15667" width="5.7109375" style="7" customWidth="1"/>
    <col min="15668" max="15668" width="0" style="7" hidden="1" customWidth="1"/>
    <col min="15669" max="15675" width="5.7109375" style="7" customWidth="1"/>
    <col min="15676" max="15676" width="9.140625" style="7" customWidth="1"/>
    <col min="15677" max="15872" width="8.7109375" style="7"/>
    <col min="15873" max="15873" width="9.140625" style="7" customWidth="1"/>
    <col min="15874" max="15875" width="10.7109375" style="7" customWidth="1"/>
    <col min="15876" max="15876" width="10.140625" style="7" customWidth="1"/>
    <col min="15877" max="15878" width="9.140625" style="7" customWidth="1"/>
    <col min="15879" max="15880" width="10.140625" style="7" customWidth="1"/>
    <col min="15881" max="15905" width="5.7109375" style="7" customWidth="1"/>
    <col min="15906" max="15911" width="0" style="7" hidden="1" customWidth="1"/>
    <col min="15912" max="15923" width="5.7109375" style="7" customWidth="1"/>
    <col min="15924" max="15924" width="0" style="7" hidden="1" customWidth="1"/>
    <col min="15925" max="15931" width="5.7109375" style="7" customWidth="1"/>
    <col min="15932" max="15932" width="9.140625" style="7" customWidth="1"/>
    <col min="15933" max="16128" width="8.7109375" style="7"/>
    <col min="16129" max="16129" width="9.140625" style="7" customWidth="1"/>
    <col min="16130" max="16131" width="10.7109375" style="7" customWidth="1"/>
    <col min="16132" max="16132" width="10.140625" style="7" customWidth="1"/>
    <col min="16133" max="16134" width="9.140625" style="7" customWidth="1"/>
    <col min="16135" max="16136" width="10.140625" style="7" customWidth="1"/>
    <col min="16137" max="16161" width="5.7109375" style="7" customWidth="1"/>
    <col min="16162" max="16167" width="0" style="7" hidden="1" customWidth="1"/>
    <col min="16168" max="16179" width="5.7109375" style="7" customWidth="1"/>
    <col min="16180" max="16180" width="0" style="7" hidden="1" customWidth="1"/>
    <col min="16181" max="16187" width="5.7109375" style="7" customWidth="1"/>
    <col min="16188" max="16188" width="9.140625" style="7" customWidth="1"/>
    <col min="16189" max="16384" width="8.7109375" style="7"/>
  </cols>
  <sheetData>
    <row r="1" spans="1:12" ht="33" thickTop="1" thickBot="1" x14ac:dyDescent="0.3">
      <c r="A1" s="1" t="s">
        <v>12</v>
      </c>
      <c r="B1" s="2" t="s">
        <v>0</v>
      </c>
      <c r="C1" s="2" t="s">
        <v>1</v>
      </c>
      <c r="D1" s="3" t="s">
        <v>2</v>
      </c>
      <c r="E1" s="4" t="s">
        <v>3</v>
      </c>
      <c r="F1" s="5"/>
      <c r="G1" s="6" t="s">
        <v>4</v>
      </c>
      <c r="H1" s="4" t="s">
        <v>5</v>
      </c>
      <c r="K1" s="8" t="s">
        <v>6</v>
      </c>
    </row>
    <row r="2" spans="1:12" ht="15.75" thickBot="1" x14ac:dyDescent="0.3">
      <c r="A2" s="9" t="s">
        <v>7</v>
      </c>
      <c r="B2" s="10"/>
      <c r="C2" s="10"/>
      <c r="D2" s="10"/>
      <c r="E2" s="11">
        <f>SUM(B2:D2)</f>
        <v>0</v>
      </c>
      <c r="F2" s="12"/>
      <c r="G2" s="13"/>
      <c r="H2" s="14">
        <f>SUM(E2+G2)</f>
        <v>0</v>
      </c>
      <c r="K2" s="15">
        <f>SUM(0.15*H2)</f>
        <v>0</v>
      </c>
    </row>
    <row r="3" spans="1:12" ht="15.75" thickBot="1" x14ac:dyDescent="0.3">
      <c r="A3" s="16" t="s">
        <v>8</v>
      </c>
      <c r="B3" s="10"/>
      <c r="C3" s="10"/>
      <c r="D3" s="10"/>
      <c r="E3" s="11">
        <f t="shared" ref="E3:E65" si="0">SUM(B3:D3)</f>
        <v>0</v>
      </c>
      <c r="F3" s="17"/>
      <c r="G3" s="13"/>
      <c r="H3" s="14">
        <f t="shared" ref="H3:H65" si="1">SUM(E3+G3)</f>
        <v>0</v>
      </c>
      <c r="K3" s="15">
        <f>SUM(0.15*H3)</f>
        <v>0</v>
      </c>
    </row>
    <row r="4" spans="1:12" ht="15.75" thickBot="1" x14ac:dyDescent="0.3">
      <c r="A4" s="16" t="s">
        <v>9</v>
      </c>
      <c r="B4" s="10"/>
      <c r="C4" s="10"/>
      <c r="D4" s="10"/>
      <c r="E4" s="11">
        <f t="shared" si="0"/>
        <v>0</v>
      </c>
      <c r="F4" s="17"/>
      <c r="G4" s="13"/>
      <c r="H4" s="14">
        <f t="shared" si="1"/>
        <v>0</v>
      </c>
      <c r="K4" s="15">
        <f>SUM(0.15*H4)</f>
        <v>0</v>
      </c>
    </row>
    <row r="5" spans="1:12" ht="15.75" thickBot="1" x14ac:dyDescent="0.3">
      <c r="A5" s="18">
        <v>46</v>
      </c>
      <c r="B5" s="10"/>
      <c r="C5" s="10"/>
      <c r="D5" s="10"/>
      <c r="E5" s="11">
        <f t="shared" si="0"/>
        <v>0</v>
      </c>
      <c r="F5" s="17"/>
      <c r="G5" s="13"/>
      <c r="H5" s="14">
        <f t="shared" si="1"/>
        <v>0</v>
      </c>
      <c r="K5" s="15">
        <f>SUM(0.64*H5)</f>
        <v>0</v>
      </c>
      <c r="L5" s="19"/>
    </row>
    <row r="6" spans="1:12" ht="15.75" thickBot="1" x14ac:dyDescent="0.3">
      <c r="A6" s="16" t="s">
        <v>10</v>
      </c>
      <c r="B6" s="10"/>
      <c r="C6" s="10"/>
      <c r="D6" s="10"/>
      <c r="E6" s="11">
        <f t="shared" si="0"/>
        <v>0</v>
      </c>
      <c r="F6" s="17"/>
      <c r="G6" s="13"/>
      <c r="H6" s="14">
        <f t="shared" si="1"/>
        <v>0</v>
      </c>
      <c r="K6" s="15">
        <f>SUM(0.37*H6)</f>
        <v>0</v>
      </c>
    </row>
    <row r="7" spans="1:12" ht="15.75" thickBot="1" x14ac:dyDescent="0.3">
      <c r="A7" s="18">
        <v>111</v>
      </c>
      <c r="B7" s="10"/>
      <c r="C7" s="10"/>
      <c r="D7" s="10"/>
      <c r="E7" s="11">
        <f t="shared" si="0"/>
        <v>0</v>
      </c>
      <c r="F7" s="17"/>
      <c r="G7" s="13"/>
      <c r="H7" s="14">
        <f t="shared" si="1"/>
        <v>0</v>
      </c>
      <c r="K7" s="15">
        <f>SUM(0.63*H7)</f>
        <v>0</v>
      </c>
    </row>
    <row r="8" spans="1:12" ht="15.75" thickBot="1" x14ac:dyDescent="0.3">
      <c r="A8" s="18">
        <v>140</v>
      </c>
      <c r="B8" s="10"/>
      <c r="C8" s="10"/>
      <c r="D8" s="10"/>
      <c r="E8" s="11">
        <f t="shared" si="0"/>
        <v>0</v>
      </c>
      <c r="F8" s="17"/>
      <c r="G8" s="13"/>
      <c r="H8" s="14">
        <f t="shared" si="1"/>
        <v>0</v>
      </c>
      <c r="K8" s="15">
        <f>SUM(0.15*H8)</f>
        <v>0</v>
      </c>
    </row>
    <row r="9" spans="1:12" ht="15.75" thickBot="1" x14ac:dyDescent="0.3">
      <c r="A9" s="18">
        <v>188</v>
      </c>
      <c r="B9" s="10"/>
      <c r="C9" s="10"/>
      <c r="D9" s="10"/>
      <c r="E9" s="11">
        <f t="shared" si="0"/>
        <v>0</v>
      </c>
      <c r="F9" s="17"/>
      <c r="G9" s="13"/>
      <c r="H9" s="14">
        <f t="shared" si="1"/>
        <v>0</v>
      </c>
      <c r="K9" s="15">
        <f>SUM(0.63*H9)</f>
        <v>0</v>
      </c>
    </row>
    <row r="10" spans="1:12" ht="15.75" thickBot="1" x14ac:dyDescent="0.3">
      <c r="A10" s="18">
        <v>191</v>
      </c>
      <c r="B10" s="10"/>
      <c r="C10" s="10"/>
      <c r="D10" s="10"/>
      <c r="E10" s="11">
        <f t="shared" si="0"/>
        <v>0</v>
      </c>
      <c r="F10" s="17"/>
      <c r="G10" s="13"/>
      <c r="H10" s="14">
        <f t="shared" si="1"/>
        <v>0</v>
      </c>
      <c r="K10" s="15">
        <f>SUM(0.64*H10)</f>
        <v>0</v>
      </c>
    </row>
    <row r="11" spans="1:12" ht="15.75" thickBot="1" x14ac:dyDescent="0.3">
      <c r="A11" s="18">
        <v>192</v>
      </c>
      <c r="B11" s="10"/>
      <c r="C11" s="10"/>
      <c r="D11" s="10"/>
      <c r="E11" s="11">
        <f t="shared" si="0"/>
        <v>0</v>
      </c>
      <c r="F11" s="17"/>
      <c r="G11" s="13"/>
      <c r="H11" s="14">
        <f t="shared" si="1"/>
        <v>0</v>
      </c>
      <c r="K11" s="15">
        <f>SUM(0.64*H11)</f>
        <v>0</v>
      </c>
    </row>
    <row r="12" spans="1:12" ht="15.75" thickBot="1" x14ac:dyDescent="0.3">
      <c r="A12" s="18">
        <v>193</v>
      </c>
      <c r="B12" s="10"/>
      <c r="C12" s="10"/>
      <c r="D12" s="10"/>
      <c r="E12" s="11">
        <f t="shared" si="0"/>
        <v>0</v>
      </c>
      <c r="F12" s="17"/>
      <c r="G12" s="13"/>
      <c r="H12" s="14">
        <f t="shared" si="1"/>
        <v>0</v>
      </c>
      <c r="K12" s="15">
        <f>SUM(0.37*H12)</f>
        <v>0</v>
      </c>
    </row>
    <row r="13" spans="1:12" ht="15.75" thickBot="1" x14ac:dyDescent="0.3">
      <c r="A13" s="18">
        <v>194</v>
      </c>
      <c r="B13" s="10"/>
      <c r="C13" s="10"/>
      <c r="D13" s="10"/>
      <c r="E13" s="11">
        <f t="shared" si="0"/>
        <v>0</v>
      </c>
      <c r="F13" s="17"/>
      <c r="G13" s="13"/>
      <c r="H13" s="14">
        <f t="shared" si="1"/>
        <v>0</v>
      </c>
      <c r="K13" s="15">
        <f>SUM(0.6*H13)</f>
        <v>0</v>
      </c>
    </row>
    <row r="14" spans="1:12" ht="15.75" thickBot="1" x14ac:dyDescent="0.3">
      <c r="A14" s="18">
        <v>197</v>
      </c>
      <c r="B14" s="10"/>
      <c r="C14" s="10"/>
      <c r="D14" s="10"/>
      <c r="E14" s="11">
        <f t="shared" si="0"/>
        <v>0</v>
      </c>
      <c r="F14" s="17"/>
      <c r="G14" s="13"/>
      <c r="H14" s="14">
        <f t="shared" si="1"/>
        <v>0</v>
      </c>
      <c r="K14" s="15">
        <f>SUM(0.64*H14)</f>
        <v>0</v>
      </c>
    </row>
    <row r="15" spans="1:12" ht="15.75" thickBot="1" x14ac:dyDescent="0.3">
      <c r="A15" s="18">
        <v>199</v>
      </c>
      <c r="B15" s="10"/>
      <c r="C15" s="10"/>
      <c r="D15" s="10"/>
      <c r="E15" s="11">
        <f t="shared" si="0"/>
        <v>0</v>
      </c>
      <c r="F15" s="17"/>
      <c r="G15" s="13"/>
      <c r="H15" s="14">
        <f t="shared" si="1"/>
        <v>0</v>
      </c>
      <c r="K15" s="15">
        <f>SUM(0.64*H15)</f>
        <v>0</v>
      </c>
    </row>
    <row r="16" spans="1:12" ht="15.75" thickBot="1" x14ac:dyDescent="0.3">
      <c r="A16" s="18">
        <v>222</v>
      </c>
      <c r="B16" s="10"/>
      <c r="C16" s="10"/>
      <c r="D16" s="10"/>
      <c r="E16" s="11">
        <f t="shared" si="0"/>
        <v>0</v>
      </c>
      <c r="F16" s="17"/>
      <c r="G16" s="13"/>
      <c r="H16" s="14">
        <f t="shared" si="1"/>
        <v>0</v>
      </c>
      <c r="K16" s="15">
        <f>SUM(0.37*H16)</f>
        <v>0</v>
      </c>
    </row>
    <row r="17" spans="1:11" ht="15.75" thickBot="1" x14ac:dyDescent="0.3">
      <c r="A17" s="18">
        <v>241</v>
      </c>
      <c r="B17" s="10"/>
      <c r="C17" s="10"/>
      <c r="D17" s="10"/>
      <c r="E17" s="11">
        <f t="shared" si="0"/>
        <v>0</v>
      </c>
      <c r="F17" s="17"/>
      <c r="G17" s="13"/>
      <c r="H17" s="14">
        <f t="shared" si="1"/>
        <v>0</v>
      </c>
      <c r="K17" s="15">
        <f>SUM(0.37*H17)</f>
        <v>0</v>
      </c>
    </row>
    <row r="18" spans="1:11" ht="15.75" thickBot="1" x14ac:dyDescent="0.3">
      <c r="A18" s="18">
        <v>242</v>
      </c>
      <c r="B18" s="10"/>
      <c r="C18" s="10"/>
      <c r="D18" s="10"/>
      <c r="E18" s="11">
        <f t="shared" si="0"/>
        <v>0</v>
      </c>
      <c r="F18" s="17"/>
      <c r="G18" s="13"/>
      <c r="H18" s="14">
        <f t="shared" si="1"/>
        <v>0</v>
      </c>
      <c r="K18" s="15">
        <f>SUM(0.37*H18)</f>
        <v>0</v>
      </c>
    </row>
    <row r="19" spans="1:11" ht="15.75" thickBot="1" x14ac:dyDescent="0.3">
      <c r="A19" s="18">
        <v>244</v>
      </c>
      <c r="B19" s="10"/>
      <c r="C19" s="10"/>
      <c r="D19" s="10"/>
      <c r="E19" s="11">
        <f t="shared" si="0"/>
        <v>0</v>
      </c>
      <c r="F19" s="17"/>
      <c r="G19" s="13"/>
      <c r="H19" s="14">
        <f t="shared" si="1"/>
        <v>0</v>
      </c>
      <c r="K19" s="15">
        <f>SUM(0.15*H19)</f>
        <v>0</v>
      </c>
    </row>
    <row r="20" spans="1:11" ht="15.75" thickBot="1" x14ac:dyDescent="0.3">
      <c r="A20" s="18">
        <v>248</v>
      </c>
      <c r="B20" s="10"/>
      <c r="C20" s="10"/>
      <c r="D20" s="10"/>
      <c r="E20" s="11">
        <f t="shared" si="0"/>
        <v>0</v>
      </c>
      <c r="F20" s="17"/>
      <c r="G20" s="13"/>
      <c r="H20" s="14">
        <f t="shared" si="1"/>
        <v>0</v>
      </c>
      <c r="K20" s="15">
        <f>SUM(0.37*H20)</f>
        <v>0</v>
      </c>
    </row>
    <row r="21" spans="1:11" ht="15.75" thickBot="1" x14ac:dyDescent="0.3">
      <c r="A21" s="18">
        <v>252</v>
      </c>
      <c r="B21" s="10"/>
      <c r="C21" s="10"/>
      <c r="D21" s="10"/>
      <c r="E21" s="11">
        <f t="shared" si="0"/>
        <v>0</v>
      </c>
      <c r="F21" s="17"/>
      <c r="G21" s="13"/>
      <c r="H21" s="14">
        <f t="shared" si="1"/>
        <v>0</v>
      </c>
      <c r="K21" s="15">
        <f>SUM(0.37*H21)</f>
        <v>0</v>
      </c>
    </row>
    <row r="22" spans="1:11" ht="15.75" thickBot="1" x14ac:dyDescent="0.3">
      <c r="A22" s="18">
        <v>255</v>
      </c>
      <c r="B22" s="10"/>
      <c r="C22" s="10"/>
      <c r="D22" s="10"/>
      <c r="E22" s="11">
        <f t="shared" si="0"/>
        <v>0</v>
      </c>
      <c r="F22" s="17"/>
      <c r="G22" s="13"/>
      <c r="H22" s="14">
        <f t="shared" si="1"/>
        <v>0</v>
      </c>
      <c r="K22" s="15">
        <f>SUM(0.64*H22)</f>
        <v>0</v>
      </c>
    </row>
    <row r="23" spans="1:11" ht="15.75" thickBot="1" x14ac:dyDescent="0.3">
      <c r="A23" s="18">
        <v>257</v>
      </c>
      <c r="B23" s="10"/>
      <c r="C23" s="10"/>
      <c r="D23" s="10"/>
      <c r="E23" s="11">
        <f t="shared" si="0"/>
        <v>0</v>
      </c>
      <c r="F23" s="17"/>
      <c r="G23" s="10"/>
      <c r="H23" s="14">
        <f t="shared" si="1"/>
        <v>0</v>
      </c>
      <c r="K23" s="15">
        <f>SUM(0.37*H23)</f>
        <v>0</v>
      </c>
    </row>
    <row r="24" spans="1:11" ht="15.75" thickBot="1" x14ac:dyDescent="0.3">
      <c r="A24" s="18">
        <v>260</v>
      </c>
      <c r="B24" s="10"/>
      <c r="C24" s="10"/>
      <c r="D24" s="10"/>
      <c r="E24" s="11">
        <f t="shared" si="0"/>
        <v>0</v>
      </c>
      <c r="F24" s="17"/>
      <c r="G24" s="10"/>
      <c r="H24" s="14">
        <f t="shared" si="1"/>
        <v>0</v>
      </c>
      <c r="K24" s="15">
        <f t="shared" ref="K24:K30" si="2">SUM(0.64*H24)</f>
        <v>0</v>
      </c>
    </row>
    <row r="25" spans="1:11" ht="15.75" thickBot="1" x14ac:dyDescent="0.3">
      <c r="A25" s="18">
        <v>265</v>
      </c>
      <c r="B25" s="10"/>
      <c r="C25" s="10"/>
      <c r="D25" s="10"/>
      <c r="E25" s="11">
        <f t="shared" si="0"/>
        <v>0</v>
      </c>
      <c r="F25" s="17"/>
      <c r="G25" s="10"/>
      <c r="H25" s="14">
        <f t="shared" si="1"/>
        <v>0</v>
      </c>
      <c r="K25" s="15">
        <f t="shared" si="2"/>
        <v>0</v>
      </c>
    </row>
    <row r="26" spans="1:11" ht="15.75" thickBot="1" x14ac:dyDescent="0.3">
      <c r="A26" s="18">
        <v>268</v>
      </c>
      <c r="B26" s="10"/>
      <c r="C26" s="10"/>
      <c r="D26" s="10"/>
      <c r="E26" s="11">
        <f t="shared" si="0"/>
        <v>0</v>
      </c>
      <c r="F26" s="17"/>
      <c r="G26" s="10"/>
      <c r="H26" s="14">
        <f t="shared" si="1"/>
        <v>0</v>
      </c>
      <c r="K26" s="15">
        <f t="shared" si="2"/>
        <v>0</v>
      </c>
    </row>
    <row r="27" spans="1:11" ht="15.75" thickBot="1" x14ac:dyDescent="0.3">
      <c r="A27" s="18">
        <v>270</v>
      </c>
      <c r="B27" s="10"/>
      <c r="C27" s="10"/>
      <c r="D27" s="10"/>
      <c r="E27" s="11">
        <f t="shared" si="0"/>
        <v>0</v>
      </c>
      <c r="F27" s="17"/>
      <c r="G27" s="10"/>
      <c r="H27" s="14">
        <f t="shared" si="1"/>
        <v>0</v>
      </c>
      <c r="K27" s="15">
        <f t="shared" si="2"/>
        <v>0</v>
      </c>
    </row>
    <row r="28" spans="1:11" ht="15.75" thickBot="1" x14ac:dyDescent="0.3">
      <c r="A28" s="18">
        <v>273</v>
      </c>
      <c r="B28" s="10"/>
      <c r="C28" s="10"/>
      <c r="D28" s="10"/>
      <c r="E28" s="11">
        <f t="shared" si="0"/>
        <v>0</v>
      </c>
      <c r="F28" s="17"/>
      <c r="G28" s="10"/>
      <c r="H28" s="14">
        <f t="shared" si="1"/>
        <v>0</v>
      </c>
      <c r="K28" s="15">
        <f t="shared" si="2"/>
        <v>0</v>
      </c>
    </row>
    <row r="29" spans="1:11" ht="15.75" thickBot="1" x14ac:dyDescent="0.3">
      <c r="A29" s="18">
        <v>274</v>
      </c>
      <c r="B29" s="10"/>
      <c r="C29" s="10"/>
      <c r="D29" s="10"/>
      <c r="E29" s="11">
        <f t="shared" si="0"/>
        <v>0</v>
      </c>
      <c r="F29" s="17"/>
      <c r="G29" s="10"/>
      <c r="H29" s="14">
        <f t="shared" si="1"/>
        <v>0</v>
      </c>
      <c r="K29" s="15">
        <f t="shared" si="2"/>
        <v>0</v>
      </c>
    </row>
    <row r="30" spans="1:11" ht="15.75" thickBot="1" x14ac:dyDescent="0.3">
      <c r="A30" s="18">
        <v>280</v>
      </c>
      <c r="B30" s="10"/>
      <c r="C30" s="10"/>
      <c r="D30" s="10"/>
      <c r="E30" s="11">
        <f t="shared" si="0"/>
        <v>0</v>
      </c>
      <c r="F30" s="17"/>
      <c r="G30" s="10"/>
      <c r="H30" s="14">
        <f t="shared" si="1"/>
        <v>0</v>
      </c>
      <c r="K30" s="15">
        <f t="shared" si="2"/>
        <v>0</v>
      </c>
    </row>
    <row r="31" spans="1:11" ht="15.75" thickBot="1" x14ac:dyDescent="0.3">
      <c r="A31" s="18">
        <v>282</v>
      </c>
      <c r="B31" s="10"/>
      <c r="C31" s="10"/>
      <c r="D31" s="10"/>
      <c r="E31" s="11">
        <f t="shared" si="0"/>
        <v>0</v>
      </c>
      <c r="F31" s="17"/>
      <c r="G31" s="10"/>
      <c r="H31" s="14">
        <f t="shared" si="1"/>
        <v>0</v>
      </c>
      <c r="K31" s="15">
        <f>SUM(0.37*H31)</f>
        <v>0</v>
      </c>
    </row>
    <row r="32" spans="1:11" ht="15.75" thickBot="1" x14ac:dyDescent="0.3">
      <c r="A32" s="18">
        <v>283</v>
      </c>
      <c r="B32" s="10"/>
      <c r="C32" s="10"/>
      <c r="D32" s="10"/>
      <c r="E32" s="11">
        <f t="shared" si="0"/>
        <v>0</v>
      </c>
      <c r="F32" s="17"/>
      <c r="G32" s="10"/>
      <c r="H32" s="14">
        <f t="shared" si="1"/>
        <v>0</v>
      </c>
      <c r="K32" s="15">
        <f>SUM(0.64*H32)</f>
        <v>0</v>
      </c>
    </row>
    <row r="33" spans="1:11" ht="15.75" thickBot="1" x14ac:dyDescent="0.3">
      <c r="A33" s="18">
        <v>333</v>
      </c>
      <c r="B33" s="10"/>
      <c r="C33" s="10"/>
      <c r="D33" s="10"/>
      <c r="E33" s="11">
        <f t="shared" si="0"/>
        <v>0</v>
      </c>
      <c r="F33" s="17"/>
      <c r="G33" s="10"/>
      <c r="H33" s="14">
        <f t="shared" si="1"/>
        <v>0</v>
      </c>
      <c r="K33" s="15">
        <f>SUM(0.64*H33)</f>
        <v>0</v>
      </c>
    </row>
    <row r="34" spans="1:11" ht="15.75" thickBot="1" x14ac:dyDescent="0.3">
      <c r="A34" s="18">
        <v>417</v>
      </c>
      <c r="B34" s="10"/>
      <c r="C34" s="10"/>
      <c r="D34" s="10"/>
      <c r="E34" s="11">
        <f t="shared" si="0"/>
        <v>0</v>
      </c>
      <c r="F34" s="17"/>
      <c r="G34" s="10"/>
      <c r="H34" s="14">
        <f t="shared" si="1"/>
        <v>0</v>
      </c>
      <c r="K34" s="15">
        <f>SUM(0.37*H34)</f>
        <v>0</v>
      </c>
    </row>
    <row r="35" spans="1:11" ht="15.75" thickBot="1" x14ac:dyDescent="0.3">
      <c r="A35" s="18">
        <v>437</v>
      </c>
      <c r="B35" s="10"/>
      <c r="C35" s="10"/>
      <c r="D35" s="10"/>
      <c r="E35" s="11">
        <f t="shared" si="0"/>
        <v>0</v>
      </c>
      <c r="F35" s="17"/>
      <c r="G35" s="10"/>
      <c r="H35" s="14">
        <f t="shared" si="1"/>
        <v>0</v>
      </c>
      <c r="K35" s="15">
        <f>SUM(0.64*H35)</f>
        <v>0</v>
      </c>
    </row>
    <row r="36" spans="1:11" ht="15.75" thickBot="1" x14ac:dyDescent="0.3">
      <c r="A36" s="18">
        <v>438</v>
      </c>
      <c r="B36" s="10"/>
      <c r="C36" s="10"/>
      <c r="D36" s="10"/>
      <c r="E36" s="11">
        <f t="shared" si="0"/>
        <v>0</v>
      </c>
      <c r="F36" s="17"/>
      <c r="G36" s="10"/>
      <c r="H36" s="14">
        <f t="shared" si="1"/>
        <v>0</v>
      </c>
      <c r="K36" s="15">
        <f t="shared" ref="K36:K39" si="3">SUM(0.64*H36)</f>
        <v>0</v>
      </c>
    </row>
    <row r="37" spans="1:11" ht="15.75" thickBot="1" x14ac:dyDescent="0.3">
      <c r="A37" s="18">
        <v>440</v>
      </c>
      <c r="B37" s="10"/>
      <c r="C37" s="10"/>
      <c r="D37" s="10"/>
      <c r="E37" s="11">
        <f t="shared" si="0"/>
        <v>0</v>
      </c>
      <c r="F37" s="17"/>
      <c r="G37" s="10"/>
      <c r="H37" s="14">
        <f t="shared" si="1"/>
        <v>0</v>
      </c>
      <c r="K37" s="15">
        <f t="shared" si="3"/>
        <v>0</v>
      </c>
    </row>
    <row r="38" spans="1:11" ht="15.75" thickBot="1" x14ac:dyDescent="0.3">
      <c r="A38" s="18">
        <v>441</v>
      </c>
      <c r="B38" s="10"/>
      <c r="C38" s="10"/>
      <c r="D38" s="10"/>
      <c r="E38" s="11">
        <f t="shared" si="0"/>
        <v>0</v>
      </c>
      <c r="F38" s="17"/>
      <c r="G38" s="10"/>
      <c r="H38" s="14">
        <f t="shared" si="1"/>
        <v>0</v>
      </c>
      <c r="K38" s="15">
        <f t="shared" si="3"/>
        <v>0</v>
      </c>
    </row>
    <row r="39" spans="1:11" ht="15.75" thickBot="1" x14ac:dyDescent="0.3">
      <c r="A39" s="18">
        <v>448</v>
      </c>
      <c r="B39" s="10"/>
      <c r="C39" s="10"/>
      <c r="D39" s="10"/>
      <c r="E39" s="11">
        <f t="shared" si="0"/>
        <v>0</v>
      </c>
      <c r="F39" s="17"/>
      <c r="G39" s="10"/>
      <c r="H39" s="14">
        <f t="shared" si="1"/>
        <v>0</v>
      </c>
      <c r="K39" s="15">
        <f t="shared" si="3"/>
        <v>0</v>
      </c>
    </row>
    <row r="40" spans="1:11" ht="15.75" thickBot="1" x14ac:dyDescent="0.3">
      <c r="A40" s="18">
        <v>555</v>
      </c>
      <c r="B40" s="10"/>
      <c r="C40" s="10"/>
      <c r="D40" s="10"/>
      <c r="E40" s="11">
        <f t="shared" si="0"/>
        <v>0</v>
      </c>
      <c r="F40" s="17"/>
      <c r="G40" s="10"/>
      <c r="H40" s="14">
        <f t="shared" si="1"/>
        <v>0</v>
      </c>
      <c r="K40" s="15">
        <f>SUM(0.63*H40)</f>
        <v>0</v>
      </c>
    </row>
    <row r="41" spans="1:11" ht="15.75" thickBot="1" x14ac:dyDescent="0.3">
      <c r="A41" s="18">
        <v>629</v>
      </c>
      <c r="B41" s="10"/>
      <c r="C41" s="10"/>
      <c r="D41" s="10"/>
      <c r="E41" s="11">
        <f t="shared" si="0"/>
        <v>0</v>
      </c>
      <c r="F41" s="17"/>
      <c r="G41" s="10"/>
      <c r="H41" s="14">
        <f t="shared" si="1"/>
        <v>0</v>
      </c>
      <c r="K41" s="15">
        <f>SUM(0.37*H41)</f>
        <v>0</v>
      </c>
    </row>
    <row r="42" spans="1:11" ht="15.75" thickBot="1" x14ac:dyDescent="0.3">
      <c r="A42" s="18">
        <v>635</v>
      </c>
      <c r="B42" s="10"/>
      <c r="C42" s="10"/>
      <c r="D42" s="10"/>
      <c r="E42" s="11">
        <f t="shared" si="0"/>
        <v>0</v>
      </c>
      <c r="F42" s="17"/>
      <c r="G42" s="10"/>
      <c r="H42" s="14">
        <f t="shared" si="1"/>
        <v>0</v>
      </c>
      <c r="K42" s="15">
        <f>SUM(0.95*H42)</f>
        <v>0</v>
      </c>
    </row>
    <row r="43" spans="1:11" ht="15.75" thickBot="1" x14ac:dyDescent="0.3">
      <c r="A43" s="18">
        <v>636</v>
      </c>
      <c r="B43" s="10"/>
      <c r="C43" s="10"/>
      <c r="D43" s="10"/>
      <c r="E43" s="11">
        <f t="shared" si="0"/>
        <v>0</v>
      </c>
      <c r="F43" s="17"/>
      <c r="G43" s="10"/>
      <c r="H43" s="14">
        <f t="shared" si="1"/>
        <v>0</v>
      </c>
      <c r="K43" s="15">
        <f>SUM(0.64*H43)</f>
        <v>0</v>
      </c>
    </row>
    <row r="44" spans="1:11" ht="15.75" thickBot="1" x14ac:dyDescent="0.3">
      <c r="A44" s="18">
        <v>637</v>
      </c>
      <c r="B44" s="10"/>
      <c r="C44" s="10"/>
      <c r="D44" s="10"/>
      <c r="E44" s="11">
        <f t="shared" si="0"/>
        <v>0</v>
      </c>
      <c r="F44" s="17"/>
      <c r="G44" s="10"/>
      <c r="H44" s="14">
        <f t="shared" si="1"/>
        <v>0</v>
      </c>
      <c r="K44" s="15">
        <f>SUM(0.64*H44)</f>
        <v>0</v>
      </c>
    </row>
    <row r="45" spans="1:11" ht="15.75" thickBot="1" x14ac:dyDescent="0.3">
      <c r="A45" s="18">
        <v>638</v>
      </c>
      <c r="B45" s="10"/>
      <c r="C45" s="10"/>
      <c r="D45" s="10"/>
      <c r="E45" s="11">
        <f t="shared" si="0"/>
        <v>0</v>
      </c>
      <c r="F45" s="20"/>
      <c r="G45" s="10"/>
      <c r="H45" s="14">
        <f t="shared" si="1"/>
        <v>0</v>
      </c>
      <c r="K45" s="15">
        <f>SUM(0.37*H45)</f>
        <v>0</v>
      </c>
    </row>
    <row r="46" spans="1:11" ht="15.75" thickBot="1" x14ac:dyDescent="0.3">
      <c r="A46" s="18">
        <v>639</v>
      </c>
      <c r="B46" s="10"/>
      <c r="C46" s="10"/>
      <c r="D46" s="10"/>
      <c r="E46" s="11">
        <f t="shared" si="0"/>
        <v>0</v>
      </c>
      <c r="F46" s="20"/>
      <c r="G46" s="10"/>
      <c r="H46" s="14">
        <f t="shared" si="1"/>
        <v>0</v>
      </c>
      <c r="K46" s="15">
        <f>SUM(0.64*H46)</f>
        <v>0</v>
      </c>
    </row>
    <row r="47" spans="1:11" ht="15.75" thickBot="1" x14ac:dyDescent="0.3">
      <c r="A47" s="18">
        <v>642</v>
      </c>
      <c r="B47" s="10"/>
      <c r="C47" s="10"/>
      <c r="D47" s="10"/>
      <c r="E47" s="11">
        <f t="shared" si="0"/>
        <v>0</v>
      </c>
      <c r="F47" s="20"/>
      <c r="G47" s="10"/>
      <c r="H47" s="14">
        <f t="shared" si="1"/>
        <v>0</v>
      </c>
      <c r="K47" s="15">
        <f>SUM(0.64*H47)</f>
        <v>0</v>
      </c>
    </row>
    <row r="48" spans="1:11" ht="15.75" thickBot="1" x14ac:dyDescent="0.3">
      <c r="A48" s="18">
        <v>643</v>
      </c>
      <c r="B48" s="10"/>
      <c r="C48" s="10"/>
      <c r="D48" s="10"/>
      <c r="E48" s="11">
        <f t="shared" si="0"/>
        <v>0</v>
      </c>
      <c r="F48" s="20"/>
      <c r="G48" s="10"/>
      <c r="H48" s="14">
        <f t="shared" si="1"/>
        <v>0</v>
      </c>
      <c r="K48" s="15">
        <f>SUM(0.37*H48)</f>
        <v>0</v>
      </c>
    </row>
    <row r="49" spans="1:11" ht="15.75" thickBot="1" x14ac:dyDescent="0.3">
      <c r="A49" s="21">
        <v>644</v>
      </c>
      <c r="B49" s="10"/>
      <c r="C49" s="10"/>
      <c r="D49" s="10"/>
      <c r="E49" s="11">
        <f t="shared" si="0"/>
        <v>0</v>
      </c>
      <c r="F49" s="20"/>
      <c r="G49" s="10"/>
      <c r="H49" s="14">
        <f t="shared" si="1"/>
        <v>0</v>
      </c>
      <c r="K49" s="15">
        <f>SUM(0.64*H49)</f>
        <v>0</v>
      </c>
    </row>
    <row r="50" spans="1:11" ht="15.75" thickBot="1" x14ac:dyDescent="0.3">
      <c r="A50" s="22">
        <v>647</v>
      </c>
      <c r="B50" s="10"/>
      <c r="C50" s="10"/>
      <c r="D50" s="10"/>
      <c r="E50" s="11">
        <f t="shared" si="0"/>
        <v>0</v>
      </c>
      <c r="F50" s="20"/>
      <c r="G50" s="10"/>
      <c r="H50" s="14">
        <f t="shared" si="1"/>
        <v>0</v>
      </c>
      <c r="K50" s="15">
        <f t="shared" ref="K50:K57" si="4">SUM(0.37*H50)</f>
        <v>0</v>
      </c>
    </row>
    <row r="51" spans="1:11" ht="15.75" thickBot="1" x14ac:dyDescent="0.3">
      <c r="A51" s="23">
        <v>648</v>
      </c>
      <c r="B51" s="10"/>
      <c r="C51" s="10"/>
      <c r="D51" s="10"/>
      <c r="E51" s="11">
        <f t="shared" si="0"/>
        <v>0</v>
      </c>
      <c r="F51" s="20"/>
      <c r="G51" s="10"/>
      <c r="H51" s="14">
        <f t="shared" si="1"/>
        <v>0</v>
      </c>
      <c r="K51" s="15">
        <f t="shared" si="4"/>
        <v>0</v>
      </c>
    </row>
    <row r="52" spans="1:11" ht="15.75" thickBot="1" x14ac:dyDescent="0.3">
      <c r="A52" s="23">
        <v>650</v>
      </c>
      <c r="B52" s="10"/>
      <c r="C52" s="10"/>
      <c r="D52" s="10"/>
      <c r="E52" s="11">
        <f t="shared" si="0"/>
        <v>0</v>
      </c>
      <c r="F52" s="20"/>
      <c r="G52" s="13"/>
      <c r="H52" s="14">
        <f t="shared" si="1"/>
        <v>0</v>
      </c>
      <c r="K52" s="15">
        <f t="shared" si="4"/>
        <v>0</v>
      </c>
    </row>
    <row r="53" spans="1:11" ht="15.75" thickBot="1" x14ac:dyDescent="0.3">
      <c r="A53" s="23">
        <v>652</v>
      </c>
      <c r="B53" s="10"/>
      <c r="C53" s="10"/>
      <c r="D53" s="10"/>
      <c r="E53" s="11">
        <f t="shared" si="0"/>
        <v>0</v>
      </c>
      <c r="F53" s="20"/>
      <c r="G53" s="13"/>
      <c r="H53" s="14">
        <f t="shared" si="1"/>
        <v>0</v>
      </c>
      <c r="K53" s="15">
        <f t="shared" si="4"/>
        <v>0</v>
      </c>
    </row>
    <row r="54" spans="1:11" ht="15.75" thickBot="1" x14ac:dyDescent="0.3">
      <c r="A54" s="23">
        <v>653</v>
      </c>
      <c r="B54" s="10"/>
      <c r="C54" s="10"/>
      <c r="D54" s="10"/>
      <c r="E54" s="11">
        <f t="shared" si="0"/>
        <v>0</v>
      </c>
      <c r="F54" s="17"/>
      <c r="G54" s="10"/>
      <c r="H54" s="14">
        <f t="shared" si="1"/>
        <v>0</v>
      </c>
      <c r="K54" s="15">
        <f t="shared" si="4"/>
        <v>0</v>
      </c>
    </row>
    <row r="55" spans="1:11" ht="15.75" thickBot="1" x14ac:dyDescent="0.3">
      <c r="A55" s="23">
        <v>654</v>
      </c>
      <c r="B55" s="10"/>
      <c r="C55" s="10"/>
      <c r="D55" s="10"/>
      <c r="E55" s="11">
        <f t="shared" si="0"/>
        <v>0</v>
      </c>
      <c r="F55" s="17"/>
      <c r="G55" s="10"/>
      <c r="H55" s="14">
        <f t="shared" si="1"/>
        <v>0</v>
      </c>
      <c r="K55" s="15">
        <f t="shared" si="4"/>
        <v>0</v>
      </c>
    </row>
    <row r="56" spans="1:11" ht="15.75" thickBot="1" x14ac:dyDescent="0.3">
      <c r="A56" s="23">
        <v>662</v>
      </c>
      <c r="B56" s="10"/>
      <c r="C56" s="10"/>
      <c r="D56" s="10"/>
      <c r="E56" s="11">
        <f t="shared" si="0"/>
        <v>0</v>
      </c>
      <c r="F56" s="17"/>
      <c r="G56" s="10"/>
      <c r="H56" s="14">
        <f t="shared" si="1"/>
        <v>0</v>
      </c>
      <c r="K56" s="15">
        <f t="shared" si="4"/>
        <v>0</v>
      </c>
    </row>
    <row r="57" spans="1:11" ht="15.75" thickBot="1" x14ac:dyDescent="0.3">
      <c r="A57" s="23">
        <v>663</v>
      </c>
      <c r="B57" s="10"/>
      <c r="C57" s="10"/>
      <c r="D57" s="10"/>
      <c r="E57" s="11">
        <f t="shared" si="0"/>
        <v>0</v>
      </c>
      <c r="F57" s="17"/>
      <c r="G57" s="10"/>
      <c r="H57" s="14">
        <f t="shared" si="1"/>
        <v>0</v>
      </c>
      <c r="K57" s="15">
        <f t="shared" si="4"/>
        <v>0</v>
      </c>
    </row>
    <row r="58" spans="1:11" ht="15.75" thickBot="1" x14ac:dyDescent="0.3">
      <c r="A58" s="24">
        <v>664</v>
      </c>
      <c r="B58" s="10"/>
      <c r="C58" s="10"/>
      <c r="D58" s="10"/>
      <c r="E58" s="11">
        <f t="shared" si="0"/>
        <v>0</v>
      </c>
      <c r="F58" s="25"/>
      <c r="G58" s="10"/>
      <c r="H58" s="14">
        <f t="shared" si="1"/>
        <v>0</v>
      </c>
      <c r="K58" s="15">
        <f>SUM(0.63*H58)</f>
        <v>0</v>
      </c>
    </row>
    <row r="59" spans="1:11" ht="15.75" thickBot="1" x14ac:dyDescent="0.3">
      <c r="A59" s="24">
        <v>666</v>
      </c>
      <c r="B59" s="10"/>
      <c r="C59" s="10"/>
      <c r="D59" s="10"/>
      <c r="E59" s="11">
        <f t="shared" si="0"/>
        <v>0</v>
      </c>
      <c r="F59" s="12"/>
      <c r="G59" s="10"/>
      <c r="H59" s="14">
        <f t="shared" si="1"/>
        <v>0</v>
      </c>
      <c r="K59" s="15">
        <f>SUM(0.57*H59)</f>
        <v>0</v>
      </c>
    </row>
    <row r="60" spans="1:11" ht="15.75" thickBot="1" x14ac:dyDescent="0.3">
      <c r="A60" s="24">
        <v>674</v>
      </c>
      <c r="B60" s="10"/>
      <c r="C60" s="10"/>
      <c r="D60" s="10"/>
      <c r="E60" s="11">
        <f t="shared" si="0"/>
        <v>0</v>
      </c>
      <c r="F60" s="25"/>
      <c r="G60" s="10"/>
      <c r="H60" s="14">
        <f t="shared" si="1"/>
        <v>0</v>
      </c>
      <c r="K60" s="15">
        <f>SUM(0.64*H60)</f>
        <v>0</v>
      </c>
    </row>
    <row r="61" spans="1:11" ht="15.75" thickBot="1" x14ac:dyDescent="0.3">
      <c r="A61" s="24">
        <v>675</v>
      </c>
      <c r="B61" s="10"/>
      <c r="C61" s="10"/>
      <c r="D61" s="10"/>
      <c r="E61" s="11">
        <f t="shared" si="0"/>
        <v>0</v>
      </c>
      <c r="F61" s="25"/>
      <c r="G61" s="10"/>
      <c r="H61" s="14">
        <f t="shared" si="1"/>
        <v>0</v>
      </c>
      <c r="K61" s="15">
        <f>SUM(0.64*H61)</f>
        <v>0</v>
      </c>
    </row>
    <row r="62" spans="1:11" ht="15.75" thickBot="1" x14ac:dyDescent="0.3">
      <c r="A62" s="24">
        <v>888</v>
      </c>
      <c r="B62" s="10"/>
      <c r="C62" s="10"/>
      <c r="D62" s="10"/>
      <c r="E62" s="11">
        <f t="shared" si="0"/>
        <v>0</v>
      </c>
      <c r="F62" s="17"/>
      <c r="G62" s="10"/>
      <c r="H62" s="14">
        <f t="shared" si="1"/>
        <v>0</v>
      </c>
      <c r="K62" s="15">
        <f>SUM(0.63*H62)</f>
        <v>0</v>
      </c>
    </row>
    <row r="63" spans="1:11" ht="15.75" thickBot="1" x14ac:dyDescent="0.3">
      <c r="A63" s="24">
        <v>900</v>
      </c>
      <c r="B63" s="10"/>
      <c r="C63" s="10"/>
      <c r="D63" s="10"/>
      <c r="E63" s="11">
        <f t="shared" si="0"/>
        <v>0</v>
      </c>
      <c r="F63" s="17"/>
      <c r="G63" s="10"/>
      <c r="H63" s="14">
        <f t="shared" si="1"/>
        <v>0</v>
      </c>
      <c r="K63" s="15">
        <f>SUM(0.64*H63)</f>
        <v>0</v>
      </c>
    </row>
    <row r="64" spans="1:11" ht="15.75" thickBot="1" x14ac:dyDescent="0.3">
      <c r="A64" s="23">
        <v>929</v>
      </c>
      <c r="B64" s="10"/>
      <c r="C64" s="10"/>
      <c r="D64" s="10"/>
      <c r="E64" s="11">
        <f t="shared" si="0"/>
        <v>0</v>
      </c>
      <c r="F64" s="17"/>
      <c r="G64" s="10"/>
      <c r="H64" s="14">
        <f t="shared" si="1"/>
        <v>0</v>
      </c>
      <c r="K64" s="15">
        <f>SUM(0.37*H64)</f>
        <v>0</v>
      </c>
    </row>
    <row r="65" spans="1:11" ht="15.75" thickBot="1" x14ac:dyDescent="0.3">
      <c r="A65" s="26">
        <v>999</v>
      </c>
      <c r="B65" s="10"/>
      <c r="C65" s="10"/>
      <c r="D65" s="10"/>
      <c r="E65" s="11">
        <f t="shared" si="0"/>
        <v>0</v>
      </c>
      <c r="F65" s="17"/>
      <c r="G65" s="10"/>
      <c r="H65" s="14">
        <f t="shared" si="1"/>
        <v>0</v>
      </c>
      <c r="K65" s="15">
        <f>SUM(0.37*H65)</f>
        <v>0</v>
      </c>
    </row>
    <row r="66" spans="1:11" ht="19.5" customHeight="1" thickBot="1" x14ac:dyDescent="0.3">
      <c r="A66" s="27" t="s">
        <v>11</v>
      </c>
      <c r="B66" s="10">
        <f>SUM(B2:B65)</f>
        <v>0</v>
      </c>
      <c r="C66" s="10">
        <f>SUM(C2:C65)</f>
        <v>0</v>
      </c>
      <c r="D66" s="10">
        <f>SUM(D2:D65)</f>
        <v>0</v>
      </c>
      <c r="E66" s="10">
        <f>SUM(E2:E65)</f>
        <v>0</v>
      </c>
      <c r="F66" s="17"/>
      <c r="G66" s="10">
        <f>SUM(G2:G65)</f>
        <v>0</v>
      </c>
      <c r="H66" s="14">
        <f t="shared" ref="H66" si="5">SUM(E66:G66)</f>
        <v>0</v>
      </c>
      <c r="K66" s="15">
        <f>SUM(K2:K65)</f>
        <v>0</v>
      </c>
    </row>
    <row r="67" spans="1:11" ht="15.75" thickTop="1" x14ac:dyDescent="0.25"/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AA39" sqref="AA39"/>
    </sheetView>
  </sheetViews>
  <sheetFormatPr defaultColWidth="8.7109375" defaultRowHeight="15" x14ac:dyDescent="0.25"/>
  <cols>
    <col min="1" max="1" width="8" style="7" customWidth="1"/>
    <col min="2" max="3" width="10.7109375" style="7" customWidth="1"/>
    <col min="4" max="4" width="10.140625" style="7" customWidth="1"/>
    <col min="5" max="5" width="9.42578125" style="7" bestFit="1" customWidth="1"/>
    <col min="6" max="6" width="9.140625" style="7" customWidth="1"/>
    <col min="7" max="8" width="10.140625" style="7" customWidth="1"/>
    <col min="9" max="9" width="5.7109375" style="7" customWidth="1"/>
    <col min="10" max="10" width="5.7109375" style="7" hidden="1" customWidth="1"/>
    <col min="11" max="11" width="10.5703125" style="7" hidden="1" customWidth="1"/>
    <col min="12" max="12" width="5.7109375" style="7" hidden="1" customWidth="1"/>
    <col min="13" max="33" width="5.7109375" style="7" customWidth="1"/>
    <col min="34" max="39" width="0" style="7" hidden="1" customWidth="1"/>
    <col min="40" max="51" width="5.7109375" style="7" customWidth="1"/>
    <col min="52" max="52" width="0" style="7" hidden="1" customWidth="1"/>
    <col min="53" max="59" width="5.7109375" style="7" customWidth="1"/>
    <col min="60" max="60" width="9.140625" style="7" customWidth="1"/>
    <col min="61" max="256" width="8.7109375" style="7"/>
    <col min="257" max="257" width="9.140625" style="7" customWidth="1"/>
    <col min="258" max="259" width="10.7109375" style="7" customWidth="1"/>
    <col min="260" max="260" width="10.140625" style="7" customWidth="1"/>
    <col min="261" max="262" width="9.140625" style="7" customWidth="1"/>
    <col min="263" max="264" width="10.140625" style="7" customWidth="1"/>
    <col min="265" max="289" width="5.7109375" style="7" customWidth="1"/>
    <col min="290" max="295" width="0" style="7" hidden="1" customWidth="1"/>
    <col min="296" max="307" width="5.7109375" style="7" customWidth="1"/>
    <col min="308" max="308" width="0" style="7" hidden="1" customWidth="1"/>
    <col min="309" max="315" width="5.7109375" style="7" customWidth="1"/>
    <col min="316" max="316" width="9.140625" style="7" customWidth="1"/>
    <col min="317" max="512" width="8.7109375" style="7"/>
    <col min="513" max="513" width="9.140625" style="7" customWidth="1"/>
    <col min="514" max="515" width="10.7109375" style="7" customWidth="1"/>
    <col min="516" max="516" width="10.140625" style="7" customWidth="1"/>
    <col min="517" max="518" width="9.140625" style="7" customWidth="1"/>
    <col min="519" max="520" width="10.140625" style="7" customWidth="1"/>
    <col min="521" max="545" width="5.7109375" style="7" customWidth="1"/>
    <col min="546" max="551" width="0" style="7" hidden="1" customWidth="1"/>
    <col min="552" max="563" width="5.7109375" style="7" customWidth="1"/>
    <col min="564" max="564" width="0" style="7" hidden="1" customWidth="1"/>
    <col min="565" max="571" width="5.7109375" style="7" customWidth="1"/>
    <col min="572" max="572" width="9.140625" style="7" customWidth="1"/>
    <col min="573" max="768" width="8.7109375" style="7"/>
    <col min="769" max="769" width="9.140625" style="7" customWidth="1"/>
    <col min="770" max="771" width="10.7109375" style="7" customWidth="1"/>
    <col min="772" max="772" width="10.140625" style="7" customWidth="1"/>
    <col min="773" max="774" width="9.140625" style="7" customWidth="1"/>
    <col min="775" max="776" width="10.140625" style="7" customWidth="1"/>
    <col min="777" max="801" width="5.7109375" style="7" customWidth="1"/>
    <col min="802" max="807" width="0" style="7" hidden="1" customWidth="1"/>
    <col min="808" max="819" width="5.7109375" style="7" customWidth="1"/>
    <col min="820" max="820" width="0" style="7" hidden="1" customWidth="1"/>
    <col min="821" max="827" width="5.7109375" style="7" customWidth="1"/>
    <col min="828" max="828" width="9.140625" style="7" customWidth="1"/>
    <col min="829" max="1024" width="8.7109375" style="7"/>
    <col min="1025" max="1025" width="9.140625" style="7" customWidth="1"/>
    <col min="1026" max="1027" width="10.7109375" style="7" customWidth="1"/>
    <col min="1028" max="1028" width="10.140625" style="7" customWidth="1"/>
    <col min="1029" max="1030" width="9.140625" style="7" customWidth="1"/>
    <col min="1031" max="1032" width="10.140625" style="7" customWidth="1"/>
    <col min="1033" max="1057" width="5.7109375" style="7" customWidth="1"/>
    <col min="1058" max="1063" width="0" style="7" hidden="1" customWidth="1"/>
    <col min="1064" max="1075" width="5.7109375" style="7" customWidth="1"/>
    <col min="1076" max="1076" width="0" style="7" hidden="1" customWidth="1"/>
    <col min="1077" max="1083" width="5.7109375" style="7" customWidth="1"/>
    <col min="1084" max="1084" width="9.140625" style="7" customWidth="1"/>
    <col min="1085" max="1280" width="8.7109375" style="7"/>
    <col min="1281" max="1281" width="9.140625" style="7" customWidth="1"/>
    <col min="1282" max="1283" width="10.7109375" style="7" customWidth="1"/>
    <col min="1284" max="1284" width="10.140625" style="7" customWidth="1"/>
    <col min="1285" max="1286" width="9.140625" style="7" customWidth="1"/>
    <col min="1287" max="1288" width="10.140625" style="7" customWidth="1"/>
    <col min="1289" max="1313" width="5.7109375" style="7" customWidth="1"/>
    <col min="1314" max="1319" width="0" style="7" hidden="1" customWidth="1"/>
    <col min="1320" max="1331" width="5.7109375" style="7" customWidth="1"/>
    <col min="1332" max="1332" width="0" style="7" hidden="1" customWidth="1"/>
    <col min="1333" max="1339" width="5.7109375" style="7" customWidth="1"/>
    <col min="1340" max="1340" width="9.140625" style="7" customWidth="1"/>
    <col min="1341" max="1536" width="8.7109375" style="7"/>
    <col min="1537" max="1537" width="9.140625" style="7" customWidth="1"/>
    <col min="1538" max="1539" width="10.7109375" style="7" customWidth="1"/>
    <col min="1540" max="1540" width="10.140625" style="7" customWidth="1"/>
    <col min="1541" max="1542" width="9.140625" style="7" customWidth="1"/>
    <col min="1543" max="1544" width="10.140625" style="7" customWidth="1"/>
    <col min="1545" max="1569" width="5.7109375" style="7" customWidth="1"/>
    <col min="1570" max="1575" width="0" style="7" hidden="1" customWidth="1"/>
    <col min="1576" max="1587" width="5.7109375" style="7" customWidth="1"/>
    <col min="1588" max="1588" width="0" style="7" hidden="1" customWidth="1"/>
    <col min="1589" max="1595" width="5.7109375" style="7" customWidth="1"/>
    <col min="1596" max="1596" width="9.140625" style="7" customWidth="1"/>
    <col min="1597" max="1792" width="8.7109375" style="7"/>
    <col min="1793" max="1793" width="9.140625" style="7" customWidth="1"/>
    <col min="1794" max="1795" width="10.7109375" style="7" customWidth="1"/>
    <col min="1796" max="1796" width="10.140625" style="7" customWidth="1"/>
    <col min="1797" max="1798" width="9.140625" style="7" customWidth="1"/>
    <col min="1799" max="1800" width="10.140625" style="7" customWidth="1"/>
    <col min="1801" max="1825" width="5.7109375" style="7" customWidth="1"/>
    <col min="1826" max="1831" width="0" style="7" hidden="1" customWidth="1"/>
    <col min="1832" max="1843" width="5.7109375" style="7" customWidth="1"/>
    <col min="1844" max="1844" width="0" style="7" hidden="1" customWidth="1"/>
    <col min="1845" max="1851" width="5.7109375" style="7" customWidth="1"/>
    <col min="1852" max="1852" width="9.140625" style="7" customWidth="1"/>
    <col min="1853" max="2048" width="8.7109375" style="7"/>
    <col min="2049" max="2049" width="9.140625" style="7" customWidth="1"/>
    <col min="2050" max="2051" width="10.7109375" style="7" customWidth="1"/>
    <col min="2052" max="2052" width="10.140625" style="7" customWidth="1"/>
    <col min="2053" max="2054" width="9.140625" style="7" customWidth="1"/>
    <col min="2055" max="2056" width="10.140625" style="7" customWidth="1"/>
    <col min="2057" max="2081" width="5.7109375" style="7" customWidth="1"/>
    <col min="2082" max="2087" width="0" style="7" hidden="1" customWidth="1"/>
    <col min="2088" max="2099" width="5.7109375" style="7" customWidth="1"/>
    <col min="2100" max="2100" width="0" style="7" hidden="1" customWidth="1"/>
    <col min="2101" max="2107" width="5.7109375" style="7" customWidth="1"/>
    <col min="2108" max="2108" width="9.140625" style="7" customWidth="1"/>
    <col min="2109" max="2304" width="8.7109375" style="7"/>
    <col min="2305" max="2305" width="9.140625" style="7" customWidth="1"/>
    <col min="2306" max="2307" width="10.7109375" style="7" customWidth="1"/>
    <col min="2308" max="2308" width="10.140625" style="7" customWidth="1"/>
    <col min="2309" max="2310" width="9.140625" style="7" customWidth="1"/>
    <col min="2311" max="2312" width="10.140625" style="7" customWidth="1"/>
    <col min="2313" max="2337" width="5.7109375" style="7" customWidth="1"/>
    <col min="2338" max="2343" width="0" style="7" hidden="1" customWidth="1"/>
    <col min="2344" max="2355" width="5.7109375" style="7" customWidth="1"/>
    <col min="2356" max="2356" width="0" style="7" hidden="1" customWidth="1"/>
    <col min="2357" max="2363" width="5.7109375" style="7" customWidth="1"/>
    <col min="2364" max="2364" width="9.140625" style="7" customWidth="1"/>
    <col min="2365" max="2560" width="8.7109375" style="7"/>
    <col min="2561" max="2561" width="9.140625" style="7" customWidth="1"/>
    <col min="2562" max="2563" width="10.7109375" style="7" customWidth="1"/>
    <col min="2564" max="2564" width="10.140625" style="7" customWidth="1"/>
    <col min="2565" max="2566" width="9.140625" style="7" customWidth="1"/>
    <col min="2567" max="2568" width="10.140625" style="7" customWidth="1"/>
    <col min="2569" max="2593" width="5.7109375" style="7" customWidth="1"/>
    <col min="2594" max="2599" width="0" style="7" hidden="1" customWidth="1"/>
    <col min="2600" max="2611" width="5.7109375" style="7" customWidth="1"/>
    <col min="2612" max="2612" width="0" style="7" hidden="1" customWidth="1"/>
    <col min="2613" max="2619" width="5.7109375" style="7" customWidth="1"/>
    <col min="2620" max="2620" width="9.140625" style="7" customWidth="1"/>
    <col min="2621" max="2816" width="8.7109375" style="7"/>
    <col min="2817" max="2817" width="9.140625" style="7" customWidth="1"/>
    <col min="2818" max="2819" width="10.7109375" style="7" customWidth="1"/>
    <col min="2820" max="2820" width="10.140625" style="7" customWidth="1"/>
    <col min="2821" max="2822" width="9.140625" style="7" customWidth="1"/>
    <col min="2823" max="2824" width="10.140625" style="7" customWidth="1"/>
    <col min="2825" max="2849" width="5.7109375" style="7" customWidth="1"/>
    <col min="2850" max="2855" width="0" style="7" hidden="1" customWidth="1"/>
    <col min="2856" max="2867" width="5.7109375" style="7" customWidth="1"/>
    <col min="2868" max="2868" width="0" style="7" hidden="1" customWidth="1"/>
    <col min="2869" max="2875" width="5.7109375" style="7" customWidth="1"/>
    <col min="2876" max="2876" width="9.140625" style="7" customWidth="1"/>
    <col min="2877" max="3072" width="8.7109375" style="7"/>
    <col min="3073" max="3073" width="9.140625" style="7" customWidth="1"/>
    <col min="3074" max="3075" width="10.7109375" style="7" customWidth="1"/>
    <col min="3076" max="3076" width="10.140625" style="7" customWidth="1"/>
    <col min="3077" max="3078" width="9.140625" style="7" customWidth="1"/>
    <col min="3079" max="3080" width="10.140625" style="7" customWidth="1"/>
    <col min="3081" max="3105" width="5.7109375" style="7" customWidth="1"/>
    <col min="3106" max="3111" width="0" style="7" hidden="1" customWidth="1"/>
    <col min="3112" max="3123" width="5.7109375" style="7" customWidth="1"/>
    <col min="3124" max="3124" width="0" style="7" hidden="1" customWidth="1"/>
    <col min="3125" max="3131" width="5.7109375" style="7" customWidth="1"/>
    <col min="3132" max="3132" width="9.140625" style="7" customWidth="1"/>
    <col min="3133" max="3328" width="8.7109375" style="7"/>
    <col min="3329" max="3329" width="9.140625" style="7" customWidth="1"/>
    <col min="3330" max="3331" width="10.7109375" style="7" customWidth="1"/>
    <col min="3332" max="3332" width="10.140625" style="7" customWidth="1"/>
    <col min="3333" max="3334" width="9.140625" style="7" customWidth="1"/>
    <col min="3335" max="3336" width="10.140625" style="7" customWidth="1"/>
    <col min="3337" max="3361" width="5.7109375" style="7" customWidth="1"/>
    <col min="3362" max="3367" width="0" style="7" hidden="1" customWidth="1"/>
    <col min="3368" max="3379" width="5.7109375" style="7" customWidth="1"/>
    <col min="3380" max="3380" width="0" style="7" hidden="1" customWidth="1"/>
    <col min="3381" max="3387" width="5.7109375" style="7" customWidth="1"/>
    <col min="3388" max="3388" width="9.140625" style="7" customWidth="1"/>
    <col min="3389" max="3584" width="8.7109375" style="7"/>
    <col min="3585" max="3585" width="9.140625" style="7" customWidth="1"/>
    <col min="3586" max="3587" width="10.7109375" style="7" customWidth="1"/>
    <col min="3588" max="3588" width="10.140625" style="7" customWidth="1"/>
    <col min="3589" max="3590" width="9.140625" style="7" customWidth="1"/>
    <col min="3591" max="3592" width="10.140625" style="7" customWidth="1"/>
    <col min="3593" max="3617" width="5.7109375" style="7" customWidth="1"/>
    <col min="3618" max="3623" width="0" style="7" hidden="1" customWidth="1"/>
    <col min="3624" max="3635" width="5.7109375" style="7" customWidth="1"/>
    <col min="3636" max="3636" width="0" style="7" hidden="1" customWidth="1"/>
    <col min="3637" max="3643" width="5.7109375" style="7" customWidth="1"/>
    <col min="3644" max="3644" width="9.140625" style="7" customWidth="1"/>
    <col min="3645" max="3840" width="8.7109375" style="7"/>
    <col min="3841" max="3841" width="9.140625" style="7" customWidth="1"/>
    <col min="3842" max="3843" width="10.7109375" style="7" customWidth="1"/>
    <col min="3844" max="3844" width="10.140625" style="7" customWidth="1"/>
    <col min="3845" max="3846" width="9.140625" style="7" customWidth="1"/>
    <col min="3847" max="3848" width="10.140625" style="7" customWidth="1"/>
    <col min="3849" max="3873" width="5.7109375" style="7" customWidth="1"/>
    <col min="3874" max="3879" width="0" style="7" hidden="1" customWidth="1"/>
    <col min="3880" max="3891" width="5.7109375" style="7" customWidth="1"/>
    <col min="3892" max="3892" width="0" style="7" hidden="1" customWidth="1"/>
    <col min="3893" max="3899" width="5.7109375" style="7" customWidth="1"/>
    <col min="3900" max="3900" width="9.140625" style="7" customWidth="1"/>
    <col min="3901" max="4096" width="8.7109375" style="7"/>
    <col min="4097" max="4097" width="9.140625" style="7" customWidth="1"/>
    <col min="4098" max="4099" width="10.7109375" style="7" customWidth="1"/>
    <col min="4100" max="4100" width="10.140625" style="7" customWidth="1"/>
    <col min="4101" max="4102" width="9.140625" style="7" customWidth="1"/>
    <col min="4103" max="4104" width="10.140625" style="7" customWidth="1"/>
    <col min="4105" max="4129" width="5.7109375" style="7" customWidth="1"/>
    <col min="4130" max="4135" width="0" style="7" hidden="1" customWidth="1"/>
    <col min="4136" max="4147" width="5.7109375" style="7" customWidth="1"/>
    <col min="4148" max="4148" width="0" style="7" hidden="1" customWidth="1"/>
    <col min="4149" max="4155" width="5.7109375" style="7" customWidth="1"/>
    <col min="4156" max="4156" width="9.140625" style="7" customWidth="1"/>
    <col min="4157" max="4352" width="8.7109375" style="7"/>
    <col min="4353" max="4353" width="9.140625" style="7" customWidth="1"/>
    <col min="4354" max="4355" width="10.7109375" style="7" customWidth="1"/>
    <col min="4356" max="4356" width="10.140625" style="7" customWidth="1"/>
    <col min="4357" max="4358" width="9.140625" style="7" customWidth="1"/>
    <col min="4359" max="4360" width="10.140625" style="7" customWidth="1"/>
    <col min="4361" max="4385" width="5.7109375" style="7" customWidth="1"/>
    <col min="4386" max="4391" width="0" style="7" hidden="1" customWidth="1"/>
    <col min="4392" max="4403" width="5.7109375" style="7" customWidth="1"/>
    <col min="4404" max="4404" width="0" style="7" hidden="1" customWidth="1"/>
    <col min="4405" max="4411" width="5.7109375" style="7" customWidth="1"/>
    <col min="4412" max="4412" width="9.140625" style="7" customWidth="1"/>
    <col min="4413" max="4608" width="8.7109375" style="7"/>
    <col min="4609" max="4609" width="9.140625" style="7" customWidth="1"/>
    <col min="4610" max="4611" width="10.7109375" style="7" customWidth="1"/>
    <col min="4612" max="4612" width="10.140625" style="7" customWidth="1"/>
    <col min="4613" max="4614" width="9.140625" style="7" customWidth="1"/>
    <col min="4615" max="4616" width="10.140625" style="7" customWidth="1"/>
    <col min="4617" max="4641" width="5.7109375" style="7" customWidth="1"/>
    <col min="4642" max="4647" width="0" style="7" hidden="1" customWidth="1"/>
    <col min="4648" max="4659" width="5.7109375" style="7" customWidth="1"/>
    <col min="4660" max="4660" width="0" style="7" hidden="1" customWidth="1"/>
    <col min="4661" max="4667" width="5.7109375" style="7" customWidth="1"/>
    <col min="4668" max="4668" width="9.140625" style="7" customWidth="1"/>
    <col min="4669" max="4864" width="8.7109375" style="7"/>
    <col min="4865" max="4865" width="9.140625" style="7" customWidth="1"/>
    <col min="4866" max="4867" width="10.7109375" style="7" customWidth="1"/>
    <col min="4868" max="4868" width="10.140625" style="7" customWidth="1"/>
    <col min="4869" max="4870" width="9.140625" style="7" customWidth="1"/>
    <col min="4871" max="4872" width="10.140625" style="7" customWidth="1"/>
    <col min="4873" max="4897" width="5.7109375" style="7" customWidth="1"/>
    <col min="4898" max="4903" width="0" style="7" hidden="1" customWidth="1"/>
    <col min="4904" max="4915" width="5.7109375" style="7" customWidth="1"/>
    <col min="4916" max="4916" width="0" style="7" hidden="1" customWidth="1"/>
    <col min="4917" max="4923" width="5.7109375" style="7" customWidth="1"/>
    <col min="4924" max="4924" width="9.140625" style="7" customWidth="1"/>
    <col min="4925" max="5120" width="8.7109375" style="7"/>
    <col min="5121" max="5121" width="9.140625" style="7" customWidth="1"/>
    <col min="5122" max="5123" width="10.7109375" style="7" customWidth="1"/>
    <col min="5124" max="5124" width="10.140625" style="7" customWidth="1"/>
    <col min="5125" max="5126" width="9.140625" style="7" customWidth="1"/>
    <col min="5127" max="5128" width="10.140625" style="7" customWidth="1"/>
    <col min="5129" max="5153" width="5.7109375" style="7" customWidth="1"/>
    <col min="5154" max="5159" width="0" style="7" hidden="1" customWidth="1"/>
    <col min="5160" max="5171" width="5.7109375" style="7" customWidth="1"/>
    <col min="5172" max="5172" width="0" style="7" hidden="1" customWidth="1"/>
    <col min="5173" max="5179" width="5.7109375" style="7" customWidth="1"/>
    <col min="5180" max="5180" width="9.140625" style="7" customWidth="1"/>
    <col min="5181" max="5376" width="8.7109375" style="7"/>
    <col min="5377" max="5377" width="9.140625" style="7" customWidth="1"/>
    <col min="5378" max="5379" width="10.7109375" style="7" customWidth="1"/>
    <col min="5380" max="5380" width="10.140625" style="7" customWidth="1"/>
    <col min="5381" max="5382" width="9.140625" style="7" customWidth="1"/>
    <col min="5383" max="5384" width="10.140625" style="7" customWidth="1"/>
    <col min="5385" max="5409" width="5.7109375" style="7" customWidth="1"/>
    <col min="5410" max="5415" width="0" style="7" hidden="1" customWidth="1"/>
    <col min="5416" max="5427" width="5.7109375" style="7" customWidth="1"/>
    <col min="5428" max="5428" width="0" style="7" hidden="1" customWidth="1"/>
    <col min="5429" max="5435" width="5.7109375" style="7" customWidth="1"/>
    <col min="5436" max="5436" width="9.140625" style="7" customWidth="1"/>
    <col min="5437" max="5632" width="8.7109375" style="7"/>
    <col min="5633" max="5633" width="9.140625" style="7" customWidth="1"/>
    <col min="5634" max="5635" width="10.7109375" style="7" customWidth="1"/>
    <col min="5636" max="5636" width="10.140625" style="7" customWidth="1"/>
    <col min="5637" max="5638" width="9.140625" style="7" customWidth="1"/>
    <col min="5639" max="5640" width="10.140625" style="7" customWidth="1"/>
    <col min="5641" max="5665" width="5.7109375" style="7" customWidth="1"/>
    <col min="5666" max="5671" width="0" style="7" hidden="1" customWidth="1"/>
    <col min="5672" max="5683" width="5.7109375" style="7" customWidth="1"/>
    <col min="5684" max="5684" width="0" style="7" hidden="1" customWidth="1"/>
    <col min="5685" max="5691" width="5.7109375" style="7" customWidth="1"/>
    <col min="5692" max="5692" width="9.140625" style="7" customWidth="1"/>
    <col min="5693" max="5888" width="8.7109375" style="7"/>
    <col min="5889" max="5889" width="9.140625" style="7" customWidth="1"/>
    <col min="5890" max="5891" width="10.7109375" style="7" customWidth="1"/>
    <col min="5892" max="5892" width="10.140625" style="7" customWidth="1"/>
    <col min="5893" max="5894" width="9.140625" style="7" customWidth="1"/>
    <col min="5895" max="5896" width="10.140625" style="7" customWidth="1"/>
    <col min="5897" max="5921" width="5.7109375" style="7" customWidth="1"/>
    <col min="5922" max="5927" width="0" style="7" hidden="1" customWidth="1"/>
    <col min="5928" max="5939" width="5.7109375" style="7" customWidth="1"/>
    <col min="5940" max="5940" width="0" style="7" hidden="1" customWidth="1"/>
    <col min="5941" max="5947" width="5.7109375" style="7" customWidth="1"/>
    <col min="5948" max="5948" width="9.140625" style="7" customWidth="1"/>
    <col min="5949" max="6144" width="8.7109375" style="7"/>
    <col min="6145" max="6145" width="9.140625" style="7" customWidth="1"/>
    <col min="6146" max="6147" width="10.7109375" style="7" customWidth="1"/>
    <col min="6148" max="6148" width="10.140625" style="7" customWidth="1"/>
    <col min="6149" max="6150" width="9.140625" style="7" customWidth="1"/>
    <col min="6151" max="6152" width="10.140625" style="7" customWidth="1"/>
    <col min="6153" max="6177" width="5.7109375" style="7" customWidth="1"/>
    <col min="6178" max="6183" width="0" style="7" hidden="1" customWidth="1"/>
    <col min="6184" max="6195" width="5.7109375" style="7" customWidth="1"/>
    <col min="6196" max="6196" width="0" style="7" hidden="1" customWidth="1"/>
    <col min="6197" max="6203" width="5.7109375" style="7" customWidth="1"/>
    <col min="6204" max="6204" width="9.140625" style="7" customWidth="1"/>
    <col min="6205" max="6400" width="8.7109375" style="7"/>
    <col min="6401" max="6401" width="9.140625" style="7" customWidth="1"/>
    <col min="6402" max="6403" width="10.7109375" style="7" customWidth="1"/>
    <col min="6404" max="6404" width="10.140625" style="7" customWidth="1"/>
    <col min="6405" max="6406" width="9.140625" style="7" customWidth="1"/>
    <col min="6407" max="6408" width="10.140625" style="7" customWidth="1"/>
    <col min="6409" max="6433" width="5.7109375" style="7" customWidth="1"/>
    <col min="6434" max="6439" width="0" style="7" hidden="1" customWidth="1"/>
    <col min="6440" max="6451" width="5.7109375" style="7" customWidth="1"/>
    <col min="6452" max="6452" width="0" style="7" hidden="1" customWidth="1"/>
    <col min="6453" max="6459" width="5.7109375" style="7" customWidth="1"/>
    <col min="6460" max="6460" width="9.140625" style="7" customWidth="1"/>
    <col min="6461" max="6656" width="8.7109375" style="7"/>
    <col min="6657" max="6657" width="9.140625" style="7" customWidth="1"/>
    <col min="6658" max="6659" width="10.7109375" style="7" customWidth="1"/>
    <col min="6660" max="6660" width="10.140625" style="7" customWidth="1"/>
    <col min="6661" max="6662" width="9.140625" style="7" customWidth="1"/>
    <col min="6663" max="6664" width="10.140625" style="7" customWidth="1"/>
    <col min="6665" max="6689" width="5.7109375" style="7" customWidth="1"/>
    <col min="6690" max="6695" width="0" style="7" hidden="1" customWidth="1"/>
    <col min="6696" max="6707" width="5.7109375" style="7" customWidth="1"/>
    <col min="6708" max="6708" width="0" style="7" hidden="1" customWidth="1"/>
    <col min="6709" max="6715" width="5.7109375" style="7" customWidth="1"/>
    <col min="6716" max="6716" width="9.140625" style="7" customWidth="1"/>
    <col min="6717" max="6912" width="8.7109375" style="7"/>
    <col min="6913" max="6913" width="9.140625" style="7" customWidth="1"/>
    <col min="6914" max="6915" width="10.7109375" style="7" customWidth="1"/>
    <col min="6916" max="6916" width="10.140625" style="7" customWidth="1"/>
    <col min="6917" max="6918" width="9.140625" style="7" customWidth="1"/>
    <col min="6919" max="6920" width="10.140625" style="7" customWidth="1"/>
    <col min="6921" max="6945" width="5.7109375" style="7" customWidth="1"/>
    <col min="6946" max="6951" width="0" style="7" hidden="1" customWidth="1"/>
    <col min="6952" max="6963" width="5.7109375" style="7" customWidth="1"/>
    <col min="6964" max="6964" width="0" style="7" hidden="1" customWidth="1"/>
    <col min="6965" max="6971" width="5.7109375" style="7" customWidth="1"/>
    <col min="6972" max="6972" width="9.140625" style="7" customWidth="1"/>
    <col min="6973" max="7168" width="8.7109375" style="7"/>
    <col min="7169" max="7169" width="9.140625" style="7" customWidth="1"/>
    <col min="7170" max="7171" width="10.7109375" style="7" customWidth="1"/>
    <col min="7172" max="7172" width="10.140625" style="7" customWidth="1"/>
    <col min="7173" max="7174" width="9.140625" style="7" customWidth="1"/>
    <col min="7175" max="7176" width="10.140625" style="7" customWidth="1"/>
    <col min="7177" max="7201" width="5.7109375" style="7" customWidth="1"/>
    <col min="7202" max="7207" width="0" style="7" hidden="1" customWidth="1"/>
    <col min="7208" max="7219" width="5.7109375" style="7" customWidth="1"/>
    <col min="7220" max="7220" width="0" style="7" hidden="1" customWidth="1"/>
    <col min="7221" max="7227" width="5.7109375" style="7" customWidth="1"/>
    <col min="7228" max="7228" width="9.140625" style="7" customWidth="1"/>
    <col min="7229" max="7424" width="8.7109375" style="7"/>
    <col min="7425" max="7425" width="9.140625" style="7" customWidth="1"/>
    <col min="7426" max="7427" width="10.7109375" style="7" customWidth="1"/>
    <col min="7428" max="7428" width="10.140625" style="7" customWidth="1"/>
    <col min="7429" max="7430" width="9.140625" style="7" customWidth="1"/>
    <col min="7431" max="7432" width="10.140625" style="7" customWidth="1"/>
    <col min="7433" max="7457" width="5.7109375" style="7" customWidth="1"/>
    <col min="7458" max="7463" width="0" style="7" hidden="1" customWidth="1"/>
    <col min="7464" max="7475" width="5.7109375" style="7" customWidth="1"/>
    <col min="7476" max="7476" width="0" style="7" hidden="1" customWidth="1"/>
    <col min="7477" max="7483" width="5.7109375" style="7" customWidth="1"/>
    <col min="7484" max="7484" width="9.140625" style="7" customWidth="1"/>
    <col min="7485" max="7680" width="8.7109375" style="7"/>
    <col min="7681" max="7681" width="9.140625" style="7" customWidth="1"/>
    <col min="7682" max="7683" width="10.7109375" style="7" customWidth="1"/>
    <col min="7684" max="7684" width="10.140625" style="7" customWidth="1"/>
    <col min="7685" max="7686" width="9.140625" style="7" customWidth="1"/>
    <col min="7687" max="7688" width="10.140625" style="7" customWidth="1"/>
    <col min="7689" max="7713" width="5.7109375" style="7" customWidth="1"/>
    <col min="7714" max="7719" width="0" style="7" hidden="1" customWidth="1"/>
    <col min="7720" max="7731" width="5.7109375" style="7" customWidth="1"/>
    <col min="7732" max="7732" width="0" style="7" hidden="1" customWidth="1"/>
    <col min="7733" max="7739" width="5.7109375" style="7" customWidth="1"/>
    <col min="7740" max="7740" width="9.140625" style="7" customWidth="1"/>
    <col min="7741" max="7936" width="8.7109375" style="7"/>
    <col min="7937" max="7937" width="9.140625" style="7" customWidth="1"/>
    <col min="7938" max="7939" width="10.7109375" style="7" customWidth="1"/>
    <col min="7940" max="7940" width="10.140625" style="7" customWidth="1"/>
    <col min="7941" max="7942" width="9.140625" style="7" customWidth="1"/>
    <col min="7943" max="7944" width="10.140625" style="7" customWidth="1"/>
    <col min="7945" max="7969" width="5.7109375" style="7" customWidth="1"/>
    <col min="7970" max="7975" width="0" style="7" hidden="1" customWidth="1"/>
    <col min="7976" max="7987" width="5.7109375" style="7" customWidth="1"/>
    <col min="7988" max="7988" width="0" style="7" hidden="1" customWidth="1"/>
    <col min="7989" max="7995" width="5.7109375" style="7" customWidth="1"/>
    <col min="7996" max="7996" width="9.140625" style="7" customWidth="1"/>
    <col min="7997" max="8192" width="8.7109375" style="7"/>
    <col min="8193" max="8193" width="9.140625" style="7" customWidth="1"/>
    <col min="8194" max="8195" width="10.7109375" style="7" customWidth="1"/>
    <col min="8196" max="8196" width="10.140625" style="7" customWidth="1"/>
    <col min="8197" max="8198" width="9.140625" style="7" customWidth="1"/>
    <col min="8199" max="8200" width="10.140625" style="7" customWidth="1"/>
    <col min="8201" max="8225" width="5.7109375" style="7" customWidth="1"/>
    <col min="8226" max="8231" width="0" style="7" hidden="1" customWidth="1"/>
    <col min="8232" max="8243" width="5.7109375" style="7" customWidth="1"/>
    <col min="8244" max="8244" width="0" style="7" hidden="1" customWidth="1"/>
    <col min="8245" max="8251" width="5.7109375" style="7" customWidth="1"/>
    <col min="8252" max="8252" width="9.140625" style="7" customWidth="1"/>
    <col min="8253" max="8448" width="8.7109375" style="7"/>
    <col min="8449" max="8449" width="9.140625" style="7" customWidth="1"/>
    <col min="8450" max="8451" width="10.7109375" style="7" customWidth="1"/>
    <col min="8452" max="8452" width="10.140625" style="7" customWidth="1"/>
    <col min="8453" max="8454" width="9.140625" style="7" customWidth="1"/>
    <col min="8455" max="8456" width="10.140625" style="7" customWidth="1"/>
    <col min="8457" max="8481" width="5.7109375" style="7" customWidth="1"/>
    <col min="8482" max="8487" width="0" style="7" hidden="1" customWidth="1"/>
    <col min="8488" max="8499" width="5.7109375" style="7" customWidth="1"/>
    <col min="8500" max="8500" width="0" style="7" hidden="1" customWidth="1"/>
    <col min="8501" max="8507" width="5.7109375" style="7" customWidth="1"/>
    <col min="8508" max="8508" width="9.140625" style="7" customWidth="1"/>
    <col min="8509" max="8704" width="8.7109375" style="7"/>
    <col min="8705" max="8705" width="9.140625" style="7" customWidth="1"/>
    <col min="8706" max="8707" width="10.7109375" style="7" customWidth="1"/>
    <col min="8708" max="8708" width="10.140625" style="7" customWidth="1"/>
    <col min="8709" max="8710" width="9.140625" style="7" customWidth="1"/>
    <col min="8711" max="8712" width="10.140625" style="7" customWidth="1"/>
    <col min="8713" max="8737" width="5.7109375" style="7" customWidth="1"/>
    <col min="8738" max="8743" width="0" style="7" hidden="1" customWidth="1"/>
    <col min="8744" max="8755" width="5.7109375" style="7" customWidth="1"/>
    <col min="8756" max="8756" width="0" style="7" hidden="1" customWidth="1"/>
    <col min="8757" max="8763" width="5.7109375" style="7" customWidth="1"/>
    <col min="8764" max="8764" width="9.140625" style="7" customWidth="1"/>
    <col min="8765" max="8960" width="8.7109375" style="7"/>
    <col min="8961" max="8961" width="9.140625" style="7" customWidth="1"/>
    <col min="8962" max="8963" width="10.7109375" style="7" customWidth="1"/>
    <col min="8964" max="8964" width="10.140625" style="7" customWidth="1"/>
    <col min="8965" max="8966" width="9.140625" style="7" customWidth="1"/>
    <col min="8967" max="8968" width="10.140625" style="7" customWidth="1"/>
    <col min="8969" max="8993" width="5.7109375" style="7" customWidth="1"/>
    <col min="8994" max="8999" width="0" style="7" hidden="1" customWidth="1"/>
    <col min="9000" max="9011" width="5.7109375" style="7" customWidth="1"/>
    <col min="9012" max="9012" width="0" style="7" hidden="1" customWidth="1"/>
    <col min="9013" max="9019" width="5.7109375" style="7" customWidth="1"/>
    <col min="9020" max="9020" width="9.140625" style="7" customWidth="1"/>
    <col min="9021" max="9216" width="8.7109375" style="7"/>
    <col min="9217" max="9217" width="9.140625" style="7" customWidth="1"/>
    <col min="9218" max="9219" width="10.7109375" style="7" customWidth="1"/>
    <col min="9220" max="9220" width="10.140625" style="7" customWidth="1"/>
    <col min="9221" max="9222" width="9.140625" style="7" customWidth="1"/>
    <col min="9223" max="9224" width="10.140625" style="7" customWidth="1"/>
    <col min="9225" max="9249" width="5.7109375" style="7" customWidth="1"/>
    <col min="9250" max="9255" width="0" style="7" hidden="1" customWidth="1"/>
    <col min="9256" max="9267" width="5.7109375" style="7" customWidth="1"/>
    <col min="9268" max="9268" width="0" style="7" hidden="1" customWidth="1"/>
    <col min="9269" max="9275" width="5.7109375" style="7" customWidth="1"/>
    <col min="9276" max="9276" width="9.140625" style="7" customWidth="1"/>
    <col min="9277" max="9472" width="8.7109375" style="7"/>
    <col min="9473" max="9473" width="9.140625" style="7" customWidth="1"/>
    <col min="9474" max="9475" width="10.7109375" style="7" customWidth="1"/>
    <col min="9476" max="9476" width="10.140625" style="7" customWidth="1"/>
    <col min="9477" max="9478" width="9.140625" style="7" customWidth="1"/>
    <col min="9479" max="9480" width="10.140625" style="7" customWidth="1"/>
    <col min="9481" max="9505" width="5.7109375" style="7" customWidth="1"/>
    <col min="9506" max="9511" width="0" style="7" hidden="1" customWidth="1"/>
    <col min="9512" max="9523" width="5.7109375" style="7" customWidth="1"/>
    <col min="9524" max="9524" width="0" style="7" hidden="1" customWidth="1"/>
    <col min="9525" max="9531" width="5.7109375" style="7" customWidth="1"/>
    <col min="9532" max="9532" width="9.140625" style="7" customWidth="1"/>
    <col min="9533" max="9728" width="8.7109375" style="7"/>
    <col min="9729" max="9729" width="9.140625" style="7" customWidth="1"/>
    <col min="9730" max="9731" width="10.7109375" style="7" customWidth="1"/>
    <col min="9732" max="9732" width="10.140625" style="7" customWidth="1"/>
    <col min="9733" max="9734" width="9.140625" style="7" customWidth="1"/>
    <col min="9735" max="9736" width="10.140625" style="7" customWidth="1"/>
    <col min="9737" max="9761" width="5.7109375" style="7" customWidth="1"/>
    <col min="9762" max="9767" width="0" style="7" hidden="1" customWidth="1"/>
    <col min="9768" max="9779" width="5.7109375" style="7" customWidth="1"/>
    <col min="9780" max="9780" width="0" style="7" hidden="1" customWidth="1"/>
    <col min="9781" max="9787" width="5.7109375" style="7" customWidth="1"/>
    <col min="9788" max="9788" width="9.140625" style="7" customWidth="1"/>
    <col min="9789" max="9984" width="8.7109375" style="7"/>
    <col min="9985" max="9985" width="9.140625" style="7" customWidth="1"/>
    <col min="9986" max="9987" width="10.7109375" style="7" customWidth="1"/>
    <col min="9988" max="9988" width="10.140625" style="7" customWidth="1"/>
    <col min="9989" max="9990" width="9.140625" style="7" customWidth="1"/>
    <col min="9991" max="9992" width="10.140625" style="7" customWidth="1"/>
    <col min="9993" max="10017" width="5.7109375" style="7" customWidth="1"/>
    <col min="10018" max="10023" width="0" style="7" hidden="1" customWidth="1"/>
    <col min="10024" max="10035" width="5.7109375" style="7" customWidth="1"/>
    <col min="10036" max="10036" width="0" style="7" hidden="1" customWidth="1"/>
    <col min="10037" max="10043" width="5.7109375" style="7" customWidth="1"/>
    <col min="10044" max="10044" width="9.140625" style="7" customWidth="1"/>
    <col min="10045" max="10240" width="8.7109375" style="7"/>
    <col min="10241" max="10241" width="9.140625" style="7" customWidth="1"/>
    <col min="10242" max="10243" width="10.7109375" style="7" customWidth="1"/>
    <col min="10244" max="10244" width="10.140625" style="7" customWidth="1"/>
    <col min="10245" max="10246" width="9.140625" style="7" customWidth="1"/>
    <col min="10247" max="10248" width="10.140625" style="7" customWidth="1"/>
    <col min="10249" max="10273" width="5.7109375" style="7" customWidth="1"/>
    <col min="10274" max="10279" width="0" style="7" hidden="1" customWidth="1"/>
    <col min="10280" max="10291" width="5.7109375" style="7" customWidth="1"/>
    <col min="10292" max="10292" width="0" style="7" hidden="1" customWidth="1"/>
    <col min="10293" max="10299" width="5.7109375" style="7" customWidth="1"/>
    <col min="10300" max="10300" width="9.140625" style="7" customWidth="1"/>
    <col min="10301" max="10496" width="8.7109375" style="7"/>
    <col min="10497" max="10497" width="9.140625" style="7" customWidth="1"/>
    <col min="10498" max="10499" width="10.7109375" style="7" customWidth="1"/>
    <col min="10500" max="10500" width="10.140625" style="7" customWidth="1"/>
    <col min="10501" max="10502" width="9.140625" style="7" customWidth="1"/>
    <col min="10503" max="10504" width="10.140625" style="7" customWidth="1"/>
    <col min="10505" max="10529" width="5.7109375" style="7" customWidth="1"/>
    <col min="10530" max="10535" width="0" style="7" hidden="1" customWidth="1"/>
    <col min="10536" max="10547" width="5.7109375" style="7" customWidth="1"/>
    <col min="10548" max="10548" width="0" style="7" hidden="1" customWidth="1"/>
    <col min="10549" max="10555" width="5.7109375" style="7" customWidth="1"/>
    <col min="10556" max="10556" width="9.140625" style="7" customWidth="1"/>
    <col min="10557" max="10752" width="8.7109375" style="7"/>
    <col min="10753" max="10753" width="9.140625" style="7" customWidth="1"/>
    <col min="10754" max="10755" width="10.7109375" style="7" customWidth="1"/>
    <col min="10756" max="10756" width="10.140625" style="7" customWidth="1"/>
    <col min="10757" max="10758" width="9.140625" style="7" customWidth="1"/>
    <col min="10759" max="10760" width="10.140625" style="7" customWidth="1"/>
    <col min="10761" max="10785" width="5.7109375" style="7" customWidth="1"/>
    <col min="10786" max="10791" width="0" style="7" hidden="1" customWidth="1"/>
    <col min="10792" max="10803" width="5.7109375" style="7" customWidth="1"/>
    <col min="10804" max="10804" width="0" style="7" hidden="1" customWidth="1"/>
    <col min="10805" max="10811" width="5.7109375" style="7" customWidth="1"/>
    <col min="10812" max="10812" width="9.140625" style="7" customWidth="1"/>
    <col min="10813" max="11008" width="8.7109375" style="7"/>
    <col min="11009" max="11009" width="9.140625" style="7" customWidth="1"/>
    <col min="11010" max="11011" width="10.7109375" style="7" customWidth="1"/>
    <col min="11012" max="11012" width="10.140625" style="7" customWidth="1"/>
    <col min="11013" max="11014" width="9.140625" style="7" customWidth="1"/>
    <col min="11015" max="11016" width="10.140625" style="7" customWidth="1"/>
    <col min="11017" max="11041" width="5.7109375" style="7" customWidth="1"/>
    <col min="11042" max="11047" width="0" style="7" hidden="1" customWidth="1"/>
    <col min="11048" max="11059" width="5.7109375" style="7" customWidth="1"/>
    <col min="11060" max="11060" width="0" style="7" hidden="1" customWidth="1"/>
    <col min="11061" max="11067" width="5.7109375" style="7" customWidth="1"/>
    <col min="11068" max="11068" width="9.140625" style="7" customWidth="1"/>
    <col min="11069" max="11264" width="8.7109375" style="7"/>
    <col min="11265" max="11265" width="9.140625" style="7" customWidth="1"/>
    <col min="11266" max="11267" width="10.7109375" style="7" customWidth="1"/>
    <col min="11268" max="11268" width="10.140625" style="7" customWidth="1"/>
    <col min="11269" max="11270" width="9.140625" style="7" customWidth="1"/>
    <col min="11271" max="11272" width="10.140625" style="7" customWidth="1"/>
    <col min="11273" max="11297" width="5.7109375" style="7" customWidth="1"/>
    <col min="11298" max="11303" width="0" style="7" hidden="1" customWidth="1"/>
    <col min="11304" max="11315" width="5.7109375" style="7" customWidth="1"/>
    <col min="11316" max="11316" width="0" style="7" hidden="1" customWidth="1"/>
    <col min="11317" max="11323" width="5.7109375" style="7" customWidth="1"/>
    <col min="11324" max="11324" width="9.140625" style="7" customWidth="1"/>
    <col min="11325" max="11520" width="8.7109375" style="7"/>
    <col min="11521" max="11521" width="9.140625" style="7" customWidth="1"/>
    <col min="11522" max="11523" width="10.7109375" style="7" customWidth="1"/>
    <col min="11524" max="11524" width="10.140625" style="7" customWidth="1"/>
    <col min="11525" max="11526" width="9.140625" style="7" customWidth="1"/>
    <col min="11527" max="11528" width="10.140625" style="7" customWidth="1"/>
    <col min="11529" max="11553" width="5.7109375" style="7" customWidth="1"/>
    <col min="11554" max="11559" width="0" style="7" hidden="1" customWidth="1"/>
    <col min="11560" max="11571" width="5.7109375" style="7" customWidth="1"/>
    <col min="11572" max="11572" width="0" style="7" hidden="1" customWidth="1"/>
    <col min="11573" max="11579" width="5.7109375" style="7" customWidth="1"/>
    <col min="11580" max="11580" width="9.140625" style="7" customWidth="1"/>
    <col min="11581" max="11776" width="8.7109375" style="7"/>
    <col min="11777" max="11777" width="9.140625" style="7" customWidth="1"/>
    <col min="11778" max="11779" width="10.7109375" style="7" customWidth="1"/>
    <col min="11780" max="11780" width="10.140625" style="7" customWidth="1"/>
    <col min="11781" max="11782" width="9.140625" style="7" customWidth="1"/>
    <col min="11783" max="11784" width="10.140625" style="7" customWidth="1"/>
    <col min="11785" max="11809" width="5.7109375" style="7" customWidth="1"/>
    <col min="11810" max="11815" width="0" style="7" hidden="1" customWidth="1"/>
    <col min="11816" max="11827" width="5.7109375" style="7" customWidth="1"/>
    <col min="11828" max="11828" width="0" style="7" hidden="1" customWidth="1"/>
    <col min="11829" max="11835" width="5.7109375" style="7" customWidth="1"/>
    <col min="11836" max="11836" width="9.140625" style="7" customWidth="1"/>
    <col min="11837" max="12032" width="8.7109375" style="7"/>
    <col min="12033" max="12033" width="9.140625" style="7" customWidth="1"/>
    <col min="12034" max="12035" width="10.7109375" style="7" customWidth="1"/>
    <col min="12036" max="12036" width="10.140625" style="7" customWidth="1"/>
    <col min="12037" max="12038" width="9.140625" style="7" customWidth="1"/>
    <col min="12039" max="12040" width="10.140625" style="7" customWidth="1"/>
    <col min="12041" max="12065" width="5.7109375" style="7" customWidth="1"/>
    <col min="12066" max="12071" width="0" style="7" hidden="1" customWidth="1"/>
    <col min="12072" max="12083" width="5.7109375" style="7" customWidth="1"/>
    <col min="12084" max="12084" width="0" style="7" hidden="1" customWidth="1"/>
    <col min="12085" max="12091" width="5.7109375" style="7" customWidth="1"/>
    <col min="12092" max="12092" width="9.140625" style="7" customWidth="1"/>
    <col min="12093" max="12288" width="8.7109375" style="7"/>
    <col min="12289" max="12289" width="9.140625" style="7" customWidth="1"/>
    <col min="12290" max="12291" width="10.7109375" style="7" customWidth="1"/>
    <col min="12292" max="12292" width="10.140625" style="7" customWidth="1"/>
    <col min="12293" max="12294" width="9.140625" style="7" customWidth="1"/>
    <col min="12295" max="12296" width="10.140625" style="7" customWidth="1"/>
    <col min="12297" max="12321" width="5.7109375" style="7" customWidth="1"/>
    <col min="12322" max="12327" width="0" style="7" hidden="1" customWidth="1"/>
    <col min="12328" max="12339" width="5.7109375" style="7" customWidth="1"/>
    <col min="12340" max="12340" width="0" style="7" hidden="1" customWidth="1"/>
    <col min="12341" max="12347" width="5.7109375" style="7" customWidth="1"/>
    <col min="12348" max="12348" width="9.140625" style="7" customWidth="1"/>
    <col min="12349" max="12544" width="8.7109375" style="7"/>
    <col min="12545" max="12545" width="9.140625" style="7" customWidth="1"/>
    <col min="12546" max="12547" width="10.7109375" style="7" customWidth="1"/>
    <col min="12548" max="12548" width="10.140625" style="7" customWidth="1"/>
    <col min="12549" max="12550" width="9.140625" style="7" customWidth="1"/>
    <col min="12551" max="12552" width="10.140625" style="7" customWidth="1"/>
    <col min="12553" max="12577" width="5.7109375" style="7" customWidth="1"/>
    <col min="12578" max="12583" width="0" style="7" hidden="1" customWidth="1"/>
    <col min="12584" max="12595" width="5.7109375" style="7" customWidth="1"/>
    <col min="12596" max="12596" width="0" style="7" hidden="1" customWidth="1"/>
    <col min="12597" max="12603" width="5.7109375" style="7" customWidth="1"/>
    <col min="12604" max="12604" width="9.140625" style="7" customWidth="1"/>
    <col min="12605" max="12800" width="8.7109375" style="7"/>
    <col min="12801" max="12801" width="9.140625" style="7" customWidth="1"/>
    <col min="12802" max="12803" width="10.7109375" style="7" customWidth="1"/>
    <col min="12804" max="12804" width="10.140625" style="7" customWidth="1"/>
    <col min="12805" max="12806" width="9.140625" style="7" customWidth="1"/>
    <col min="12807" max="12808" width="10.140625" style="7" customWidth="1"/>
    <col min="12809" max="12833" width="5.7109375" style="7" customWidth="1"/>
    <col min="12834" max="12839" width="0" style="7" hidden="1" customWidth="1"/>
    <col min="12840" max="12851" width="5.7109375" style="7" customWidth="1"/>
    <col min="12852" max="12852" width="0" style="7" hidden="1" customWidth="1"/>
    <col min="12853" max="12859" width="5.7109375" style="7" customWidth="1"/>
    <col min="12860" max="12860" width="9.140625" style="7" customWidth="1"/>
    <col min="12861" max="13056" width="8.7109375" style="7"/>
    <col min="13057" max="13057" width="9.140625" style="7" customWidth="1"/>
    <col min="13058" max="13059" width="10.7109375" style="7" customWidth="1"/>
    <col min="13060" max="13060" width="10.140625" style="7" customWidth="1"/>
    <col min="13061" max="13062" width="9.140625" style="7" customWidth="1"/>
    <col min="13063" max="13064" width="10.140625" style="7" customWidth="1"/>
    <col min="13065" max="13089" width="5.7109375" style="7" customWidth="1"/>
    <col min="13090" max="13095" width="0" style="7" hidden="1" customWidth="1"/>
    <col min="13096" max="13107" width="5.7109375" style="7" customWidth="1"/>
    <col min="13108" max="13108" width="0" style="7" hidden="1" customWidth="1"/>
    <col min="13109" max="13115" width="5.7109375" style="7" customWidth="1"/>
    <col min="13116" max="13116" width="9.140625" style="7" customWidth="1"/>
    <col min="13117" max="13312" width="8.7109375" style="7"/>
    <col min="13313" max="13313" width="9.140625" style="7" customWidth="1"/>
    <col min="13314" max="13315" width="10.7109375" style="7" customWidth="1"/>
    <col min="13316" max="13316" width="10.140625" style="7" customWidth="1"/>
    <col min="13317" max="13318" width="9.140625" style="7" customWidth="1"/>
    <col min="13319" max="13320" width="10.140625" style="7" customWidth="1"/>
    <col min="13321" max="13345" width="5.7109375" style="7" customWidth="1"/>
    <col min="13346" max="13351" width="0" style="7" hidden="1" customWidth="1"/>
    <col min="13352" max="13363" width="5.7109375" style="7" customWidth="1"/>
    <col min="13364" max="13364" width="0" style="7" hidden="1" customWidth="1"/>
    <col min="13365" max="13371" width="5.7109375" style="7" customWidth="1"/>
    <col min="13372" max="13372" width="9.140625" style="7" customWidth="1"/>
    <col min="13373" max="13568" width="8.7109375" style="7"/>
    <col min="13569" max="13569" width="9.140625" style="7" customWidth="1"/>
    <col min="13570" max="13571" width="10.7109375" style="7" customWidth="1"/>
    <col min="13572" max="13572" width="10.140625" style="7" customWidth="1"/>
    <col min="13573" max="13574" width="9.140625" style="7" customWidth="1"/>
    <col min="13575" max="13576" width="10.140625" style="7" customWidth="1"/>
    <col min="13577" max="13601" width="5.7109375" style="7" customWidth="1"/>
    <col min="13602" max="13607" width="0" style="7" hidden="1" customWidth="1"/>
    <col min="13608" max="13619" width="5.7109375" style="7" customWidth="1"/>
    <col min="13620" max="13620" width="0" style="7" hidden="1" customWidth="1"/>
    <col min="13621" max="13627" width="5.7109375" style="7" customWidth="1"/>
    <col min="13628" max="13628" width="9.140625" style="7" customWidth="1"/>
    <col min="13629" max="13824" width="8.7109375" style="7"/>
    <col min="13825" max="13825" width="9.140625" style="7" customWidth="1"/>
    <col min="13826" max="13827" width="10.7109375" style="7" customWidth="1"/>
    <col min="13828" max="13828" width="10.140625" style="7" customWidth="1"/>
    <col min="13829" max="13830" width="9.140625" style="7" customWidth="1"/>
    <col min="13831" max="13832" width="10.140625" style="7" customWidth="1"/>
    <col min="13833" max="13857" width="5.7109375" style="7" customWidth="1"/>
    <col min="13858" max="13863" width="0" style="7" hidden="1" customWidth="1"/>
    <col min="13864" max="13875" width="5.7109375" style="7" customWidth="1"/>
    <col min="13876" max="13876" width="0" style="7" hidden="1" customWidth="1"/>
    <col min="13877" max="13883" width="5.7109375" style="7" customWidth="1"/>
    <col min="13884" max="13884" width="9.140625" style="7" customWidth="1"/>
    <col min="13885" max="14080" width="8.7109375" style="7"/>
    <col min="14081" max="14081" width="9.140625" style="7" customWidth="1"/>
    <col min="14082" max="14083" width="10.7109375" style="7" customWidth="1"/>
    <col min="14084" max="14084" width="10.140625" style="7" customWidth="1"/>
    <col min="14085" max="14086" width="9.140625" style="7" customWidth="1"/>
    <col min="14087" max="14088" width="10.140625" style="7" customWidth="1"/>
    <col min="14089" max="14113" width="5.7109375" style="7" customWidth="1"/>
    <col min="14114" max="14119" width="0" style="7" hidden="1" customWidth="1"/>
    <col min="14120" max="14131" width="5.7109375" style="7" customWidth="1"/>
    <col min="14132" max="14132" width="0" style="7" hidden="1" customWidth="1"/>
    <col min="14133" max="14139" width="5.7109375" style="7" customWidth="1"/>
    <col min="14140" max="14140" width="9.140625" style="7" customWidth="1"/>
    <col min="14141" max="14336" width="8.7109375" style="7"/>
    <col min="14337" max="14337" width="9.140625" style="7" customWidth="1"/>
    <col min="14338" max="14339" width="10.7109375" style="7" customWidth="1"/>
    <col min="14340" max="14340" width="10.140625" style="7" customWidth="1"/>
    <col min="14341" max="14342" width="9.140625" style="7" customWidth="1"/>
    <col min="14343" max="14344" width="10.140625" style="7" customWidth="1"/>
    <col min="14345" max="14369" width="5.7109375" style="7" customWidth="1"/>
    <col min="14370" max="14375" width="0" style="7" hidden="1" customWidth="1"/>
    <col min="14376" max="14387" width="5.7109375" style="7" customWidth="1"/>
    <col min="14388" max="14388" width="0" style="7" hidden="1" customWidth="1"/>
    <col min="14389" max="14395" width="5.7109375" style="7" customWidth="1"/>
    <col min="14396" max="14396" width="9.140625" style="7" customWidth="1"/>
    <col min="14397" max="14592" width="8.7109375" style="7"/>
    <col min="14593" max="14593" width="9.140625" style="7" customWidth="1"/>
    <col min="14594" max="14595" width="10.7109375" style="7" customWidth="1"/>
    <col min="14596" max="14596" width="10.140625" style="7" customWidth="1"/>
    <col min="14597" max="14598" width="9.140625" style="7" customWidth="1"/>
    <col min="14599" max="14600" width="10.140625" style="7" customWidth="1"/>
    <col min="14601" max="14625" width="5.7109375" style="7" customWidth="1"/>
    <col min="14626" max="14631" width="0" style="7" hidden="1" customWidth="1"/>
    <col min="14632" max="14643" width="5.7109375" style="7" customWidth="1"/>
    <col min="14644" max="14644" width="0" style="7" hidden="1" customWidth="1"/>
    <col min="14645" max="14651" width="5.7109375" style="7" customWidth="1"/>
    <col min="14652" max="14652" width="9.140625" style="7" customWidth="1"/>
    <col min="14653" max="14848" width="8.7109375" style="7"/>
    <col min="14849" max="14849" width="9.140625" style="7" customWidth="1"/>
    <col min="14850" max="14851" width="10.7109375" style="7" customWidth="1"/>
    <col min="14852" max="14852" width="10.140625" style="7" customWidth="1"/>
    <col min="14853" max="14854" width="9.140625" style="7" customWidth="1"/>
    <col min="14855" max="14856" width="10.140625" style="7" customWidth="1"/>
    <col min="14857" max="14881" width="5.7109375" style="7" customWidth="1"/>
    <col min="14882" max="14887" width="0" style="7" hidden="1" customWidth="1"/>
    <col min="14888" max="14899" width="5.7109375" style="7" customWidth="1"/>
    <col min="14900" max="14900" width="0" style="7" hidden="1" customWidth="1"/>
    <col min="14901" max="14907" width="5.7109375" style="7" customWidth="1"/>
    <col min="14908" max="14908" width="9.140625" style="7" customWidth="1"/>
    <col min="14909" max="15104" width="8.7109375" style="7"/>
    <col min="15105" max="15105" width="9.140625" style="7" customWidth="1"/>
    <col min="15106" max="15107" width="10.7109375" style="7" customWidth="1"/>
    <col min="15108" max="15108" width="10.140625" style="7" customWidth="1"/>
    <col min="15109" max="15110" width="9.140625" style="7" customWidth="1"/>
    <col min="15111" max="15112" width="10.140625" style="7" customWidth="1"/>
    <col min="15113" max="15137" width="5.7109375" style="7" customWidth="1"/>
    <col min="15138" max="15143" width="0" style="7" hidden="1" customWidth="1"/>
    <col min="15144" max="15155" width="5.7109375" style="7" customWidth="1"/>
    <col min="15156" max="15156" width="0" style="7" hidden="1" customWidth="1"/>
    <col min="15157" max="15163" width="5.7109375" style="7" customWidth="1"/>
    <col min="15164" max="15164" width="9.140625" style="7" customWidth="1"/>
    <col min="15165" max="15360" width="8.7109375" style="7"/>
    <col min="15361" max="15361" width="9.140625" style="7" customWidth="1"/>
    <col min="15362" max="15363" width="10.7109375" style="7" customWidth="1"/>
    <col min="15364" max="15364" width="10.140625" style="7" customWidth="1"/>
    <col min="15365" max="15366" width="9.140625" style="7" customWidth="1"/>
    <col min="15367" max="15368" width="10.140625" style="7" customWidth="1"/>
    <col min="15369" max="15393" width="5.7109375" style="7" customWidth="1"/>
    <col min="15394" max="15399" width="0" style="7" hidden="1" customWidth="1"/>
    <col min="15400" max="15411" width="5.7109375" style="7" customWidth="1"/>
    <col min="15412" max="15412" width="0" style="7" hidden="1" customWidth="1"/>
    <col min="15413" max="15419" width="5.7109375" style="7" customWidth="1"/>
    <col min="15420" max="15420" width="9.140625" style="7" customWidth="1"/>
    <col min="15421" max="15616" width="8.7109375" style="7"/>
    <col min="15617" max="15617" width="9.140625" style="7" customWidth="1"/>
    <col min="15618" max="15619" width="10.7109375" style="7" customWidth="1"/>
    <col min="15620" max="15620" width="10.140625" style="7" customWidth="1"/>
    <col min="15621" max="15622" width="9.140625" style="7" customWidth="1"/>
    <col min="15623" max="15624" width="10.140625" style="7" customWidth="1"/>
    <col min="15625" max="15649" width="5.7109375" style="7" customWidth="1"/>
    <col min="15650" max="15655" width="0" style="7" hidden="1" customWidth="1"/>
    <col min="15656" max="15667" width="5.7109375" style="7" customWidth="1"/>
    <col min="15668" max="15668" width="0" style="7" hidden="1" customWidth="1"/>
    <col min="15669" max="15675" width="5.7109375" style="7" customWidth="1"/>
    <col min="15676" max="15676" width="9.140625" style="7" customWidth="1"/>
    <col min="15677" max="15872" width="8.7109375" style="7"/>
    <col min="15873" max="15873" width="9.140625" style="7" customWidth="1"/>
    <col min="15874" max="15875" width="10.7109375" style="7" customWidth="1"/>
    <col min="15876" max="15876" width="10.140625" style="7" customWidth="1"/>
    <col min="15877" max="15878" width="9.140625" style="7" customWidth="1"/>
    <col min="15879" max="15880" width="10.140625" style="7" customWidth="1"/>
    <col min="15881" max="15905" width="5.7109375" style="7" customWidth="1"/>
    <col min="15906" max="15911" width="0" style="7" hidden="1" customWidth="1"/>
    <col min="15912" max="15923" width="5.7109375" style="7" customWidth="1"/>
    <col min="15924" max="15924" width="0" style="7" hidden="1" customWidth="1"/>
    <col min="15925" max="15931" width="5.7109375" style="7" customWidth="1"/>
    <col min="15932" max="15932" width="9.140625" style="7" customWidth="1"/>
    <col min="15933" max="16128" width="8.7109375" style="7"/>
    <col min="16129" max="16129" width="9.140625" style="7" customWidth="1"/>
    <col min="16130" max="16131" width="10.7109375" style="7" customWidth="1"/>
    <col min="16132" max="16132" width="10.140625" style="7" customWidth="1"/>
    <col min="16133" max="16134" width="9.140625" style="7" customWidth="1"/>
    <col min="16135" max="16136" width="10.140625" style="7" customWidth="1"/>
    <col min="16137" max="16161" width="5.7109375" style="7" customWidth="1"/>
    <col min="16162" max="16167" width="0" style="7" hidden="1" customWidth="1"/>
    <col min="16168" max="16179" width="5.7109375" style="7" customWidth="1"/>
    <col min="16180" max="16180" width="0" style="7" hidden="1" customWidth="1"/>
    <col min="16181" max="16187" width="5.7109375" style="7" customWidth="1"/>
    <col min="16188" max="16188" width="9.140625" style="7" customWidth="1"/>
    <col min="16189" max="16384" width="8.7109375" style="7"/>
  </cols>
  <sheetData>
    <row r="1" spans="1:12" ht="33" thickTop="1" thickBot="1" x14ac:dyDescent="0.3">
      <c r="A1" s="1" t="s">
        <v>12</v>
      </c>
      <c r="B1" s="2" t="s">
        <v>0</v>
      </c>
      <c r="C1" s="2" t="s">
        <v>1</v>
      </c>
      <c r="D1" s="3" t="s">
        <v>2</v>
      </c>
      <c r="E1" s="4" t="s">
        <v>3</v>
      </c>
      <c r="F1" s="5"/>
      <c r="G1" s="6" t="s">
        <v>4</v>
      </c>
      <c r="H1" s="4" t="s">
        <v>5</v>
      </c>
      <c r="K1" s="8" t="s">
        <v>6</v>
      </c>
    </row>
    <row r="2" spans="1:12" ht="15.75" thickBot="1" x14ac:dyDescent="0.3">
      <c r="A2" s="9" t="s">
        <v>7</v>
      </c>
      <c r="B2" s="10"/>
      <c r="C2" s="10"/>
      <c r="D2" s="10"/>
      <c r="E2" s="11">
        <f>SUM(B2:D2)</f>
        <v>0</v>
      </c>
      <c r="F2" s="12"/>
      <c r="G2" s="13"/>
      <c r="H2" s="14">
        <f>SUM(E2+G2)</f>
        <v>0</v>
      </c>
      <c r="K2" s="15">
        <f>SUM(0.15*H2)</f>
        <v>0</v>
      </c>
    </row>
    <row r="3" spans="1:12" ht="15.75" thickBot="1" x14ac:dyDescent="0.3">
      <c r="A3" s="16" t="s">
        <v>8</v>
      </c>
      <c r="B3" s="10"/>
      <c r="C3" s="10"/>
      <c r="D3" s="10"/>
      <c r="E3" s="11">
        <f t="shared" ref="E3:E65" si="0">SUM(B3:D3)</f>
        <v>0</v>
      </c>
      <c r="F3" s="17"/>
      <c r="G3" s="13"/>
      <c r="H3" s="14">
        <f t="shared" ref="H3:H65" si="1">SUM(E3+G3)</f>
        <v>0</v>
      </c>
      <c r="K3" s="15">
        <f>SUM(0.15*H3)</f>
        <v>0</v>
      </c>
    </row>
    <row r="4" spans="1:12" ht="15.75" thickBot="1" x14ac:dyDescent="0.3">
      <c r="A4" s="16" t="s">
        <v>9</v>
      </c>
      <c r="B4" s="10"/>
      <c r="C4" s="10"/>
      <c r="D4" s="10"/>
      <c r="E4" s="11">
        <f t="shared" si="0"/>
        <v>0</v>
      </c>
      <c r="F4" s="17"/>
      <c r="G4" s="13"/>
      <c r="H4" s="14">
        <f t="shared" si="1"/>
        <v>0</v>
      </c>
      <c r="K4" s="15">
        <f>SUM(0.15*H4)</f>
        <v>0</v>
      </c>
    </row>
    <row r="5" spans="1:12" ht="15.75" thickBot="1" x14ac:dyDescent="0.3">
      <c r="A5" s="18">
        <v>46</v>
      </c>
      <c r="B5" s="10"/>
      <c r="C5" s="10"/>
      <c r="D5" s="10"/>
      <c r="E5" s="11">
        <f t="shared" si="0"/>
        <v>0</v>
      </c>
      <c r="F5" s="17"/>
      <c r="G5" s="13"/>
      <c r="H5" s="14">
        <f t="shared" si="1"/>
        <v>0</v>
      </c>
      <c r="K5" s="15">
        <f>SUM(0.64*H5)</f>
        <v>0</v>
      </c>
      <c r="L5" s="19"/>
    </row>
    <row r="6" spans="1:12" ht="15.75" thickBot="1" x14ac:dyDescent="0.3">
      <c r="A6" s="16" t="s">
        <v>10</v>
      </c>
      <c r="B6" s="10"/>
      <c r="C6" s="10"/>
      <c r="D6" s="10"/>
      <c r="E6" s="11">
        <f t="shared" si="0"/>
        <v>0</v>
      </c>
      <c r="F6" s="17"/>
      <c r="G6" s="13"/>
      <c r="H6" s="14">
        <f t="shared" si="1"/>
        <v>0</v>
      </c>
      <c r="K6" s="15">
        <f>SUM(0.37*H6)</f>
        <v>0</v>
      </c>
    </row>
    <row r="7" spans="1:12" ht="15.75" thickBot="1" x14ac:dyDescent="0.3">
      <c r="A7" s="18">
        <v>111</v>
      </c>
      <c r="B7" s="10"/>
      <c r="C7" s="10"/>
      <c r="D7" s="10"/>
      <c r="E7" s="11">
        <f t="shared" si="0"/>
        <v>0</v>
      </c>
      <c r="F7" s="17"/>
      <c r="G7" s="13"/>
      <c r="H7" s="14">
        <f t="shared" si="1"/>
        <v>0</v>
      </c>
      <c r="K7" s="15">
        <f>SUM(0.63*H7)</f>
        <v>0</v>
      </c>
    </row>
    <row r="8" spans="1:12" ht="15.75" thickBot="1" x14ac:dyDescent="0.3">
      <c r="A8" s="18">
        <v>140</v>
      </c>
      <c r="B8" s="10"/>
      <c r="C8" s="10"/>
      <c r="D8" s="10"/>
      <c r="E8" s="11">
        <f t="shared" si="0"/>
        <v>0</v>
      </c>
      <c r="F8" s="17"/>
      <c r="G8" s="13"/>
      <c r="H8" s="14">
        <f t="shared" si="1"/>
        <v>0</v>
      </c>
      <c r="K8" s="15">
        <f>SUM(0.15*H8)</f>
        <v>0</v>
      </c>
    </row>
    <row r="9" spans="1:12" ht="15.75" thickBot="1" x14ac:dyDescent="0.3">
      <c r="A9" s="18">
        <v>188</v>
      </c>
      <c r="B9" s="10"/>
      <c r="C9" s="10"/>
      <c r="D9" s="10"/>
      <c r="E9" s="11">
        <f t="shared" si="0"/>
        <v>0</v>
      </c>
      <c r="F9" s="17"/>
      <c r="G9" s="13"/>
      <c r="H9" s="14">
        <f t="shared" si="1"/>
        <v>0</v>
      </c>
      <c r="K9" s="15">
        <f>SUM(0.63*H9)</f>
        <v>0</v>
      </c>
    </row>
    <row r="10" spans="1:12" ht="15.75" thickBot="1" x14ac:dyDescent="0.3">
      <c r="A10" s="18">
        <v>191</v>
      </c>
      <c r="B10" s="10"/>
      <c r="C10" s="10"/>
      <c r="D10" s="10"/>
      <c r="E10" s="11">
        <f t="shared" si="0"/>
        <v>0</v>
      </c>
      <c r="F10" s="17"/>
      <c r="G10" s="13"/>
      <c r="H10" s="14">
        <f t="shared" si="1"/>
        <v>0</v>
      </c>
      <c r="K10" s="15">
        <f>SUM(0.64*H10)</f>
        <v>0</v>
      </c>
    </row>
    <row r="11" spans="1:12" ht="15.75" thickBot="1" x14ac:dyDescent="0.3">
      <c r="A11" s="18">
        <v>192</v>
      </c>
      <c r="B11" s="10"/>
      <c r="C11" s="10"/>
      <c r="D11" s="10"/>
      <c r="E11" s="11">
        <f t="shared" si="0"/>
        <v>0</v>
      </c>
      <c r="F11" s="17"/>
      <c r="G11" s="13"/>
      <c r="H11" s="14">
        <f t="shared" si="1"/>
        <v>0</v>
      </c>
      <c r="K11" s="15">
        <f>SUM(0.64*H11)</f>
        <v>0</v>
      </c>
    </row>
    <row r="12" spans="1:12" ht="15.75" thickBot="1" x14ac:dyDescent="0.3">
      <c r="A12" s="18">
        <v>193</v>
      </c>
      <c r="B12" s="10"/>
      <c r="C12" s="10"/>
      <c r="D12" s="10"/>
      <c r="E12" s="11">
        <f t="shared" si="0"/>
        <v>0</v>
      </c>
      <c r="F12" s="17"/>
      <c r="G12" s="13"/>
      <c r="H12" s="14">
        <f t="shared" si="1"/>
        <v>0</v>
      </c>
      <c r="K12" s="15">
        <f>SUM(0.37*H12)</f>
        <v>0</v>
      </c>
    </row>
    <row r="13" spans="1:12" ht="15.75" thickBot="1" x14ac:dyDescent="0.3">
      <c r="A13" s="18">
        <v>194</v>
      </c>
      <c r="B13" s="10"/>
      <c r="C13" s="10"/>
      <c r="D13" s="10"/>
      <c r="E13" s="11">
        <f t="shared" si="0"/>
        <v>0</v>
      </c>
      <c r="F13" s="17"/>
      <c r="G13" s="13"/>
      <c r="H13" s="14">
        <f t="shared" si="1"/>
        <v>0</v>
      </c>
      <c r="K13" s="15">
        <f>SUM(0.6*H13)</f>
        <v>0</v>
      </c>
    </row>
    <row r="14" spans="1:12" ht="15.75" thickBot="1" x14ac:dyDescent="0.3">
      <c r="A14" s="18">
        <v>197</v>
      </c>
      <c r="B14" s="10"/>
      <c r="C14" s="10"/>
      <c r="D14" s="10"/>
      <c r="E14" s="11">
        <f t="shared" si="0"/>
        <v>0</v>
      </c>
      <c r="F14" s="17"/>
      <c r="G14" s="13"/>
      <c r="H14" s="14">
        <f t="shared" si="1"/>
        <v>0</v>
      </c>
      <c r="K14" s="15">
        <f>SUM(0.64*H14)</f>
        <v>0</v>
      </c>
    </row>
    <row r="15" spans="1:12" ht="15.75" thickBot="1" x14ac:dyDescent="0.3">
      <c r="A15" s="18">
        <v>199</v>
      </c>
      <c r="B15" s="10"/>
      <c r="C15" s="10"/>
      <c r="D15" s="10"/>
      <c r="E15" s="11">
        <f t="shared" si="0"/>
        <v>0</v>
      </c>
      <c r="F15" s="17"/>
      <c r="G15" s="13"/>
      <c r="H15" s="14">
        <f t="shared" si="1"/>
        <v>0</v>
      </c>
      <c r="K15" s="15">
        <f>SUM(0.64*H15)</f>
        <v>0</v>
      </c>
    </row>
    <row r="16" spans="1:12" ht="15.75" thickBot="1" x14ac:dyDescent="0.3">
      <c r="A16" s="18">
        <v>222</v>
      </c>
      <c r="B16" s="10"/>
      <c r="C16" s="10"/>
      <c r="D16" s="10"/>
      <c r="E16" s="11">
        <f t="shared" si="0"/>
        <v>0</v>
      </c>
      <c r="F16" s="17"/>
      <c r="G16" s="13"/>
      <c r="H16" s="14">
        <f t="shared" si="1"/>
        <v>0</v>
      </c>
      <c r="K16" s="15">
        <f>SUM(0.37*H16)</f>
        <v>0</v>
      </c>
    </row>
    <row r="17" spans="1:11" ht="15.75" thickBot="1" x14ac:dyDescent="0.3">
      <c r="A17" s="18">
        <v>241</v>
      </c>
      <c r="B17" s="10"/>
      <c r="C17" s="10"/>
      <c r="D17" s="10"/>
      <c r="E17" s="11">
        <f t="shared" si="0"/>
        <v>0</v>
      </c>
      <c r="F17" s="17"/>
      <c r="G17" s="13"/>
      <c r="H17" s="14">
        <f t="shared" si="1"/>
        <v>0</v>
      </c>
      <c r="K17" s="15">
        <f>SUM(0.37*H17)</f>
        <v>0</v>
      </c>
    </row>
    <row r="18" spans="1:11" ht="15.75" thickBot="1" x14ac:dyDescent="0.3">
      <c r="A18" s="18">
        <v>242</v>
      </c>
      <c r="B18" s="10"/>
      <c r="C18" s="10"/>
      <c r="D18" s="10"/>
      <c r="E18" s="11">
        <f t="shared" si="0"/>
        <v>0</v>
      </c>
      <c r="F18" s="17"/>
      <c r="G18" s="13"/>
      <c r="H18" s="14">
        <f t="shared" si="1"/>
        <v>0</v>
      </c>
      <c r="K18" s="15">
        <f>SUM(0.37*H18)</f>
        <v>0</v>
      </c>
    </row>
    <row r="19" spans="1:11" ht="15.75" thickBot="1" x14ac:dyDescent="0.3">
      <c r="A19" s="18">
        <v>244</v>
      </c>
      <c r="B19" s="10"/>
      <c r="C19" s="10"/>
      <c r="D19" s="10"/>
      <c r="E19" s="11">
        <f t="shared" si="0"/>
        <v>0</v>
      </c>
      <c r="F19" s="17"/>
      <c r="G19" s="13"/>
      <c r="H19" s="14">
        <f t="shared" si="1"/>
        <v>0</v>
      </c>
      <c r="K19" s="15">
        <f>SUM(0.15*H19)</f>
        <v>0</v>
      </c>
    </row>
    <row r="20" spans="1:11" ht="15.75" thickBot="1" x14ac:dyDescent="0.3">
      <c r="A20" s="18">
        <v>248</v>
      </c>
      <c r="B20" s="10"/>
      <c r="C20" s="10"/>
      <c r="D20" s="10"/>
      <c r="E20" s="11">
        <f t="shared" si="0"/>
        <v>0</v>
      </c>
      <c r="F20" s="17"/>
      <c r="G20" s="13"/>
      <c r="H20" s="14">
        <f t="shared" si="1"/>
        <v>0</v>
      </c>
      <c r="K20" s="15">
        <f>SUM(0.37*H20)</f>
        <v>0</v>
      </c>
    </row>
    <row r="21" spans="1:11" ht="15.75" thickBot="1" x14ac:dyDescent="0.3">
      <c r="A21" s="18">
        <v>252</v>
      </c>
      <c r="B21" s="10"/>
      <c r="C21" s="10"/>
      <c r="D21" s="10"/>
      <c r="E21" s="11">
        <f t="shared" si="0"/>
        <v>0</v>
      </c>
      <c r="F21" s="17"/>
      <c r="G21" s="13"/>
      <c r="H21" s="14">
        <f t="shared" si="1"/>
        <v>0</v>
      </c>
      <c r="K21" s="15">
        <f>SUM(0.37*H21)</f>
        <v>0</v>
      </c>
    </row>
    <row r="22" spans="1:11" ht="15.75" thickBot="1" x14ac:dyDescent="0.3">
      <c r="A22" s="18">
        <v>255</v>
      </c>
      <c r="B22" s="10"/>
      <c r="C22" s="10"/>
      <c r="D22" s="10"/>
      <c r="E22" s="11">
        <f t="shared" si="0"/>
        <v>0</v>
      </c>
      <c r="F22" s="17"/>
      <c r="G22" s="13"/>
      <c r="H22" s="14">
        <f t="shared" si="1"/>
        <v>0</v>
      </c>
      <c r="K22" s="15">
        <f>SUM(0.64*H22)</f>
        <v>0</v>
      </c>
    </row>
    <row r="23" spans="1:11" ht="15.75" thickBot="1" x14ac:dyDescent="0.3">
      <c r="A23" s="18">
        <v>257</v>
      </c>
      <c r="B23" s="10"/>
      <c r="C23" s="10"/>
      <c r="D23" s="10"/>
      <c r="E23" s="11">
        <f t="shared" si="0"/>
        <v>0</v>
      </c>
      <c r="F23" s="17"/>
      <c r="G23" s="10"/>
      <c r="H23" s="14">
        <f t="shared" si="1"/>
        <v>0</v>
      </c>
      <c r="K23" s="15">
        <f>SUM(0.37*H23)</f>
        <v>0</v>
      </c>
    </row>
    <row r="24" spans="1:11" ht="15.75" thickBot="1" x14ac:dyDescent="0.3">
      <c r="A24" s="18">
        <v>260</v>
      </c>
      <c r="B24" s="10"/>
      <c r="C24" s="10"/>
      <c r="D24" s="10"/>
      <c r="E24" s="11">
        <f t="shared" si="0"/>
        <v>0</v>
      </c>
      <c r="F24" s="17"/>
      <c r="G24" s="10"/>
      <c r="H24" s="14">
        <f t="shared" si="1"/>
        <v>0</v>
      </c>
      <c r="K24" s="15">
        <f t="shared" ref="K24:K30" si="2">SUM(0.64*H24)</f>
        <v>0</v>
      </c>
    </row>
    <row r="25" spans="1:11" ht="15.75" thickBot="1" x14ac:dyDescent="0.3">
      <c r="A25" s="18">
        <v>265</v>
      </c>
      <c r="B25" s="10"/>
      <c r="C25" s="10"/>
      <c r="D25" s="10"/>
      <c r="E25" s="11">
        <f t="shared" si="0"/>
        <v>0</v>
      </c>
      <c r="F25" s="17"/>
      <c r="G25" s="10"/>
      <c r="H25" s="14">
        <f t="shared" si="1"/>
        <v>0</v>
      </c>
      <c r="K25" s="15">
        <f t="shared" si="2"/>
        <v>0</v>
      </c>
    </row>
    <row r="26" spans="1:11" ht="15.75" thickBot="1" x14ac:dyDescent="0.3">
      <c r="A26" s="18">
        <v>268</v>
      </c>
      <c r="B26" s="10"/>
      <c r="C26" s="10"/>
      <c r="D26" s="10"/>
      <c r="E26" s="11">
        <f t="shared" si="0"/>
        <v>0</v>
      </c>
      <c r="F26" s="17"/>
      <c r="G26" s="10"/>
      <c r="H26" s="14">
        <f t="shared" si="1"/>
        <v>0</v>
      </c>
      <c r="K26" s="15">
        <f t="shared" si="2"/>
        <v>0</v>
      </c>
    </row>
    <row r="27" spans="1:11" ht="15.75" thickBot="1" x14ac:dyDescent="0.3">
      <c r="A27" s="18">
        <v>270</v>
      </c>
      <c r="B27" s="10"/>
      <c r="C27" s="10"/>
      <c r="D27" s="10"/>
      <c r="E27" s="11">
        <f t="shared" si="0"/>
        <v>0</v>
      </c>
      <c r="F27" s="17"/>
      <c r="G27" s="10"/>
      <c r="H27" s="14">
        <f t="shared" si="1"/>
        <v>0</v>
      </c>
      <c r="K27" s="15">
        <f t="shared" si="2"/>
        <v>0</v>
      </c>
    </row>
    <row r="28" spans="1:11" ht="15.75" thickBot="1" x14ac:dyDescent="0.3">
      <c r="A28" s="18">
        <v>273</v>
      </c>
      <c r="B28" s="10"/>
      <c r="C28" s="10"/>
      <c r="D28" s="10"/>
      <c r="E28" s="11">
        <f t="shared" si="0"/>
        <v>0</v>
      </c>
      <c r="F28" s="17"/>
      <c r="G28" s="10"/>
      <c r="H28" s="14">
        <f t="shared" si="1"/>
        <v>0</v>
      </c>
      <c r="K28" s="15">
        <f t="shared" si="2"/>
        <v>0</v>
      </c>
    </row>
    <row r="29" spans="1:11" ht="15.75" thickBot="1" x14ac:dyDescent="0.3">
      <c r="A29" s="18">
        <v>274</v>
      </c>
      <c r="B29" s="10"/>
      <c r="C29" s="10"/>
      <c r="D29" s="10"/>
      <c r="E29" s="11">
        <f t="shared" si="0"/>
        <v>0</v>
      </c>
      <c r="F29" s="17"/>
      <c r="G29" s="10"/>
      <c r="H29" s="14">
        <f t="shared" si="1"/>
        <v>0</v>
      </c>
      <c r="K29" s="15">
        <f t="shared" si="2"/>
        <v>0</v>
      </c>
    </row>
    <row r="30" spans="1:11" ht="15.75" thickBot="1" x14ac:dyDescent="0.3">
      <c r="A30" s="18">
        <v>280</v>
      </c>
      <c r="B30" s="10"/>
      <c r="C30" s="10"/>
      <c r="D30" s="10"/>
      <c r="E30" s="11">
        <f t="shared" si="0"/>
        <v>0</v>
      </c>
      <c r="F30" s="17"/>
      <c r="G30" s="10"/>
      <c r="H30" s="14">
        <f t="shared" si="1"/>
        <v>0</v>
      </c>
      <c r="K30" s="15">
        <f t="shared" si="2"/>
        <v>0</v>
      </c>
    </row>
    <row r="31" spans="1:11" ht="15.75" thickBot="1" x14ac:dyDescent="0.3">
      <c r="A31" s="18">
        <v>282</v>
      </c>
      <c r="B31" s="10"/>
      <c r="C31" s="10"/>
      <c r="D31" s="10"/>
      <c r="E31" s="11">
        <f t="shared" si="0"/>
        <v>0</v>
      </c>
      <c r="F31" s="17"/>
      <c r="G31" s="10"/>
      <c r="H31" s="14">
        <f t="shared" si="1"/>
        <v>0</v>
      </c>
      <c r="K31" s="15">
        <f>SUM(0.37*H31)</f>
        <v>0</v>
      </c>
    </row>
    <row r="32" spans="1:11" ht="15.75" thickBot="1" x14ac:dyDescent="0.3">
      <c r="A32" s="18">
        <v>283</v>
      </c>
      <c r="B32" s="10"/>
      <c r="C32" s="10"/>
      <c r="D32" s="10"/>
      <c r="E32" s="11">
        <f t="shared" si="0"/>
        <v>0</v>
      </c>
      <c r="F32" s="17"/>
      <c r="G32" s="10"/>
      <c r="H32" s="14">
        <f t="shared" si="1"/>
        <v>0</v>
      </c>
      <c r="K32" s="15">
        <f>SUM(0.64*H32)</f>
        <v>0</v>
      </c>
    </row>
    <row r="33" spans="1:11" ht="15.75" thickBot="1" x14ac:dyDescent="0.3">
      <c r="A33" s="18">
        <v>333</v>
      </c>
      <c r="B33" s="10"/>
      <c r="C33" s="10"/>
      <c r="D33" s="10"/>
      <c r="E33" s="11">
        <f t="shared" si="0"/>
        <v>0</v>
      </c>
      <c r="F33" s="17"/>
      <c r="G33" s="10"/>
      <c r="H33" s="14">
        <f t="shared" si="1"/>
        <v>0</v>
      </c>
      <c r="K33" s="15">
        <f>SUM(0.64*H33)</f>
        <v>0</v>
      </c>
    </row>
    <row r="34" spans="1:11" ht="15.75" thickBot="1" x14ac:dyDescent="0.3">
      <c r="A34" s="18">
        <v>417</v>
      </c>
      <c r="B34" s="10"/>
      <c r="C34" s="10"/>
      <c r="D34" s="10"/>
      <c r="E34" s="11">
        <f t="shared" si="0"/>
        <v>0</v>
      </c>
      <c r="F34" s="17"/>
      <c r="G34" s="10"/>
      <c r="H34" s="14">
        <f t="shared" si="1"/>
        <v>0</v>
      </c>
      <c r="K34" s="15">
        <f>SUM(0.37*H34)</f>
        <v>0</v>
      </c>
    </row>
    <row r="35" spans="1:11" ht="15.75" thickBot="1" x14ac:dyDescent="0.3">
      <c r="A35" s="18">
        <v>437</v>
      </c>
      <c r="B35" s="10"/>
      <c r="C35" s="10"/>
      <c r="D35" s="10"/>
      <c r="E35" s="11">
        <f t="shared" si="0"/>
        <v>0</v>
      </c>
      <c r="F35" s="17"/>
      <c r="G35" s="10"/>
      <c r="H35" s="14">
        <f t="shared" si="1"/>
        <v>0</v>
      </c>
      <c r="K35" s="15">
        <f>SUM(0.64*H35)</f>
        <v>0</v>
      </c>
    </row>
    <row r="36" spans="1:11" ht="15.75" thickBot="1" x14ac:dyDescent="0.3">
      <c r="A36" s="18">
        <v>438</v>
      </c>
      <c r="B36" s="10"/>
      <c r="C36" s="10"/>
      <c r="D36" s="10"/>
      <c r="E36" s="11">
        <f t="shared" si="0"/>
        <v>0</v>
      </c>
      <c r="F36" s="17"/>
      <c r="G36" s="10"/>
      <c r="H36" s="14">
        <f t="shared" si="1"/>
        <v>0</v>
      </c>
      <c r="K36" s="15">
        <f t="shared" ref="K36:K39" si="3">SUM(0.64*H36)</f>
        <v>0</v>
      </c>
    </row>
    <row r="37" spans="1:11" ht="15.75" thickBot="1" x14ac:dyDescent="0.3">
      <c r="A37" s="18">
        <v>440</v>
      </c>
      <c r="B37" s="10"/>
      <c r="C37" s="10"/>
      <c r="D37" s="10"/>
      <c r="E37" s="11">
        <f t="shared" si="0"/>
        <v>0</v>
      </c>
      <c r="F37" s="17"/>
      <c r="G37" s="10"/>
      <c r="H37" s="14">
        <f t="shared" si="1"/>
        <v>0</v>
      </c>
      <c r="K37" s="15">
        <f t="shared" si="3"/>
        <v>0</v>
      </c>
    </row>
    <row r="38" spans="1:11" ht="15.75" thickBot="1" x14ac:dyDescent="0.3">
      <c r="A38" s="18">
        <v>441</v>
      </c>
      <c r="B38" s="10"/>
      <c r="C38" s="10"/>
      <c r="D38" s="10"/>
      <c r="E38" s="11">
        <f t="shared" si="0"/>
        <v>0</v>
      </c>
      <c r="F38" s="17"/>
      <c r="G38" s="10"/>
      <c r="H38" s="14">
        <f t="shared" si="1"/>
        <v>0</v>
      </c>
      <c r="K38" s="15">
        <f t="shared" si="3"/>
        <v>0</v>
      </c>
    </row>
    <row r="39" spans="1:11" ht="15.75" thickBot="1" x14ac:dyDescent="0.3">
      <c r="A39" s="18">
        <v>448</v>
      </c>
      <c r="B39" s="10"/>
      <c r="C39" s="10"/>
      <c r="D39" s="10"/>
      <c r="E39" s="11">
        <f t="shared" si="0"/>
        <v>0</v>
      </c>
      <c r="F39" s="17"/>
      <c r="G39" s="10"/>
      <c r="H39" s="14">
        <f t="shared" si="1"/>
        <v>0</v>
      </c>
      <c r="K39" s="15">
        <f t="shared" si="3"/>
        <v>0</v>
      </c>
    </row>
    <row r="40" spans="1:11" ht="15.75" thickBot="1" x14ac:dyDescent="0.3">
      <c r="A40" s="18">
        <v>555</v>
      </c>
      <c r="B40" s="10"/>
      <c r="C40" s="10"/>
      <c r="D40" s="10"/>
      <c r="E40" s="11">
        <f t="shared" si="0"/>
        <v>0</v>
      </c>
      <c r="F40" s="17"/>
      <c r="G40" s="10"/>
      <c r="H40" s="14">
        <f t="shared" si="1"/>
        <v>0</v>
      </c>
      <c r="K40" s="15">
        <f>SUM(0.63*H40)</f>
        <v>0</v>
      </c>
    </row>
    <row r="41" spans="1:11" ht="15.75" thickBot="1" x14ac:dyDescent="0.3">
      <c r="A41" s="18">
        <v>629</v>
      </c>
      <c r="B41" s="10"/>
      <c r="C41" s="10"/>
      <c r="D41" s="10"/>
      <c r="E41" s="11">
        <f t="shared" si="0"/>
        <v>0</v>
      </c>
      <c r="F41" s="17"/>
      <c r="G41" s="10"/>
      <c r="H41" s="14">
        <f t="shared" si="1"/>
        <v>0</v>
      </c>
      <c r="K41" s="15">
        <f>SUM(0.37*H41)</f>
        <v>0</v>
      </c>
    </row>
    <row r="42" spans="1:11" ht="15.75" thickBot="1" x14ac:dyDescent="0.3">
      <c r="A42" s="18">
        <v>635</v>
      </c>
      <c r="B42" s="10"/>
      <c r="C42" s="10"/>
      <c r="D42" s="10"/>
      <c r="E42" s="11">
        <f t="shared" si="0"/>
        <v>0</v>
      </c>
      <c r="F42" s="17"/>
      <c r="G42" s="10"/>
      <c r="H42" s="14">
        <f t="shared" si="1"/>
        <v>0</v>
      </c>
      <c r="K42" s="15">
        <f>SUM(0.95*H42)</f>
        <v>0</v>
      </c>
    </row>
    <row r="43" spans="1:11" ht="15.75" thickBot="1" x14ac:dyDescent="0.3">
      <c r="A43" s="18">
        <v>636</v>
      </c>
      <c r="B43" s="10"/>
      <c r="C43" s="10"/>
      <c r="D43" s="10"/>
      <c r="E43" s="11">
        <f t="shared" si="0"/>
        <v>0</v>
      </c>
      <c r="F43" s="17"/>
      <c r="G43" s="10"/>
      <c r="H43" s="14">
        <f t="shared" si="1"/>
        <v>0</v>
      </c>
      <c r="K43" s="15">
        <f>SUM(0.64*H43)</f>
        <v>0</v>
      </c>
    </row>
    <row r="44" spans="1:11" ht="15.75" thickBot="1" x14ac:dyDescent="0.3">
      <c r="A44" s="18">
        <v>637</v>
      </c>
      <c r="B44" s="10"/>
      <c r="C44" s="10"/>
      <c r="D44" s="10"/>
      <c r="E44" s="11">
        <f t="shared" si="0"/>
        <v>0</v>
      </c>
      <c r="F44" s="17"/>
      <c r="G44" s="10"/>
      <c r="H44" s="14">
        <f t="shared" si="1"/>
        <v>0</v>
      </c>
      <c r="K44" s="15">
        <f>SUM(0.64*H44)</f>
        <v>0</v>
      </c>
    </row>
    <row r="45" spans="1:11" ht="15.75" thickBot="1" x14ac:dyDescent="0.3">
      <c r="A45" s="18">
        <v>638</v>
      </c>
      <c r="B45" s="10"/>
      <c r="C45" s="10"/>
      <c r="D45" s="10"/>
      <c r="E45" s="11">
        <f t="shared" si="0"/>
        <v>0</v>
      </c>
      <c r="F45" s="20"/>
      <c r="G45" s="10"/>
      <c r="H45" s="14">
        <f t="shared" si="1"/>
        <v>0</v>
      </c>
      <c r="K45" s="15">
        <f>SUM(0.37*H45)</f>
        <v>0</v>
      </c>
    </row>
    <row r="46" spans="1:11" ht="15.75" thickBot="1" x14ac:dyDescent="0.3">
      <c r="A46" s="18">
        <v>639</v>
      </c>
      <c r="B46" s="10"/>
      <c r="C46" s="10"/>
      <c r="D46" s="10"/>
      <c r="E46" s="11">
        <f t="shared" si="0"/>
        <v>0</v>
      </c>
      <c r="F46" s="20"/>
      <c r="G46" s="10"/>
      <c r="H46" s="14">
        <f t="shared" si="1"/>
        <v>0</v>
      </c>
      <c r="K46" s="15">
        <f>SUM(0.64*H46)</f>
        <v>0</v>
      </c>
    </row>
    <row r="47" spans="1:11" ht="15.75" thickBot="1" x14ac:dyDescent="0.3">
      <c r="A47" s="18">
        <v>642</v>
      </c>
      <c r="B47" s="10"/>
      <c r="C47" s="10"/>
      <c r="D47" s="10"/>
      <c r="E47" s="11">
        <f t="shared" si="0"/>
        <v>0</v>
      </c>
      <c r="F47" s="20"/>
      <c r="G47" s="10"/>
      <c r="H47" s="14">
        <f t="shared" si="1"/>
        <v>0</v>
      </c>
      <c r="K47" s="15">
        <f>SUM(0.64*H47)</f>
        <v>0</v>
      </c>
    </row>
    <row r="48" spans="1:11" ht="15.75" thickBot="1" x14ac:dyDescent="0.3">
      <c r="A48" s="18">
        <v>643</v>
      </c>
      <c r="B48" s="10"/>
      <c r="C48" s="10"/>
      <c r="D48" s="10"/>
      <c r="E48" s="11">
        <f t="shared" si="0"/>
        <v>0</v>
      </c>
      <c r="F48" s="20"/>
      <c r="G48" s="10"/>
      <c r="H48" s="14">
        <f t="shared" si="1"/>
        <v>0</v>
      </c>
      <c r="K48" s="15">
        <f>SUM(0.37*H48)</f>
        <v>0</v>
      </c>
    </row>
    <row r="49" spans="1:11" ht="15.75" thickBot="1" x14ac:dyDescent="0.3">
      <c r="A49" s="21">
        <v>644</v>
      </c>
      <c r="B49" s="10"/>
      <c r="C49" s="10"/>
      <c r="D49" s="10"/>
      <c r="E49" s="11">
        <f t="shared" si="0"/>
        <v>0</v>
      </c>
      <c r="F49" s="20"/>
      <c r="G49" s="10"/>
      <c r="H49" s="14">
        <f t="shared" si="1"/>
        <v>0</v>
      </c>
      <c r="K49" s="15">
        <f>SUM(0.64*H49)</f>
        <v>0</v>
      </c>
    </row>
    <row r="50" spans="1:11" ht="15.75" thickBot="1" x14ac:dyDescent="0.3">
      <c r="A50" s="22">
        <v>647</v>
      </c>
      <c r="B50" s="10"/>
      <c r="C50" s="10"/>
      <c r="D50" s="10"/>
      <c r="E50" s="11">
        <f t="shared" si="0"/>
        <v>0</v>
      </c>
      <c r="F50" s="20"/>
      <c r="G50" s="10"/>
      <c r="H50" s="14">
        <f t="shared" si="1"/>
        <v>0</v>
      </c>
      <c r="K50" s="15">
        <f t="shared" ref="K50:K57" si="4">SUM(0.37*H50)</f>
        <v>0</v>
      </c>
    </row>
    <row r="51" spans="1:11" ht="15.75" thickBot="1" x14ac:dyDescent="0.3">
      <c r="A51" s="23">
        <v>648</v>
      </c>
      <c r="B51" s="10"/>
      <c r="C51" s="10"/>
      <c r="D51" s="10"/>
      <c r="E51" s="11">
        <f t="shared" si="0"/>
        <v>0</v>
      </c>
      <c r="F51" s="20"/>
      <c r="G51" s="10"/>
      <c r="H51" s="14">
        <f t="shared" si="1"/>
        <v>0</v>
      </c>
      <c r="K51" s="15">
        <f t="shared" si="4"/>
        <v>0</v>
      </c>
    </row>
    <row r="52" spans="1:11" ht="15.75" thickBot="1" x14ac:dyDescent="0.3">
      <c r="A52" s="23">
        <v>650</v>
      </c>
      <c r="B52" s="10"/>
      <c r="C52" s="10"/>
      <c r="D52" s="10"/>
      <c r="E52" s="11">
        <f t="shared" si="0"/>
        <v>0</v>
      </c>
      <c r="F52" s="20"/>
      <c r="G52" s="13"/>
      <c r="H52" s="14">
        <f t="shared" si="1"/>
        <v>0</v>
      </c>
      <c r="K52" s="15">
        <f t="shared" si="4"/>
        <v>0</v>
      </c>
    </row>
    <row r="53" spans="1:11" ht="15.75" thickBot="1" x14ac:dyDescent="0.3">
      <c r="A53" s="23">
        <v>652</v>
      </c>
      <c r="B53" s="10"/>
      <c r="C53" s="10"/>
      <c r="D53" s="10"/>
      <c r="E53" s="11">
        <f t="shared" si="0"/>
        <v>0</v>
      </c>
      <c r="F53" s="20"/>
      <c r="G53" s="13"/>
      <c r="H53" s="14">
        <f t="shared" si="1"/>
        <v>0</v>
      </c>
      <c r="K53" s="15">
        <f t="shared" si="4"/>
        <v>0</v>
      </c>
    </row>
    <row r="54" spans="1:11" ht="15.75" thickBot="1" x14ac:dyDescent="0.3">
      <c r="A54" s="23">
        <v>653</v>
      </c>
      <c r="B54" s="10"/>
      <c r="C54" s="10"/>
      <c r="D54" s="10"/>
      <c r="E54" s="11">
        <f t="shared" si="0"/>
        <v>0</v>
      </c>
      <c r="F54" s="17"/>
      <c r="G54" s="10"/>
      <c r="H54" s="14">
        <f t="shared" si="1"/>
        <v>0</v>
      </c>
      <c r="K54" s="15">
        <f t="shared" si="4"/>
        <v>0</v>
      </c>
    </row>
    <row r="55" spans="1:11" ht="15.75" thickBot="1" x14ac:dyDescent="0.3">
      <c r="A55" s="23">
        <v>654</v>
      </c>
      <c r="B55" s="10"/>
      <c r="C55" s="10"/>
      <c r="D55" s="10"/>
      <c r="E55" s="11">
        <f t="shared" si="0"/>
        <v>0</v>
      </c>
      <c r="F55" s="17"/>
      <c r="G55" s="10"/>
      <c r="H55" s="14">
        <f t="shared" si="1"/>
        <v>0</v>
      </c>
      <c r="K55" s="15">
        <f t="shared" si="4"/>
        <v>0</v>
      </c>
    </row>
    <row r="56" spans="1:11" ht="15.75" thickBot="1" x14ac:dyDescent="0.3">
      <c r="A56" s="23">
        <v>662</v>
      </c>
      <c r="B56" s="10"/>
      <c r="C56" s="10"/>
      <c r="D56" s="10"/>
      <c r="E56" s="11">
        <f t="shared" si="0"/>
        <v>0</v>
      </c>
      <c r="F56" s="17"/>
      <c r="G56" s="10"/>
      <c r="H56" s="14">
        <f t="shared" si="1"/>
        <v>0</v>
      </c>
      <c r="K56" s="15">
        <f t="shared" si="4"/>
        <v>0</v>
      </c>
    </row>
    <row r="57" spans="1:11" ht="15.75" thickBot="1" x14ac:dyDescent="0.3">
      <c r="A57" s="23">
        <v>663</v>
      </c>
      <c r="B57" s="10"/>
      <c r="C57" s="10"/>
      <c r="D57" s="10"/>
      <c r="E57" s="11">
        <f t="shared" si="0"/>
        <v>0</v>
      </c>
      <c r="F57" s="17"/>
      <c r="G57" s="10"/>
      <c r="H57" s="14">
        <f t="shared" si="1"/>
        <v>0</v>
      </c>
      <c r="K57" s="15">
        <f t="shared" si="4"/>
        <v>0</v>
      </c>
    </row>
    <row r="58" spans="1:11" ht="15.75" thickBot="1" x14ac:dyDescent="0.3">
      <c r="A58" s="24">
        <v>664</v>
      </c>
      <c r="B58" s="10"/>
      <c r="C58" s="10"/>
      <c r="D58" s="10"/>
      <c r="E58" s="11">
        <f t="shared" si="0"/>
        <v>0</v>
      </c>
      <c r="F58" s="25"/>
      <c r="G58" s="10"/>
      <c r="H58" s="14">
        <f t="shared" si="1"/>
        <v>0</v>
      </c>
      <c r="K58" s="15">
        <f>SUM(0.63*H58)</f>
        <v>0</v>
      </c>
    </row>
    <row r="59" spans="1:11" ht="15.75" thickBot="1" x14ac:dyDescent="0.3">
      <c r="A59" s="24">
        <v>666</v>
      </c>
      <c r="B59" s="10"/>
      <c r="C59" s="10"/>
      <c r="D59" s="10"/>
      <c r="E59" s="11">
        <f t="shared" si="0"/>
        <v>0</v>
      </c>
      <c r="F59" s="12"/>
      <c r="G59" s="10"/>
      <c r="H59" s="14">
        <f t="shared" si="1"/>
        <v>0</v>
      </c>
      <c r="K59" s="15">
        <f>SUM(0.57*H59)</f>
        <v>0</v>
      </c>
    </row>
    <row r="60" spans="1:11" ht="15.75" thickBot="1" x14ac:dyDescent="0.3">
      <c r="A60" s="24">
        <v>674</v>
      </c>
      <c r="B60" s="10"/>
      <c r="C60" s="10"/>
      <c r="D60" s="10"/>
      <c r="E60" s="11">
        <f t="shared" si="0"/>
        <v>0</v>
      </c>
      <c r="F60" s="25"/>
      <c r="G60" s="10"/>
      <c r="H60" s="14">
        <f t="shared" si="1"/>
        <v>0</v>
      </c>
      <c r="K60" s="15">
        <f>SUM(0.64*H60)</f>
        <v>0</v>
      </c>
    </row>
    <row r="61" spans="1:11" ht="15.75" thickBot="1" x14ac:dyDescent="0.3">
      <c r="A61" s="24">
        <v>675</v>
      </c>
      <c r="B61" s="10"/>
      <c r="C61" s="10"/>
      <c r="D61" s="10"/>
      <c r="E61" s="11">
        <f t="shared" si="0"/>
        <v>0</v>
      </c>
      <c r="F61" s="25"/>
      <c r="G61" s="10"/>
      <c r="H61" s="14">
        <f t="shared" si="1"/>
        <v>0</v>
      </c>
      <c r="K61" s="15">
        <f>SUM(0.64*H61)</f>
        <v>0</v>
      </c>
    </row>
    <row r="62" spans="1:11" ht="15.75" thickBot="1" x14ac:dyDescent="0.3">
      <c r="A62" s="24">
        <v>888</v>
      </c>
      <c r="B62" s="10"/>
      <c r="C62" s="10"/>
      <c r="D62" s="10"/>
      <c r="E62" s="11">
        <f t="shared" si="0"/>
        <v>0</v>
      </c>
      <c r="F62" s="17"/>
      <c r="G62" s="10"/>
      <c r="H62" s="14">
        <f t="shared" si="1"/>
        <v>0</v>
      </c>
      <c r="K62" s="15">
        <f>SUM(0.63*H62)</f>
        <v>0</v>
      </c>
    </row>
    <row r="63" spans="1:11" ht="15.75" thickBot="1" x14ac:dyDescent="0.3">
      <c r="A63" s="24">
        <v>900</v>
      </c>
      <c r="B63" s="10"/>
      <c r="C63" s="10"/>
      <c r="D63" s="10"/>
      <c r="E63" s="11">
        <f t="shared" si="0"/>
        <v>0</v>
      </c>
      <c r="F63" s="17"/>
      <c r="G63" s="10"/>
      <c r="H63" s="14">
        <f t="shared" si="1"/>
        <v>0</v>
      </c>
      <c r="K63" s="15">
        <f>SUM(0.64*H63)</f>
        <v>0</v>
      </c>
    </row>
    <row r="64" spans="1:11" ht="15.75" thickBot="1" x14ac:dyDescent="0.3">
      <c r="A64" s="23">
        <v>929</v>
      </c>
      <c r="B64" s="10"/>
      <c r="C64" s="10"/>
      <c r="D64" s="10"/>
      <c r="E64" s="11">
        <f t="shared" si="0"/>
        <v>0</v>
      </c>
      <c r="F64" s="17"/>
      <c r="G64" s="10"/>
      <c r="H64" s="14">
        <f t="shared" si="1"/>
        <v>0</v>
      </c>
      <c r="K64" s="15">
        <f>SUM(0.37*H64)</f>
        <v>0</v>
      </c>
    </row>
    <row r="65" spans="1:11" ht="15.75" thickBot="1" x14ac:dyDescent="0.3">
      <c r="A65" s="26">
        <v>999</v>
      </c>
      <c r="B65" s="10"/>
      <c r="C65" s="10"/>
      <c r="D65" s="10"/>
      <c r="E65" s="11">
        <f t="shared" si="0"/>
        <v>0</v>
      </c>
      <c r="F65" s="17"/>
      <c r="G65" s="10"/>
      <c r="H65" s="14">
        <f t="shared" si="1"/>
        <v>0</v>
      </c>
      <c r="K65" s="15">
        <f>SUM(0.37*H65)</f>
        <v>0</v>
      </c>
    </row>
    <row r="66" spans="1:11" ht="19.5" customHeight="1" thickBot="1" x14ac:dyDescent="0.3">
      <c r="A66" s="27" t="s">
        <v>11</v>
      </c>
      <c r="B66" s="10">
        <f>SUM(B2:B65)</f>
        <v>0</v>
      </c>
      <c r="C66" s="10">
        <f>SUM(C2:C65)</f>
        <v>0</v>
      </c>
      <c r="D66" s="10">
        <f>SUM(D2:D65)</f>
        <v>0</v>
      </c>
      <c r="E66" s="10">
        <f>SUM(E2:E65)</f>
        <v>0</v>
      </c>
      <c r="F66" s="17"/>
      <c r="G66" s="10">
        <f>SUM(G2:G65)</f>
        <v>0</v>
      </c>
      <c r="H66" s="14">
        <f t="shared" ref="H66" si="5">SUM(E66:G66)</f>
        <v>0</v>
      </c>
      <c r="K66" s="15">
        <f>SUM(K2:K65)</f>
        <v>0</v>
      </c>
    </row>
    <row r="67" spans="1:11" ht="15.75" thickTop="1" x14ac:dyDescent="0.25"/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AC39" sqref="AC39"/>
    </sheetView>
  </sheetViews>
  <sheetFormatPr defaultColWidth="8.7109375" defaultRowHeight="15" x14ac:dyDescent="0.25"/>
  <cols>
    <col min="1" max="1" width="8" style="7" customWidth="1"/>
    <col min="2" max="3" width="10.7109375" style="7" customWidth="1"/>
    <col min="4" max="4" width="10.140625" style="7" customWidth="1"/>
    <col min="5" max="5" width="9.42578125" style="7" bestFit="1" customWidth="1"/>
    <col min="6" max="6" width="9.140625" style="7" customWidth="1"/>
    <col min="7" max="8" width="10.140625" style="7" customWidth="1"/>
    <col min="9" max="9" width="5.7109375" style="7" customWidth="1"/>
    <col min="10" max="10" width="5.7109375" style="7" hidden="1" customWidth="1"/>
    <col min="11" max="11" width="10.5703125" style="7" hidden="1" customWidth="1"/>
    <col min="12" max="12" width="5.7109375" style="7" hidden="1" customWidth="1"/>
    <col min="13" max="33" width="5.7109375" style="7" customWidth="1"/>
    <col min="34" max="39" width="0" style="7" hidden="1" customWidth="1"/>
    <col min="40" max="51" width="5.7109375" style="7" customWidth="1"/>
    <col min="52" max="52" width="0" style="7" hidden="1" customWidth="1"/>
    <col min="53" max="59" width="5.7109375" style="7" customWidth="1"/>
    <col min="60" max="60" width="9.140625" style="7" customWidth="1"/>
    <col min="61" max="256" width="8.7109375" style="7"/>
    <col min="257" max="257" width="9.140625" style="7" customWidth="1"/>
    <col min="258" max="259" width="10.7109375" style="7" customWidth="1"/>
    <col min="260" max="260" width="10.140625" style="7" customWidth="1"/>
    <col min="261" max="262" width="9.140625" style="7" customWidth="1"/>
    <col min="263" max="264" width="10.140625" style="7" customWidth="1"/>
    <col min="265" max="289" width="5.7109375" style="7" customWidth="1"/>
    <col min="290" max="295" width="0" style="7" hidden="1" customWidth="1"/>
    <col min="296" max="307" width="5.7109375" style="7" customWidth="1"/>
    <col min="308" max="308" width="0" style="7" hidden="1" customWidth="1"/>
    <col min="309" max="315" width="5.7109375" style="7" customWidth="1"/>
    <col min="316" max="316" width="9.140625" style="7" customWidth="1"/>
    <col min="317" max="512" width="8.7109375" style="7"/>
    <col min="513" max="513" width="9.140625" style="7" customWidth="1"/>
    <col min="514" max="515" width="10.7109375" style="7" customWidth="1"/>
    <col min="516" max="516" width="10.140625" style="7" customWidth="1"/>
    <col min="517" max="518" width="9.140625" style="7" customWidth="1"/>
    <col min="519" max="520" width="10.140625" style="7" customWidth="1"/>
    <col min="521" max="545" width="5.7109375" style="7" customWidth="1"/>
    <col min="546" max="551" width="0" style="7" hidden="1" customWidth="1"/>
    <col min="552" max="563" width="5.7109375" style="7" customWidth="1"/>
    <col min="564" max="564" width="0" style="7" hidden="1" customWidth="1"/>
    <col min="565" max="571" width="5.7109375" style="7" customWidth="1"/>
    <col min="572" max="572" width="9.140625" style="7" customWidth="1"/>
    <col min="573" max="768" width="8.7109375" style="7"/>
    <col min="769" max="769" width="9.140625" style="7" customWidth="1"/>
    <col min="770" max="771" width="10.7109375" style="7" customWidth="1"/>
    <col min="772" max="772" width="10.140625" style="7" customWidth="1"/>
    <col min="773" max="774" width="9.140625" style="7" customWidth="1"/>
    <col min="775" max="776" width="10.140625" style="7" customWidth="1"/>
    <col min="777" max="801" width="5.7109375" style="7" customWidth="1"/>
    <col min="802" max="807" width="0" style="7" hidden="1" customWidth="1"/>
    <col min="808" max="819" width="5.7109375" style="7" customWidth="1"/>
    <col min="820" max="820" width="0" style="7" hidden="1" customWidth="1"/>
    <col min="821" max="827" width="5.7109375" style="7" customWidth="1"/>
    <col min="828" max="828" width="9.140625" style="7" customWidth="1"/>
    <col min="829" max="1024" width="8.7109375" style="7"/>
    <col min="1025" max="1025" width="9.140625" style="7" customWidth="1"/>
    <col min="1026" max="1027" width="10.7109375" style="7" customWidth="1"/>
    <col min="1028" max="1028" width="10.140625" style="7" customWidth="1"/>
    <col min="1029" max="1030" width="9.140625" style="7" customWidth="1"/>
    <col min="1031" max="1032" width="10.140625" style="7" customWidth="1"/>
    <col min="1033" max="1057" width="5.7109375" style="7" customWidth="1"/>
    <col min="1058" max="1063" width="0" style="7" hidden="1" customWidth="1"/>
    <col min="1064" max="1075" width="5.7109375" style="7" customWidth="1"/>
    <col min="1076" max="1076" width="0" style="7" hidden="1" customWidth="1"/>
    <col min="1077" max="1083" width="5.7109375" style="7" customWidth="1"/>
    <col min="1084" max="1084" width="9.140625" style="7" customWidth="1"/>
    <col min="1085" max="1280" width="8.7109375" style="7"/>
    <col min="1281" max="1281" width="9.140625" style="7" customWidth="1"/>
    <col min="1282" max="1283" width="10.7109375" style="7" customWidth="1"/>
    <col min="1284" max="1284" width="10.140625" style="7" customWidth="1"/>
    <col min="1285" max="1286" width="9.140625" style="7" customWidth="1"/>
    <col min="1287" max="1288" width="10.140625" style="7" customWidth="1"/>
    <col min="1289" max="1313" width="5.7109375" style="7" customWidth="1"/>
    <col min="1314" max="1319" width="0" style="7" hidden="1" customWidth="1"/>
    <col min="1320" max="1331" width="5.7109375" style="7" customWidth="1"/>
    <col min="1332" max="1332" width="0" style="7" hidden="1" customWidth="1"/>
    <col min="1333" max="1339" width="5.7109375" style="7" customWidth="1"/>
    <col min="1340" max="1340" width="9.140625" style="7" customWidth="1"/>
    <col min="1341" max="1536" width="8.7109375" style="7"/>
    <col min="1537" max="1537" width="9.140625" style="7" customWidth="1"/>
    <col min="1538" max="1539" width="10.7109375" style="7" customWidth="1"/>
    <col min="1540" max="1540" width="10.140625" style="7" customWidth="1"/>
    <col min="1541" max="1542" width="9.140625" style="7" customWidth="1"/>
    <col min="1543" max="1544" width="10.140625" style="7" customWidth="1"/>
    <col min="1545" max="1569" width="5.7109375" style="7" customWidth="1"/>
    <col min="1570" max="1575" width="0" style="7" hidden="1" customWidth="1"/>
    <col min="1576" max="1587" width="5.7109375" style="7" customWidth="1"/>
    <col min="1588" max="1588" width="0" style="7" hidden="1" customWidth="1"/>
    <col min="1589" max="1595" width="5.7109375" style="7" customWidth="1"/>
    <col min="1596" max="1596" width="9.140625" style="7" customWidth="1"/>
    <col min="1597" max="1792" width="8.7109375" style="7"/>
    <col min="1793" max="1793" width="9.140625" style="7" customWidth="1"/>
    <col min="1794" max="1795" width="10.7109375" style="7" customWidth="1"/>
    <col min="1796" max="1796" width="10.140625" style="7" customWidth="1"/>
    <col min="1797" max="1798" width="9.140625" style="7" customWidth="1"/>
    <col min="1799" max="1800" width="10.140625" style="7" customWidth="1"/>
    <col min="1801" max="1825" width="5.7109375" style="7" customWidth="1"/>
    <col min="1826" max="1831" width="0" style="7" hidden="1" customWidth="1"/>
    <col min="1832" max="1843" width="5.7109375" style="7" customWidth="1"/>
    <col min="1844" max="1844" width="0" style="7" hidden="1" customWidth="1"/>
    <col min="1845" max="1851" width="5.7109375" style="7" customWidth="1"/>
    <col min="1852" max="1852" width="9.140625" style="7" customWidth="1"/>
    <col min="1853" max="2048" width="8.7109375" style="7"/>
    <col min="2049" max="2049" width="9.140625" style="7" customWidth="1"/>
    <col min="2050" max="2051" width="10.7109375" style="7" customWidth="1"/>
    <col min="2052" max="2052" width="10.140625" style="7" customWidth="1"/>
    <col min="2053" max="2054" width="9.140625" style="7" customWidth="1"/>
    <col min="2055" max="2056" width="10.140625" style="7" customWidth="1"/>
    <col min="2057" max="2081" width="5.7109375" style="7" customWidth="1"/>
    <col min="2082" max="2087" width="0" style="7" hidden="1" customWidth="1"/>
    <col min="2088" max="2099" width="5.7109375" style="7" customWidth="1"/>
    <col min="2100" max="2100" width="0" style="7" hidden="1" customWidth="1"/>
    <col min="2101" max="2107" width="5.7109375" style="7" customWidth="1"/>
    <col min="2108" max="2108" width="9.140625" style="7" customWidth="1"/>
    <col min="2109" max="2304" width="8.7109375" style="7"/>
    <col min="2305" max="2305" width="9.140625" style="7" customWidth="1"/>
    <col min="2306" max="2307" width="10.7109375" style="7" customWidth="1"/>
    <col min="2308" max="2308" width="10.140625" style="7" customWidth="1"/>
    <col min="2309" max="2310" width="9.140625" style="7" customWidth="1"/>
    <col min="2311" max="2312" width="10.140625" style="7" customWidth="1"/>
    <col min="2313" max="2337" width="5.7109375" style="7" customWidth="1"/>
    <col min="2338" max="2343" width="0" style="7" hidden="1" customWidth="1"/>
    <col min="2344" max="2355" width="5.7109375" style="7" customWidth="1"/>
    <col min="2356" max="2356" width="0" style="7" hidden="1" customWidth="1"/>
    <col min="2357" max="2363" width="5.7109375" style="7" customWidth="1"/>
    <col min="2364" max="2364" width="9.140625" style="7" customWidth="1"/>
    <col min="2365" max="2560" width="8.7109375" style="7"/>
    <col min="2561" max="2561" width="9.140625" style="7" customWidth="1"/>
    <col min="2562" max="2563" width="10.7109375" style="7" customWidth="1"/>
    <col min="2564" max="2564" width="10.140625" style="7" customWidth="1"/>
    <col min="2565" max="2566" width="9.140625" style="7" customWidth="1"/>
    <col min="2567" max="2568" width="10.140625" style="7" customWidth="1"/>
    <col min="2569" max="2593" width="5.7109375" style="7" customWidth="1"/>
    <col min="2594" max="2599" width="0" style="7" hidden="1" customWidth="1"/>
    <col min="2600" max="2611" width="5.7109375" style="7" customWidth="1"/>
    <col min="2612" max="2612" width="0" style="7" hidden="1" customWidth="1"/>
    <col min="2613" max="2619" width="5.7109375" style="7" customWidth="1"/>
    <col min="2620" max="2620" width="9.140625" style="7" customWidth="1"/>
    <col min="2621" max="2816" width="8.7109375" style="7"/>
    <col min="2817" max="2817" width="9.140625" style="7" customWidth="1"/>
    <col min="2818" max="2819" width="10.7109375" style="7" customWidth="1"/>
    <col min="2820" max="2820" width="10.140625" style="7" customWidth="1"/>
    <col min="2821" max="2822" width="9.140625" style="7" customWidth="1"/>
    <col min="2823" max="2824" width="10.140625" style="7" customWidth="1"/>
    <col min="2825" max="2849" width="5.7109375" style="7" customWidth="1"/>
    <col min="2850" max="2855" width="0" style="7" hidden="1" customWidth="1"/>
    <col min="2856" max="2867" width="5.7109375" style="7" customWidth="1"/>
    <col min="2868" max="2868" width="0" style="7" hidden="1" customWidth="1"/>
    <col min="2869" max="2875" width="5.7109375" style="7" customWidth="1"/>
    <col min="2876" max="2876" width="9.140625" style="7" customWidth="1"/>
    <col min="2877" max="3072" width="8.7109375" style="7"/>
    <col min="3073" max="3073" width="9.140625" style="7" customWidth="1"/>
    <col min="3074" max="3075" width="10.7109375" style="7" customWidth="1"/>
    <col min="3076" max="3076" width="10.140625" style="7" customWidth="1"/>
    <col min="3077" max="3078" width="9.140625" style="7" customWidth="1"/>
    <col min="3079" max="3080" width="10.140625" style="7" customWidth="1"/>
    <col min="3081" max="3105" width="5.7109375" style="7" customWidth="1"/>
    <col min="3106" max="3111" width="0" style="7" hidden="1" customWidth="1"/>
    <col min="3112" max="3123" width="5.7109375" style="7" customWidth="1"/>
    <col min="3124" max="3124" width="0" style="7" hidden="1" customWidth="1"/>
    <col min="3125" max="3131" width="5.7109375" style="7" customWidth="1"/>
    <col min="3132" max="3132" width="9.140625" style="7" customWidth="1"/>
    <col min="3133" max="3328" width="8.7109375" style="7"/>
    <col min="3329" max="3329" width="9.140625" style="7" customWidth="1"/>
    <col min="3330" max="3331" width="10.7109375" style="7" customWidth="1"/>
    <col min="3332" max="3332" width="10.140625" style="7" customWidth="1"/>
    <col min="3333" max="3334" width="9.140625" style="7" customWidth="1"/>
    <col min="3335" max="3336" width="10.140625" style="7" customWidth="1"/>
    <col min="3337" max="3361" width="5.7109375" style="7" customWidth="1"/>
    <col min="3362" max="3367" width="0" style="7" hidden="1" customWidth="1"/>
    <col min="3368" max="3379" width="5.7109375" style="7" customWidth="1"/>
    <col min="3380" max="3380" width="0" style="7" hidden="1" customWidth="1"/>
    <col min="3381" max="3387" width="5.7109375" style="7" customWidth="1"/>
    <col min="3388" max="3388" width="9.140625" style="7" customWidth="1"/>
    <col min="3389" max="3584" width="8.7109375" style="7"/>
    <col min="3585" max="3585" width="9.140625" style="7" customWidth="1"/>
    <col min="3586" max="3587" width="10.7109375" style="7" customWidth="1"/>
    <col min="3588" max="3588" width="10.140625" style="7" customWidth="1"/>
    <col min="3589" max="3590" width="9.140625" style="7" customWidth="1"/>
    <col min="3591" max="3592" width="10.140625" style="7" customWidth="1"/>
    <col min="3593" max="3617" width="5.7109375" style="7" customWidth="1"/>
    <col min="3618" max="3623" width="0" style="7" hidden="1" customWidth="1"/>
    <col min="3624" max="3635" width="5.7109375" style="7" customWidth="1"/>
    <col min="3636" max="3636" width="0" style="7" hidden="1" customWidth="1"/>
    <col min="3637" max="3643" width="5.7109375" style="7" customWidth="1"/>
    <col min="3644" max="3644" width="9.140625" style="7" customWidth="1"/>
    <col min="3645" max="3840" width="8.7109375" style="7"/>
    <col min="3841" max="3841" width="9.140625" style="7" customWidth="1"/>
    <col min="3842" max="3843" width="10.7109375" style="7" customWidth="1"/>
    <col min="3844" max="3844" width="10.140625" style="7" customWidth="1"/>
    <col min="3845" max="3846" width="9.140625" style="7" customWidth="1"/>
    <col min="3847" max="3848" width="10.140625" style="7" customWidth="1"/>
    <col min="3849" max="3873" width="5.7109375" style="7" customWidth="1"/>
    <col min="3874" max="3879" width="0" style="7" hidden="1" customWidth="1"/>
    <col min="3880" max="3891" width="5.7109375" style="7" customWidth="1"/>
    <col min="3892" max="3892" width="0" style="7" hidden="1" customWidth="1"/>
    <col min="3893" max="3899" width="5.7109375" style="7" customWidth="1"/>
    <col min="3900" max="3900" width="9.140625" style="7" customWidth="1"/>
    <col min="3901" max="4096" width="8.7109375" style="7"/>
    <col min="4097" max="4097" width="9.140625" style="7" customWidth="1"/>
    <col min="4098" max="4099" width="10.7109375" style="7" customWidth="1"/>
    <col min="4100" max="4100" width="10.140625" style="7" customWidth="1"/>
    <col min="4101" max="4102" width="9.140625" style="7" customWidth="1"/>
    <col min="4103" max="4104" width="10.140625" style="7" customWidth="1"/>
    <col min="4105" max="4129" width="5.7109375" style="7" customWidth="1"/>
    <col min="4130" max="4135" width="0" style="7" hidden="1" customWidth="1"/>
    <col min="4136" max="4147" width="5.7109375" style="7" customWidth="1"/>
    <col min="4148" max="4148" width="0" style="7" hidden="1" customWidth="1"/>
    <col min="4149" max="4155" width="5.7109375" style="7" customWidth="1"/>
    <col min="4156" max="4156" width="9.140625" style="7" customWidth="1"/>
    <col min="4157" max="4352" width="8.7109375" style="7"/>
    <col min="4353" max="4353" width="9.140625" style="7" customWidth="1"/>
    <col min="4354" max="4355" width="10.7109375" style="7" customWidth="1"/>
    <col min="4356" max="4356" width="10.140625" style="7" customWidth="1"/>
    <col min="4357" max="4358" width="9.140625" style="7" customWidth="1"/>
    <col min="4359" max="4360" width="10.140625" style="7" customWidth="1"/>
    <col min="4361" max="4385" width="5.7109375" style="7" customWidth="1"/>
    <col min="4386" max="4391" width="0" style="7" hidden="1" customWidth="1"/>
    <col min="4392" max="4403" width="5.7109375" style="7" customWidth="1"/>
    <col min="4404" max="4404" width="0" style="7" hidden="1" customWidth="1"/>
    <col min="4405" max="4411" width="5.7109375" style="7" customWidth="1"/>
    <col min="4412" max="4412" width="9.140625" style="7" customWidth="1"/>
    <col min="4413" max="4608" width="8.7109375" style="7"/>
    <col min="4609" max="4609" width="9.140625" style="7" customWidth="1"/>
    <col min="4610" max="4611" width="10.7109375" style="7" customWidth="1"/>
    <col min="4612" max="4612" width="10.140625" style="7" customWidth="1"/>
    <col min="4613" max="4614" width="9.140625" style="7" customWidth="1"/>
    <col min="4615" max="4616" width="10.140625" style="7" customWidth="1"/>
    <col min="4617" max="4641" width="5.7109375" style="7" customWidth="1"/>
    <col min="4642" max="4647" width="0" style="7" hidden="1" customWidth="1"/>
    <col min="4648" max="4659" width="5.7109375" style="7" customWidth="1"/>
    <col min="4660" max="4660" width="0" style="7" hidden="1" customWidth="1"/>
    <col min="4661" max="4667" width="5.7109375" style="7" customWidth="1"/>
    <col min="4668" max="4668" width="9.140625" style="7" customWidth="1"/>
    <col min="4669" max="4864" width="8.7109375" style="7"/>
    <col min="4865" max="4865" width="9.140625" style="7" customWidth="1"/>
    <col min="4866" max="4867" width="10.7109375" style="7" customWidth="1"/>
    <col min="4868" max="4868" width="10.140625" style="7" customWidth="1"/>
    <col min="4869" max="4870" width="9.140625" style="7" customWidth="1"/>
    <col min="4871" max="4872" width="10.140625" style="7" customWidth="1"/>
    <col min="4873" max="4897" width="5.7109375" style="7" customWidth="1"/>
    <col min="4898" max="4903" width="0" style="7" hidden="1" customWidth="1"/>
    <col min="4904" max="4915" width="5.7109375" style="7" customWidth="1"/>
    <col min="4916" max="4916" width="0" style="7" hidden="1" customWidth="1"/>
    <col min="4917" max="4923" width="5.7109375" style="7" customWidth="1"/>
    <col min="4924" max="4924" width="9.140625" style="7" customWidth="1"/>
    <col min="4925" max="5120" width="8.7109375" style="7"/>
    <col min="5121" max="5121" width="9.140625" style="7" customWidth="1"/>
    <col min="5122" max="5123" width="10.7109375" style="7" customWidth="1"/>
    <col min="5124" max="5124" width="10.140625" style="7" customWidth="1"/>
    <col min="5125" max="5126" width="9.140625" style="7" customWidth="1"/>
    <col min="5127" max="5128" width="10.140625" style="7" customWidth="1"/>
    <col min="5129" max="5153" width="5.7109375" style="7" customWidth="1"/>
    <col min="5154" max="5159" width="0" style="7" hidden="1" customWidth="1"/>
    <col min="5160" max="5171" width="5.7109375" style="7" customWidth="1"/>
    <col min="5172" max="5172" width="0" style="7" hidden="1" customWidth="1"/>
    <col min="5173" max="5179" width="5.7109375" style="7" customWidth="1"/>
    <col min="5180" max="5180" width="9.140625" style="7" customWidth="1"/>
    <col min="5181" max="5376" width="8.7109375" style="7"/>
    <col min="5377" max="5377" width="9.140625" style="7" customWidth="1"/>
    <col min="5378" max="5379" width="10.7109375" style="7" customWidth="1"/>
    <col min="5380" max="5380" width="10.140625" style="7" customWidth="1"/>
    <col min="5381" max="5382" width="9.140625" style="7" customWidth="1"/>
    <col min="5383" max="5384" width="10.140625" style="7" customWidth="1"/>
    <col min="5385" max="5409" width="5.7109375" style="7" customWidth="1"/>
    <col min="5410" max="5415" width="0" style="7" hidden="1" customWidth="1"/>
    <col min="5416" max="5427" width="5.7109375" style="7" customWidth="1"/>
    <col min="5428" max="5428" width="0" style="7" hidden="1" customWidth="1"/>
    <col min="5429" max="5435" width="5.7109375" style="7" customWidth="1"/>
    <col min="5436" max="5436" width="9.140625" style="7" customWidth="1"/>
    <col min="5437" max="5632" width="8.7109375" style="7"/>
    <col min="5633" max="5633" width="9.140625" style="7" customWidth="1"/>
    <col min="5634" max="5635" width="10.7109375" style="7" customWidth="1"/>
    <col min="5636" max="5636" width="10.140625" style="7" customWidth="1"/>
    <col min="5637" max="5638" width="9.140625" style="7" customWidth="1"/>
    <col min="5639" max="5640" width="10.140625" style="7" customWidth="1"/>
    <col min="5641" max="5665" width="5.7109375" style="7" customWidth="1"/>
    <col min="5666" max="5671" width="0" style="7" hidden="1" customWidth="1"/>
    <col min="5672" max="5683" width="5.7109375" style="7" customWidth="1"/>
    <col min="5684" max="5684" width="0" style="7" hidden="1" customWidth="1"/>
    <col min="5685" max="5691" width="5.7109375" style="7" customWidth="1"/>
    <col min="5692" max="5692" width="9.140625" style="7" customWidth="1"/>
    <col min="5693" max="5888" width="8.7109375" style="7"/>
    <col min="5889" max="5889" width="9.140625" style="7" customWidth="1"/>
    <col min="5890" max="5891" width="10.7109375" style="7" customWidth="1"/>
    <col min="5892" max="5892" width="10.140625" style="7" customWidth="1"/>
    <col min="5893" max="5894" width="9.140625" style="7" customWidth="1"/>
    <col min="5895" max="5896" width="10.140625" style="7" customWidth="1"/>
    <col min="5897" max="5921" width="5.7109375" style="7" customWidth="1"/>
    <col min="5922" max="5927" width="0" style="7" hidden="1" customWidth="1"/>
    <col min="5928" max="5939" width="5.7109375" style="7" customWidth="1"/>
    <col min="5940" max="5940" width="0" style="7" hidden="1" customWidth="1"/>
    <col min="5941" max="5947" width="5.7109375" style="7" customWidth="1"/>
    <col min="5948" max="5948" width="9.140625" style="7" customWidth="1"/>
    <col min="5949" max="6144" width="8.7109375" style="7"/>
    <col min="6145" max="6145" width="9.140625" style="7" customWidth="1"/>
    <col min="6146" max="6147" width="10.7109375" style="7" customWidth="1"/>
    <col min="6148" max="6148" width="10.140625" style="7" customWidth="1"/>
    <col min="6149" max="6150" width="9.140625" style="7" customWidth="1"/>
    <col min="6151" max="6152" width="10.140625" style="7" customWidth="1"/>
    <col min="6153" max="6177" width="5.7109375" style="7" customWidth="1"/>
    <col min="6178" max="6183" width="0" style="7" hidden="1" customWidth="1"/>
    <col min="6184" max="6195" width="5.7109375" style="7" customWidth="1"/>
    <col min="6196" max="6196" width="0" style="7" hidden="1" customWidth="1"/>
    <col min="6197" max="6203" width="5.7109375" style="7" customWidth="1"/>
    <col min="6204" max="6204" width="9.140625" style="7" customWidth="1"/>
    <col min="6205" max="6400" width="8.7109375" style="7"/>
    <col min="6401" max="6401" width="9.140625" style="7" customWidth="1"/>
    <col min="6402" max="6403" width="10.7109375" style="7" customWidth="1"/>
    <col min="6404" max="6404" width="10.140625" style="7" customWidth="1"/>
    <col min="6405" max="6406" width="9.140625" style="7" customWidth="1"/>
    <col min="6407" max="6408" width="10.140625" style="7" customWidth="1"/>
    <col min="6409" max="6433" width="5.7109375" style="7" customWidth="1"/>
    <col min="6434" max="6439" width="0" style="7" hidden="1" customWidth="1"/>
    <col min="6440" max="6451" width="5.7109375" style="7" customWidth="1"/>
    <col min="6452" max="6452" width="0" style="7" hidden="1" customWidth="1"/>
    <col min="6453" max="6459" width="5.7109375" style="7" customWidth="1"/>
    <col min="6460" max="6460" width="9.140625" style="7" customWidth="1"/>
    <col min="6461" max="6656" width="8.7109375" style="7"/>
    <col min="6657" max="6657" width="9.140625" style="7" customWidth="1"/>
    <col min="6658" max="6659" width="10.7109375" style="7" customWidth="1"/>
    <col min="6660" max="6660" width="10.140625" style="7" customWidth="1"/>
    <col min="6661" max="6662" width="9.140625" style="7" customWidth="1"/>
    <col min="6663" max="6664" width="10.140625" style="7" customWidth="1"/>
    <col min="6665" max="6689" width="5.7109375" style="7" customWidth="1"/>
    <col min="6690" max="6695" width="0" style="7" hidden="1" customWidth="1"/>
    <col min="6696" max="6707" width="5.7109375" style="7" customWidth="1"/>
    <col min="6708" max="6708" width="0" style="7" hidden="1" customWidth="1"/>
    <col min="6709" max="6715" width="5.7109375" style="7" customWidth="1"/>
    <col min="6716" max="6716" width="9.140625" style="7" customWidth="1"/>
    <col min="6717" max="6912" width="8.7109375" style="7"/>
    <col min="6913" max="6913" width="9.140625" style="7" customWidth="1"/>
    <col min="6914" max="6915" width="10.7109375" style="7" customWidth="1"/>
    <col min="6916" max="6916" width="10.140625" style="7" customWidth="1"/>
    <col min="6917" max="6918" width="9.140625" style="7" customWidth="1"/>
    <col min="6919" max="6920" width="10.140625" style="7" customWidth="1"/>
    <col min="6921" max="6945" width="5.7109375" style="7" customWidth="1"/>
    <col min="6946" max="6951" width="0" style="7" hidden="1" customWidth="1"/>
    <col min="6952" max="6963" width="5.7109375" style="7" customWidth="1"/>
    <col min="6964" max="6964" width="0" style="7" hidden="1" customWidth="1"/>
    <col min="6965" max="6971" width="5.7109375" style="7" customWidth="1"/>
    <col min="6972" max="6972" width="9.140625" style="7" customWidth="1"/>
    <col min="6973" max="7168" width="8.7109375" style="7"/>
    <col min="7169" max="7169" width="9.140625" style="7" customWidth="1"/>
    <col min="7170" max="7171" width="10.7109375" style="7" customWidth="1"/>
    <col min="7172" max="7172" width="10.140625" style="7" customWidth="1"/>
    <col min="7173" max="7174" width="9.140625" style="7" customWidth="1"/>
    <col min="7175" max="7176" width="10.140625" style="7" customWidth="1"/>
    <col min="7177" max="7201" width="5.7109375" style="7" customWidth="1"/>
    <col min="7202" max="7207" width="0" style="7" hidden="1" customWidth="1"/>
    <col min="7208" max="7219" width="5.7109375" style="7" customWidth="1"/>
    <col min="7220" max="7220" width="0" style="7" hidden="1" customWidth="1"/>
    <col min="7221" max="7227" width="5.7109375" style="7" customWidth="1"/>
    <col min="7228" max="7228" width="9.140625" style="7" customWidth="1"/>
    <col min="7229" max="7424" width="8.7109375" style="7"/>
    <col min="7425" max="7425" width="9.140625" style="7" customWidth="1"/>
    <col min="7426" max="7427" width="10.7109375" style="7" customWidth="1"/>
    <col min="7428" max="7428" width="10.140625" style="7" customWidth="1"/>
    <col min="7429" max="7430" width="9.140625" style="7" customWidth="1"/>
    <col min="7431" max="7432" width="10.140625" style="7" customWidth="1"/>
    <col min="7433" max="7457" width="5.7109375" style="7" customWidth="1"/>
    <col min="7458" max="7463" width="0" style="7" hidden="1" customWidth="1"/>
    <col min="7464" max="7475" width="5.7109375" style="7" customWidth="1"/>
    <col min="7476" max="7476" width="0" style="7" hidden="1" customWidth="1"/>
    <col min="7477" max="7483" width="5.7109375" style="7" customWidth="1"/>
    <col min="7484" max="7484" width="9.140625" style="7" customWidth="1"/>
    <col min="7485" max="7680" width="8.7109375" style="7"/>
    <col min="7681" max="7681" width="9.140625" style="7" customWidth="1"/>
    <col min="7682" max="7683" width="10.7109375" style="7" customWidth="1"/>
    <col min="7684" max="7684" width="10.140625" style="7" customWidth="1"/>
    <col min="7685" max="7686" width="9.140625" style="7" customWidth="1"/>
    <col min="7687" max="7688" width="10.140625" style="7" customWidth="1"/>
    <col min="7689" max="7713" width="5.7109375" style="7" customWidth="1"/>
    <col min="7714" max="7719" width="0" style="7" hidden="1" customWidth="1"/>
    <col min="7720" max="7731" width="5.7109375" style="7" customWidth="1"/>
    <col min="7732" max="7732" width="0" style="7" hidden="1" customWidth="1"/>
    <col min="7733" max="7739" width="5.7109375" style="7" customWidth="1"/>
    <col min="7740" max="7740" width="9.140625" style="7" customWidth="1"/>
    <col min="7741" max="7936" width="8.7109375" style="7"/>
    <col min="7937" max="7937" width="9.140625" style="7" customWidth="1"/>
    <col min="7938" max="7939" width="10.7109375" style="7" customWidth="1"/>
    <col min="7940" max="7940" width="10.140625" style="7" customWidth="1"/>
    <col min="7941" max="7942" width="9.140625" style="7" customWidth="1"/>
    <col min="7943" max="7944" width="10.140625" style="7" customWidth="1"/>
    <col min="7945" max="7969" width="5.7109375" style="7" customWidth="1"/>
    <col min="7970" max="7975" width="0" style="7" hidden="1" customWidth="1"/>
    <col min="7976" max="7987" width="5.7109375" style="7" customWidth="1"/>
    <col min="7988" max="7988" width="0" style="7" hidden="1" customWidth="1"/>
    <col min="7989" max="7995" width="5.7109375" style="7" customWidth="1"/>
    <col min="7996" max="7996" width="9.140625" style="7" customWidth="1"/>
    <col min="7997" max="8192" width="8.7109375" style="7"/>
    <col min="8193" max="8193" width="9.140625" style="7" customWidth="1"/>
    <col min="8194" max="8195" width="10.7109375" style="7" customWidth="1"/>
    <col min="8196" max="8196" width="10.140625" style="7" customWidth="1"/>
    <col min="8197" max="8198" width="9.140625" style="7" customWidth="1"/>
    <col min="8199" max="8200" width="10.140625" style="7" customWidth="1"/>
    <col min="8201" max="8225" width="5.7109375" style="7" customWidth="1"/>
    <col min="8226" max="8231" width="0" style="7" hidden="1" customWidth="1"/>
    <col min="8232" max="8243" width="5.7109375" style="7" customWidth="1"/>
    <col min="8244" max="8244" width="0" style="7" hidden="1" customWidth="1"/>
    <col min="8245" max="8251" width="5.7109375" style="7" customWidth="1"/>
    <col min="8252" max="8252" width="9.140625" style="7" customWidth="1"/>
    <col min="8253" max="8448" width="8.7109375" style="7"/>
    <col min="8449" max="8449" width="9.140625" style="7" customWidth="1"/>
    <col min="8450" max="8451" width="10.7109375" style="7" customWidth="1"/>
    <col min="8452" max="8452" width="10.140625" style="7" customWidth="1"/>
    <col min="8453" max="8454" width="9.140625" style="7" customWidth="1"/>
    <col min="8455" max="8456" width="10.140625" style="7" customWidth="1"/>
    <col min="8457" max="8481" width="5.7109375" style="7" customWidth="1"/>
    <col min="8482" max="8487" width="0" style="7" hidden="1" customWidth="1"/>
    <col min="8488" max="8499" width="5.7109375" style="7" customWidth="1"/>
    <col min="8500" max="8500" width="0" style="7" hidden="1" customWidth="1"/>
    <col min="8501" max="8507" width="5.7109375" style="7" customWidth="1"/>
    <col min="8508" max="8508" width="9.140625" style="7" customWidth="1"/>
    <col min="8509" max="8704" width="8.7109375" style="7"/>
    <col min="8705" max="8705" width="9.140625" style="7" customWidth="1"/>
    <col min="8706" max="8707" width="10.7109375" style="7" customWidth="1"/>
    <col min="8708" max="8708" width="10.140625" style="7" customWidth="1"/>
    <col min="8709" max="8710" width="9.140625" style="7" customWidth="1"/>
    <col min="8711" max="8712" width="10.140625" style="7" customWidth="1"/>
    <col min="8713" max="8737" width="5.7109375" style="7" customWidth="1"/>
    <col min="8738" max="8743" width="0" style="7" hidden="1" customWidth="1"/>
    <col min="8744" max="8755" width="5.7109375" style="7" customWidth="1"/>
    <col min="8756" max="8756" width="0" style="7" hidden="1" customWidth="1"/>
    <col min="8757" max="8763" width="5.7109375" style="7" customWidth="1"/>
    <col min="8764" max="8764" width="9.140625" style="7" customWidth="1"/>
    <col min="8765" max="8960" width="8.7109375" style="7"/>
    <col min="8961" max="8961" width="9.140625" style="7" customWidth="1"/>
    <col min="8962" max="8963" width="10.7109375" style="7" customWidth="1"/>
    <col min="8964" max="8964" width="10.140625" style="7" customWidth="1"/>
    <col min="8965" max="8966" width="9.140625" style="7" customWidth="1"/>
    <col min="8967" max="8968" width="10.140625" style="7" customWidth="1"/>
    <col min="8969" max="8993" width="5.7109375" style="7" customWidth="1"/>
    <col min="8994" max="8999" width="0" style="7" hidden="1" customWidth="1"/>
    <col min="9000" max="9011" width="5.7109375" style="7" customWidth="1"/>
    <col min="9012" max="9012" width="0" style="7" hidden="1" customWidth="1"/>
    <col min="9013" max="9019" width="5.7109375" style="7" customWidth="1"/>
    <col min="9020" max="9020" width="9.140625" style="7" customWidth="1"/>
    <col min="9021" max="9216" width="8.7109375" style="7"/>
    <col min="9217" max="9217" width="9.140625" style="7" customWidth="1"/>
    <col min="9218" max="9219" width="10.7109375" style="7" customWidth="1"/>
    <col min="9220" max="9220" width="10.140625" style="7" customWidth="1"/>
    <col min="9221" max="9222" width="9.140625" style="7" customWidth="1"/>
    <col min="9223" max="9224" width="10.140625" style="7" customWidth="1"/>
    <col min="9225" max="9249" width="5.7109375" style="7" customWidth="1"/>
    <col min="9250" max="9255" width="0" style="7" hidden="1" customWidth="1"/>
    <col min="9256" max="9267" width="5.7109375" style="7" customWidth="1"/>
    <col min="9268" max="9268" width="0" style="7" hidden="1" customWidth="1"/>
    <col min="9269" max="9275" width="5.7109375" style="7" customWidth="1"/>
    <col min="9276" max="9276" width="9.140625" style="7" customWidth="1"/>
    <col min="9277" max="9472" width="8.7109375" style="7"/>
    <col min="9473" max="9473" width="9.140625" style="7" customWidth="1"/>
    <col min="9474" max="9475" width="10.7109375" style="7" customWidth="1"/>
    <col min="9476" max="9476" width="10.140625" style="7" customWidth="1"/>
    <col min="9477" max="9478" width="9.140625" style="7" customWidth="1"/>
    <col min="9479" max="9480" width="10.140625" style="7" customWidth="1"/>
    <col min="9481" max="9505" width="5.7109375" style="7" customWidth="1"/>
    <col min="9506" max="9511" width="0" style="7" hidden="1" customWidth="1"/>
    <col min="9512" max="9523" width="5.7109375" style="7" customWidth="1"/>
    <col min="9524" max="9524" width="0" style="7" hidden="1" customWidth="1"/>
    <col min="9525" max="9531" width="5.7109375" style="7" customWidth="1"/>
    <col min="9532" max="9532" width="9.140625" style="7" customWidth="1"/>
    <col min="9533" max="9728" width="8.7109375" style="7"/>
    <col min="9729" max="9729" width="9.140625" style="7" customWidth="1"/>
    <col min="9730" max="9731" width="10.7109375" style="7" customWidth="1"/>
    <col min="9732" max="9732" width="10.140625" style="7" customWidth="1"/>
    <col min="9733" max="9734" width="9.140625" style="7" customWidth="1"/>
    <col min="9735" max="9736" width="10.140625" style="7" customWidth="1"/>
    <col min="9737" max="9761" width="5.7109375" style="7" customWidth="1"/>
    <col min="9762" max="9767" width="0" style="7" hidden="1" customWidth="1"/>
    <col min="9768" max="9779" width="5.7109375" style="7" customWidth="1"/>
    <col min="9780" max="9780" width="0" style="7" hidden="1" customWidth="1"/>
    <col min="9781" max="9787" width="5.7109375" style="7" customWidth="1"/>
    <col min="9788" max="9788" width="9.140625" style="7" customWidth="1"/>
    <col min="9789" max="9984" width="8.7109375" style="7"/>
    <col min="9985" max="9985" width="9.140625" style="7" customWidth="1"/>
    <col min="9986" max="9987" width="10.7109375" style="7" customWidth="1"/>
    <col min="9988" max="9988" width="10.140625" style="7" customWidth="1"/>
    <col min="9989" max="9990" width="9.140625" style="7" customWidth="1"/>
    <col min="9991" max="9992" width="10.140625" style="7" customWidth="1"/>
    <col min="9993" max="10017" width="5.7109375" style="7" customWidth="1"/>
    <col min="10018" max="10023" width="0" style="7" hidden="1" customWidth="1"/>
    <col min="10024" max="10035" width="5.7109375" style="7" customWidth="1"/>
    <col min="10036" max="10036" width="0" style="7" hidden="1" customWidth="1"/>
    <col min="10037" max="10043" width="5.7109375" style="7" customWidth="1"/>
    <col min="10044" max="10044" width="9.140625" style="7" customWidth="1"/>
    <col min="10045" max="10240" width="8.7109375" style="7"/>
    <col min="10241" max="10241" width="9.140625" style="7" customWidth="1"/>
    <col min="10242" max="10243" width="10.7109375" style="7" customWidth="1"/>
    <col min="10244" max="10244" width="10.140625" style="7" customWidth="1"/>
    <col min="10245" max="10246" width="9.140625" style="7" customWidth="1"/>
    <col min="10247" max="10248" width="10.140625" style="7" customWidth="1"/>
    <col min="10249" max="10273" width="5.7109375" style="7" customWidth="1"/>
    <col min="10274" max="10279" width="0" style="7" hidden="1" customWidth="1"/>
    <col min="10280" max="10291" width="5.7109375" style="7" customWidth="1"/>
    <col min="10292" max="10292" width="0" style="7" hidden="1" customWidth="1"/>
    <col min="10293" max="10299" width="5.7109375" style="7" customWidth="1"/>
    <col min="10300" max="10300" width="9.140625" style="7" customWidth="1"/>
    <col min="10301" max="10496" width="8.7109375" style="7"/>
    <col min="10497" max="10497" width="9.140625" style="7" customWidth="1"/>
    <col min="10498" max="10499" width="10.7109375" style="7" customWidth="1"/>
    <col min="10500" max="10500" width="10.140625" style="7" customWidth="1"/>
    <col min="10501" max="10502" width="9.140625" style="7" customWidth="1"/>
    <col min="10503" max="10504" width="10.140625" style="7" customWidth="1"/>
    <col min="10505" max="10529" width="5.7109375" style="7" customWidth="1"/>
    <col min="10530" max="10535" width="0" style="7" hidden="1" customWidth="1"/>
    <col min="10536" max="10547" width="5.7109375" style="7" customWidth="1"/>
    <col min="10548" max="10548" width="0" style="7" hidden="1" customWidth="1"/>
    <col min="10549" max="10555" width="5.7109375" style="7" customWidth="1"/>
    <col min="10556" max="10556" width="9.140625" style="7" customWidth="1"/>
    <col min="10557" max="10752" width="8.7109375" style="7"/>
    <col min="10753" max="10753" width="9.140625" style="7" customWidth="1"/>
    <col min="10754" max="10755" width="10.7109375" style="7" customWidth="1"/>
    <col min="10756" max="10756" width="10.140625" style="7" customWidth="1"/>
    <col min="10757" max="10758" width="9.140625" style="7" customWidth="1"/>
    <col min="10759" max="10760" width="10.140625" style="7" customWidth="1"/>
    <col min="10761" max="10785" width="5.7109375" style="7" customWidth="1"/>
    <col min="10786" max="10791" width="0" style="7" hidden="1" customWidth="1"/>
    <col min="10792" max="10803" width="5.7109375" style="7" customWidth="1"/>
    <col min="10804" max="10804" width="0" style="7" hidden="1" customWidth="1"/>
    <col min="10805" max="10811" width="5.7109375" style="7" customWidth="1"/>
    <col min="10812" max="10812" width="9.140625" style="7" customWidth="1"/>
    <col min="10813" max="11008" width="8.7109375" style="7"/>
    <col min="11009" max="11009" width="9.140625" style="7" customWidth="1"/>
    <col min="11010" max="11011" width="10.7109375" style="7" customWidth="1"/>
    <col min="11012" max="11012" width="10.140625" style="7" customWidth="1"/>
    <col min="11013" max="11014" width="9.140625" style="7" customWidth="1"/>
    <col min="11015" max="11016" width="10.140625" style="7" customWidth="1"/>
    <col min="11017" max="11041" width="5.7109375" style="7" customWidth="1"/>
    <col min="11042" max="11047" width="0" style="7" hidden="1" customWidth="1"/>
    <col min="11048" max="11059" width="5.7109375" style="7" customWidth="1"/>
    <col min="11060" max="11060" width="0" style="7" hidden="1" customWidth="1"/>
    <col min="11061" max="11067" width="5.7109375" style="7" customWidth="1"/>
    <col min="11068" max="11068" width="9.140625" style="7" customWidth="1"/>
    <col min="11069" max="11264" width="8.7109375" style="7"/>
    <col min="11265" max="11265" width="9.140625" style="7" customWidth="1"/>
    <col min="11266" max="11267" width="10.7109375" style="7" customWidth="1"/>
    <col min="11268" max="11268" width="10.140625" style="7" customWidth="1"/>
    <col min="11269" max="11270" width="9.140625" style="7" customWidth="1"/>
    <col min="11271" max="11272" width="10.140625" style="7" customWidth="1"/>
    <col min="11273" max="11297" width="5.7109375" style="7" customWidth="1"/>
    <col min="11298" max="11303" width="0" style="7" hidden="1" customWidth="1"/>
    <col min="11304" max="11315" width="5.7109375" style="7" customWidth="1"/>
    <col min="11316" max="11316" width="0" style="7" hidden="1" customWidth="1"/>
    <col min="11317" max="11323" width="5.7109375" style="7" customWidth="1"/>
    <col min="11324" max="11324" width="9.140625" style="7" customWidth="1"/>
    <col min="11325" max="11520" width="8.7109375" style="7"/>
    <col min="11521" max="11521" width="9.140625" style="7" customWidth="1"/>
    <col min="11522" max="11523" width="10.7109375" style="7" customWidth="1"/>
    <col min="11524" max="11524" width="10.140625" style="7" customWidth="1"/>
    <col min="11525" max="11526" width="9.140625" style="7" customWidth="1"/>
    <col min="11527" max="11528" width="10.140625" style="7" customWidth="1"/>
    <col min="11529" max="11553" width="5.7109375" style="7" customWidth="1"/>
    <col min="11554" max="11559" width="0" style="7" hidden="1" customWidth="1"/>
    <col min="11560" max="11571" width="5.7109375" style="7" customWidth="1"/>
    <col min="11572" max="11572" width="0" style="7" hidden="1" customWidth="1"/>
    <col min="11573" max="11579" width="5.7109375" style="7" customWidth="1"/>
    <col min="11580" max="11580" width="9.140625" style="7" customWidth="1"/>
    <col min="11581" max="11776" width="8.7109375" style="7"/>
    <col min="11777" max="11777" width="9.140625" style="7" customWidth="1"/>
    <col min="11778" max="11779" width="10.7109375" style="7" customWidth="1"/>
    <col min="11780" max="11780" width="10.140625" style="7" customWidth="1"/>
    <col min="11781" max="11782" width="9.140625" style="7" customWidth="1"/>
    <col min="11783" max="11784" width="10.140625" style="7" customWidth="1"/>
    <col min="11785" max="11809" width="5.7109375" style="7" customWidth="1"/>
    <col min="11810" max="11815" width="0" style="7" hidden="1" customWidth="1"/>
    <col min="11816" max="11827" width="5.7109375" style="7" customWidth="1"/>
    <col min="11828" max="11828" width="0" style="7" hidden="1" customWidth="1"/>
    <col min="11829" max="11835" width="5.7109375" style="7" customWidth="1"/>
    <col min="11836" max="11836" width="9.140625" style="7" customWidth="1"/>
    <col min="11837" max="12032" width="8.7109375" style="7"/>
    <col min="12033" max="12033" width="9.140625" style="7" customWidth="1"/>
    <col min="12034" max="12035" width="10.7109375" style="7" customWidth="1"/>
    <col min="12036" max="12036" width="10.140625" style="7" customWidth="1"/>
    <col min="12037" max="12038" width="9.140625" style="7" customWidth="1"/>
    <col min="12039" max="12040" width="10.140625" style="7" customWidth="1"/>
    <col min="12041" max="12065" width="5.7109375" style="7" customWidth="1"/>
    <col min="12066" max="12071" width="0" style="7" hidden="1" customWidth="1"/>
    <col min="12072" max="12083" width="5.7109375" style="7" customWidth="1"/>
    <col min="12084" max="12084" width="0" style="7" hidden="1" customWidth="1"/>
    <col min="12085" max="12091" width="5.7109375" style="7" customWidth="1"/>
    <col min="12092" max="12092" width="9.140625" style="7" customWidth="1"/>
    <col min="12093" max="12288" width="8.7109375" style="7"/>
    <col min="12289" max="12289" width="9.140625" style="7" customWidth="1"/>
    <col min="12290" max="12291" width="10.7109375" style="7" customWidth="1"/>
    <col min="12292" max="12292" width="10.140625" style="7" customWidth="1"/>
    <col min="12293" max="12294" width="9.140625" style="7" customWidth="1"/>
    <col min="12295" max="12296" width="10.140625" style="7" customWidth="1"/>
    <col min="12297" max="12321" width="5.7109375" style="7" customWidth="1"/>
    <col min="12322" max="12327" width="0" style="7" hidden="1" customWidth="1"/>
    <col min="12328" max="12339" width="5.7109375" style="7" customWidth="1"/>
    <col min="12340" max="12340" width="0" style="7" hidden="1" customWidth="1"/>
    <col min="12341" max="12347" width="5.7109375" style="7" customWidth="1"/>
    <col min="12348" max="12348" width="9.140625" style="7" customWidth="1"/>
    <col min="12349" max="12544" width="8.7109375" style="7"/>
    <col min="12545" max="12545" width="9.140625" style="7" customWidth="1"/>
    <col min="12546" max="12547" width="10.7109375" style="7" customWidth="1"/>
    <col min="12548" max="12548" width="10.140625" style="7" customWidth="1"/>
    <col min="12549" max="12550" width="9.140625" style="7" customWidth="1"/>
    <col min="12551" max="12552" width="10.140625" style="7" customWidth="1"/>
    <col min="12553" max="12577" width="5.7109375" style="7" customWidth="1"/>
    <col min="12578" max="12583" width="0" style="7" hidden="1" customWidth="1"/>
    <col min="12584" max="12595" width="5.7109375" style="7" customWidth="1"/>
    <col min="12596" max="12596" width="0" style="7" hidden="1" customWidth="1"/>
    <col min="12597" max="12603" width="5.7109375" style="7" customWidth="1"/>
    <col min="12604" max="12604" width="9.140625" style="7" customWidth="1"/>
    <col min="12605" max="12800" width="8.7109375" style="7"/>
    <col min="12801" max="12801" width="9.140625" style="7" customWidth="1"/>
    <col min="12802" max="12803" width="10.7109375" style="7" customWidth="1"/>
    <col min="12804" max="12804" width="10.140625" style="7" customWidth="1"/>
    <col min="12805" max="12806" width="9.140625" style="7" customWidth="1"/>
    <col min="12807" max="12808" width="10.140625" style="7" customWidth="1"/>
    <col min="12809" max="12833" width="5.7109375" style="7" customWidth="1"/>
    <col min="12834" max="12839" width="0" style="7" hidden="1" customWidth="1"/>
    <col min="12840" max="12851" width="5.7109375" style="7" customWidth="1"/>
    <col min="12852" max="12852" width="0" style="7" hidden="1" customWidth="1"/>
    <col min="12853" max="12859" width="5.7109375" style="7" customWidth="1"/>
    <col min="12860" max="12860" width="9.140625" style="7" customWidth="1"/>
    <col min="12861" max="13056" width="8.7109375" style="7"/>
    <col min="13057" max="13057" width="9.140625" style="7" customWidth="1"/>
    <col min="13058" max="13059" width="10.7109375" style="7" customWidth="1"/>
    <col min="13060" max="13060" width="10.140625" style="7" customWidth="1"/>
    <col min="13061" max="13062" width="9.140625" style="7" customWidth="1"/>
    <col min="13063" max="13064" width="10.140625" style="7" customWidth="1"/>
    <col min="13065" max="13089" width="5.7109375" style="7" customWidth="1"/>
    <col min="13090" max="13095" width="0" style="7" hidden="1" customWidth="1"/>
    <col min="13096" max="13107" width="5.7109375" style="7" customWidth="1"/>
    <col min="13108" max="13108" width="0" style="7" hidden="1" customWidth="1"/>
    <col min="13109" max="13115" width="5.7109375" style="7" customWidth="1"/>
    <col min="13116" max="13116" width="9.140625" style="7" customWidth="1"/>
    <col min="13117" max="13312" width="8.7109375" style="7"/>
    <col min="13313" max="13313" width="9.140625" style="7" customWidth="1"/>
    <col min="13314" max="13315" width="10.7109375" style="7" customWidth="1"/>
    <col min="13316" max="13316" width="10.140625" style="7" customWidth="1"/>
    <col min="13317" max="13318" width="9.140625" style="7" customWidth="1"/>
    <col min="13319" max="13320" width="10.140625" style="7" customWidth="1"/>
    <col min="13321" max="13345" width="5.7109375" style="7" customWidth="1"/>
    <col min="13346" max="13351" width="0" style="7" hidden="1" customWidth="1"/>
    <col min="13352" max="13363" width="5.7109375" style="7" customWidth="1"/>
    <col min="13364" max="13364" width="0" style="7" hidden="1" customWidth="1"/>
    <col min="13365" max="13371" width="5.7109375" style="7" customWidth="1"/>
    <col min="13372" max="13372" width="9.140625" style="7" customWidth="1"/>
    <col min="13373" max="13568" width="8.7109375" style="7"/>
    <col min="13569" max="13569" width="9.140625" style="7" customWidth="1"/>
    <col min="13570" max="13571" width="10.7109375" style="7" customWidth="1"/>
    <col min="13572" max="13572" width="10.140625" style="7" customWidth="1"/>
    <col min="13573" max="13574" width="9.140625" style="7" customWidth="1"/>
    <col min="13575" max="13576" width="10.140625" style="7" customWidth="1"/>
    <col min="13577" max="13601" width="5.7109375" style="7" customWidth="1"/>
    <col min="13602" max="13607" width="0" style="7" hidden="1" customWidth="1"/>
    <col min="13608" max="13619" width="5.7109375" style="7" customWidth="1"/>
    <col min="13620" max="13620" width="0" style="7" hidden="1" customWidth="1"/>
    <col min="13621" max="13627" width="5.7109375" style="7" customWidth="1"/>
    <col min="13628" max="13628" width="9.140625" style="7" customWidth="1"/>
    <col min="13629" max="13824" width="8.7109375" style="7"/>
    <col min="13825" max="13825" width="9.140625" style="7" customWidth="1"/>
    <col min="13826" max="13827" width="10.7109375" style="7" customWidth="1"/>
    <col min="13828" max="13828" width="10.140625" style="7" customWidth="1"/>
    <col min="13829" max="13830" width="9.140625" style="7" customWidth="1"/>
    <col min="13831" max="13832" width="10.140625" style="7" customWidth="1"/>
    <col min="13833" max="13857" width="5.7109375" style="7" customWidth="1"/>
    <col min="13858" max="13863" width="0" style="7" hidden="1" customWidth="1"/>
    <col min="13864" max="13875" width="5.7109375" style="7" customWidth="1"/>
    <col min="13876" max="13876" width="0" style="7" hidden="1" customWidth="1"/>
    <col min="13877" max="13883" width="5.7109375" style="7" customWidth="1"/>
    <col min="13884" max="13884" width="9.140625" style="7" customWidth="1"/>
    <col min="13885" max="14080" width="8.7109375" style="7"/>
    <col min="14081" max="14081" width="9.140625" style="7" customWidth="1"/>
    <col min="14082" max="14083" width="10.7109375" style="7" customWidth="1"/>
    <col min="14084" max="14084" width="10.140625" style="7" customWidth="1"/>
    <col min="14085" max="14086" width="9.140625" style="7" customWidth="1"/>
    <col min="14087" max="14088" width="10.140625" style="7" customWidth="1"/>
    <col min="14089" max="14113" width="5.7109375" style="7" customWidth="1"/>
    <col min="14114" max="14119" width="0" style="7" hidden="1" customWidth="1"/>
    <col min="14120" max="14131" width="5.7109375" style="7" customWidth="1"/>
    <col min="14132" max="14132" width="0" style="7" hidden="1" customWidth="1"/>
    <col min="14133" max="14139" width="5.7109375" style="7" customWidth="1"/>
    <col min="14140" max="14140" width="9.140625" style="7" customWidth="1"/>
    <col min="14141" max="14336" width="8.7109375" style="7"/>
    <col min="14337" max="14337" width="9.140625" style="7" customWidth="1"/>
    <col min="14338" max="14339" width="10.7109375" style="7" customWidth="1"/>
    <col min="14340" max="14340" width="10.140625" style="7" customWidth="1"/>
    <col min="14341" max="14342" width="9.140625" style="7" customWidth="1"/>
    <col min="14343" max="14344" width="10.140625" style="7" customWidth="1"/>
    <col min="14345" max="14369" width="5.7109375" style="7" customWidth="1"/>
    <col min="14370" max="14375" width="0" style="7" hidden="1" customWidth="1"/>
    <col min="14376" max="14387" width="5.7109375" style="7" customWidth="1"/>
    <col min="14388" max="14388" width="0" style="7" hidden="1" customWidth="1"/>
    <col min="14389" max="14395" width="5.7109375" style="7" customWidth="1"/>
    <col min="14396" max="14396" width="9.140625" style="7" customWidth="1"/>
    <col min="14397" max="14592" width="8.7109375" style="7"/>
    <col min="14593" max="14593" width="9.140625" style="7" customWidth="1"/>
    <col min="14594" max="14595" width="10.7109375" style="7" customWidth="1"/>
    <col min="14596" max="14596" width="10.140625" style="7" customWidth="1"/>
    <col min="14597" max="14598" width="9.140625" style="7" customWidth="1"/>
    <col min="14599" max="14600" width="10.140625" style="7" customWidth="1"/>
    <col min="14601" max="14625" width="5.7109375" style="7" customWidth="1"/>
    <col min="14626" max="14631" width="0" style="7" hidden="1" customWidth="1"/>
    <col min="14632" max="14643" width="5.7109375" style="7" customWidth="1"/>
    <col min="14644" max="14644" width="0" style="7" hidden="1" customWidth="1"/>
    <col min="14645" max="14651" width="5.7109375" style="7" customWidth="1"/>
    <col min="14652" max="14652" width="9.140625" style="7" customWidth="1"/>
    <col min="14653" max="14848" width="8.7109375" style="7"/>
    <col min="14849" max="14849" width="9.140625" style="7" customWidth="1"/>
    <col min="14850" max="14851" width="10.7109375" style="7" customWidth="1"/>
    <col min="14852" max="14852" width="10.140625" style="7" customWidth="1"/>
    <col min="14853" max="14854" width="9.140625" style="7" customWidth="1"/>
    <col min="14855" max="14856" width="10.140625" style="7" customWidth="1"/>
    <col min="14857" max="14881" width="5.7109375" style="7" customWidth="1"/>
    <col min="14882" max="14887" width="0" style="7" hidden="1" customWidth="1"/>
    <col min="14888" max="14899" width="5.7109375" style="7" customWidth="1"/>
    <col min="14900" max="14900" width="0" style="7" hidden="1" customWidth="1"/>
    <col min="14901" max="14907" width="5.7109375" style="7" customWidth="1"/>
    <col min="14908" max="14908" width="9.140625" style="7" customWidth="1"/>
    <col min="14909" max="15104" width="8.7109375" style="7"/>
    <col min="15105" max="15105" width="9.140625" style="7" customWidth="1"/>
    <col min="15106" max="15107" width="10.7109375" style="7" customWidth="1"/>
    <col min="15108" max="15108" width="10.140625" style="7" customWidth="1"/>
    <col min="15109" max="15110" width="9.140625" style="7" customWidth="1"/>
    <col min="15111" max="15112" width="10.140625" style="7" customWidth="1"/>
    <col min="15113" max="15137" width="5.7109375" style="7" customWidth="1"/>
    <col min="15138" max="15143" width="0" style="7" hidden="1" customWidth="1"/>
    <col min="15144" max="15155" width="5.7109375" style="7" customWidth="1"/>
    <col min="15156" max="15156" width="0" style="7" hidden="1" customWidth="1"/>
    <col min="15157" max="15163" width="5.7109375" style="7" customWidth="1"/>
    <col min="15164" max="15164" width="9.140625" style="7" customWidth="1"/>
    <col min="15165" max="15360" width="8.7109375" style="7"/>
    <col min="15361" max="15361" width="9.140625" style="7" customWidth="1"/>
    <col min="15362" max="15363" width="10.7109375" style="7" customWidth="1"/>
    <col min="15364" max="15364" width="10.140625" style="7" customWidth="1"/>
    <col min="15365" max="15366" width="9.140625" style="7" customWidth="1"/>
    <col min="15367" max="15368" width="10.140625" style="7" customWidth="1"/>
    <col min="15369" max="15393" width="5.7109375" style="7" customWidth="1"/>
    <col min="15394" max="15399" width="0" style="7" hidden="1" customWidth="1"/>
    <col min="15400" max="15411" width="5.7109375" style="7" customWidth="1"/>
    <col min="15412" max="15412" width="0" style="7" hidden="1" customWidth="1"/>
    <col min="15413" max="15419" width="5.7109375" style="7" customWidth="1"/>
    <col min="15420" max="15420" width="9.140625" style="7" customWidth="1"/>
    <col min="15421" max="15616" width="8.7109375" style="7"/>
    <col min="15617" max="15617" width="9.140625" style="7" customWidth="1"/>
    <col min="15618" max="15619" width="10.7109375" style="7" customWidth="1"/>
    <col min="15620" max="15620" width="10.140625" style="7" customWidth="1"/>
    <col min="15621" max="15622" width="9.140625" style="7" customWidth="1"/>
    <col min="15623" max="15624" width="10.140625" style="7" customWidth="1"/>
    <col min="15625" max="15649" width="5.7109375" style="7" customWidth="1"/>
    <col min="15650" max="15655" width="0" style="7" hidden="1" customWidth="1"/>
    <col min="15656" max="15667" width="5.7109375" style="7" customWidth="1"/>
    <col min="15668" max="15668" width="0" style="7" hidden="1" customWidth="1"/>
    <col min="15669" max="15675" width="5.7109375" style="7" customWidth="1"/>
    <col min="15676" max="15676" width="9.140625" style="7" customWidth="1"/>
    <col min="15677" max="15872" width="8.7109375" style="7"/>
    <col min="15873" max="15873" width="9.140625" style="7" customWidth="1"/>
    <col min="15874" max="15875" width="10.7109375" style="7" customWidth="1"/>
    <col min="15876" max="15876" width="10.140625" style="7" customWidth="1"/>
    <col min="15877" max="15878" width="9.140625" style="7" customWidth="1"/>
    <col min="15879" max="15880" width="10.140625" style="7" customWidth="1"/>
    <col min="15881" max="15905" width="5.7109375" style="7" customWidth="1"/>
    <col min="15906" max="15911" width="0" style="7" hidden="1" customWidth="1"/>
    <col min="15912" max="15923" width="5.7109375" style="7" customWidth="1"/>
    <col min="15924" max="15924" width="0" style="7" hidden="1" customWidth="1"/>
    <col min="15925" max="15931" width="5.7109375" style="7" customWidth="1"/>
    <col min="15932" max="15932" width="9.140625" style="7" customWidth="1"/>
    <col min="15933" max="16128" width="8.7109375" style="7"/>
    <col min="16129" max="16129" width="9.140625" style="7" customWidth="1"/>
    <col min="16130" max="16131" width="10.7109375" style="7" customWidth="1"/>
    <col min="16132" max="16132" width="10.140625" style="7" customWidth="1"/>
    <col min="16133" max="16134" width="9.140625" style="7" customWidth="1"/>
    <col min="16135" max="16136" width="10.140625" style="7" customWidth="1"/>
    <col min="16137" max="16161" width="5.7109375" style="7" customWidth="1"/>
    <col min="16162" max="16167" width="0" style="7" hidden="1" customWidth="1"/>
    <col min="16168" max="16179" width="5.7109375" style="7" customWidth="1"/>
    <col min="16180" max="16180" width="0" style="7" hidden="1" customWidth="1"/>
    <col min="16181" max="16187" width="5.7109375" style="7" customWidth="1"/>
    <col min="16188" max="16188" width="9.140625" style="7" customWidth="1"/>
    <col min="16189" max="16384" width="8.7109375" style="7"/>
  </cols>
  <sheetData>
    <row r="1" spans="1:12" ht="33" thickTop="1" thickBot="1" x14ac:dyDescent="0.3">
      <c r="A1" s="1" t="s">
        <v>12</v>
      </c>
      <c r="B1" s="2" t="s">
        <v>0</v>
      </c>
      <c r="C1" s="2" t="s">
        <v>1</v>
      </c>
      <c r="D1" s="3" t="s">
        <v>2</v>
      </c>
      <c r="E1" s="4" t="s">
        <v>3</v>
      </c>
      <c r="F1" s="5"/>
      <c r="G1" s="6" t="s">
        <v>4</v>
      </c>
      <c r="H1" s="4" t="s">
        <v>5</v>
      </c>
      <c r="K1" s="8" t="s">
        <v>6</v>
      </c>
    </row>
    <row r="2" spans="1:12" ht="15.75" thickBot="1" x14ac:dyDescent="0.3">
      <c r="A2" s="9" t="s">
        <v>7</v>
      </c>
      <c r="B2" s="10"/>
      <c r="C2" s="10"/>
      <c r="D2" s="10"/>
      <c r="E2" s="11">
        <f>SUM(B2:D2)</f>
        <v>0</v>
      </c>
      <c r="F2" s="12"/>
      <c r="G2" s="13"/>
      <c r="H2" s="14">
        <f>SUM(E2+G2)</f>
        <v>0</v>
      </c>
      <c r="K2" s="15">
        <f>SUM(0.15*H2)</f>
        <v>0</v>
      </c>
    </row>
    <row r="3" spans="1:12" ht="15.75" thickBot="1" x14ac:dyDescent="0.3">
      <c r="A3" s="16" t="s">
        <v>8</v>
      </c>
      <c r="B3" s="10"/>
      <c r="C3" s="10"/>
      <c r="D3" s="10"/>
      <c r="E3" s="11">
        <f t="shared" ref="E3:E65" si="0">SUM(B3:D3)</f>
        <v>0</v>
      </c>
      <c r="F3" s="17"/>
      <c r="G3" s="13"/>
      <c r="H3" s="14">
        <f t="shared" ref="H3:H65" si="1">SUM(E3+G3)</f>
        <v>0</v>
      </c>
      <c r="K3" s="15">
        <f>SUM(0.15*H3)</f>
        <v>0</v>
      </c>
    </row>
    <row r="4" spans="1:12" ht="15.75" thickBot="1" x14ac:dyDescent="0.3">
      <c r="A4" s="16" t="s">
        <v>9</v>
      </c>
      <c r="B4" s="10"/>
      <c r="C4" s="10"/>
      <c r="D4" s="10"/>
      <c r="E4" s="11">
        <f t="shared" si="0"/>
        <v>0</v>
      </c>
      <c r="F4" s="17"/>
      <c r="G4" s="13"/>
      <c r="H4" s="14">
        <f t="shared" si="1"/>
        <v>0</v>
      </c>
      <c r="K4" s="15">
        <f>SUM(0.15*H4)</f>
        <v>0</v>
      </c>
    </row>
    <row r="5" spans="1:12" ht="15.75" thickBot="1" x14ac:dyDescent="0.3">
      <c r="A5" s="18">
        <v>46</v>
      </c>
      <c r="B5" s="10"/>
      <c r="C5" s="10"/>
      <c r="D5" s="10"/>
      <c r="E5" s="11">
        <f t="shared" si="0"/>
        <v>0</v>
      </c>
      <c r="F5" s="17"/>
      <c r="G5" s="13"/>
      <c r="H5" s="14">
        <f t="shared" si="1"/>
        <v>0</v>
      </c>
      <c r="K5" s="15">
        <f>SUM(0.64*H5)</f>
        <v>0</v>
      </c>
      <c r="L5" s="19"/>
    </row>
    <row r="6" spans="1:12" ht="15.75" thickBot="1" x14ac:dyDescent="0.3">
      <c r="A6" s="16" t="s">
        <v>10</v>
      </c>
      <c r="B6" s="10"/>
      <c r="C6" s="10"/>
      <c r="D6" s="10"/>
      <c r="E6" s="11">
        <f t="shared" si="0"/>
        <v>0</v>
      </c>
      <c r="F6" s="17"/>
      <c r="G6" s="13"/>
      <c r="H6" s="14">
        <f t="shared" si="1"/>
        <v>0</v>
      </c>
      <c r="K6" s="15">
        <f>SUM(0.37*H6)</f>
        <v>0</v>
      </c>
    </row>
    <row r="7" spans="1:12" ht="15.75" thickBot="1" x14ac:dyDescent="0.3">
      <c r="A7" s="18">
        <v>111</v>
      </c>
      <c r="B7" s="10"/>
      <c r="C7" s="10"/>
      <c r="D7" s="10"/>
      <c r="E7" s="11">
        <f t="shared" si="0"/>
        <v>0</v>
      </c>
      <c r="F7" s="17"/>
      <c r="G7" s="13"/>
      <c r="H7" s="14">
        <f t="shared" si="1"/>
        <v>0</v>
      </c>
      <c r="K7" s="15">
        <f>SUM(0.63*H7)</f>
        <v>0</v>
      </c>
    </row>
    <row r="8" spans="1:12" ht="15.75" thickBot="1" x14ac:dyDescent="0.3">
      <c r="A8" s="18">
        <v>140</v>
      </c>
      <c r="B8" s="10"/>
      <c r="C8" s="10"/>
      <c r="D8" s="10"/>
      <c r="E8" s="11">
        <f t="shared" si="0"/>
        <v>0</v>
      </c>
      <c r="F8" s="17"/>
      <c r="G8" s="13"/>
      <c r="H8" s="14">
        <f t="shared" si="1"/>
        <v>0</v>
      </c>
      <c r="K8" s="15">
        <f>SUM(0.15*H8)</f>
        <v>0</v>
      </c>
    </row>
    <row r="9" spans="1:12" ht="15.75" thickBot="1" x14ac:dyDescent="0.3">
      <c r="A9" s="18">
        <v>188</v>
      </c>
      <c r="B9" s="10"/>
      <c r="C9" s="10"/>
      <c r="D9" s="10"/>
      <c r="E9" s="11">
        <f t="shared" si="0"/>
        <v>0</v>
      </c>
      <c r="F9" s="17"/>
      <c r="G9" s="13"/>
      <c r="H9" s="14">
        <f t="shared" si="1"/>
        <v>0</v>
      </c>
      <c r="K9" s="15">
        <f>SUM(0.63*H9)</f>
        <v>0</v>
      </c>
    </row>
    <row r="10" spans="1:12" ht="15.75" thickBot="1" x14ac:dyDescent="0.3">
      <c r="A10" s="18">
        <v>191</v>
      </c>
      <c r="B10" s="10"/>
      <c r="C10" s="10"/>
      <c r="D10" s="10"/>
      <c r="E10" s="11">
        <f t="shared" si="0"/>
        <v>0</v>
      </c>
      <c r="F10" s="17"/>
      <c r="G10" s="13"/>
      <c r="H10" s="14">
        <f t="shared" si="1"/>
        <v>0</v>
      </c>
      <c r="K10" s="15">
        <f>SUM(0.64*H10)</f>
        <v>0</v>
      </c>
    </row>
    <row r="11" spans="1:12" ht="15.75" thickBot="1" x14ac:dyDescent="0.3">
      <c r="A11" s="18">
        <v>192</v>
      </c>
      <c r="B11" s="10"/>
      <c r="C11" s="10"/>
      <c r="D11" s="10"/>
      <c r="E11" s="11">
        <f t="shared" si="0"/>
        <v>0</v>
      </c>
      <c r="F11" s="17"/>
      <c r="G11" s="13"/>
      <c r="H11" s="14">
        <f t="shared" si="1"/>
        <v>0</v>
      </c>
      <c r="K11" s="15">
        <f>SUM(0.64*H11)</f>
        <v>0</v>
      </c>
    </row>
    <row r="12" spans="1:12" ht="15.75" thickBot="1" x14ac:dyDescent="0.3">
      <c r="A12" s="18">
        <v>193</v>
      </c>
      <c r="B12" s="10"/>
      <c r="C12" s="10"/>
      <c r="D12" s="10"/>
      <c r="E12" s="11">
        <f t="shared" si="0"/>
        <v>0</v>
      </c>
      <c r="F12" s="17"/>
      <c r="G12" s="13"/>
      <c r="H12" s="14">
        <f t="shared" si="1"/>
        <v>0</v>
      </c>
      <c r="K12" s="15">
        <f>SUM(0.37*H12)</f>
        <v>0</v>
      </c>
    </row>
    <row r="13" spans="1:12" ht="15.75" thickBot="1" x14ac:dyDescent="0.3">
      <c r="A13" s="18">
        <v>194</v>
      </c>
      <c r="B13" s="10"/>
      <c r="C13" s="10"/>
      <c r="D13" s="10"/>
      <c r="E13" s="11">
        <f t="shared" si="0"/>
        <v>0</v>
      </c>
      <c r="F13" s="17"/>
      <c r="G13" s="13"/>
      <c r="H13" s="14">
        <f t="shared" si="1"/>
        <v>0</v>
      </c>
      <c r="K13" s="15">
        <f>SUM(0.6*H13)</f>
        <v>0</v>
      </c>
    </row>
    <row r="14" spans="1:12" ht="15.75" thickBot="1" x14ac:dyDescent="0.3">
      <c r="A14" s="18">
        <v>197</v>
      </c>
      <c r="B14" s="10"/>
      <c r="C14" s="10"/>
      <c r="D14" s="10"/>
      <c r="E14" s="11">
        <f t="shared" si="0"/>
        <v>0</v>
      </c>
      <c r="F14" s="17"/>
      <c r="G14" s="13"/>
      <c r="H14" s="14">
        <f t="shared" si="1"/>
        <v>0</v>
      </c>
      <c r="K14" s="15">
        <f>SUM(0.64*H14)</f>
        <v>0</v>
      </c>
    </row>
    <row r="15" spans="1:12" ht="15.75" thickBot="1" x14ac:dyDescent="0.3">
      <c r="A15" s="18">
        <v>199</v>
      </c>
      <c r="B15" s="10"/>
      <c r="C15" s="10"/>
      <c r="D15" s="10"/>
      <c r="E15" s="11">
        <f t="shared" si="0"/>
        <v>0</v>
      </c>
      <c r="F15" s="17"/>
      <c r="G15" s="13"/>
      <c r="H15" s="14">
        <f t="shared" si="1"/>
        <v>0</v>
      </c>
      <c r="K15" s="15">
        <f>SUM(0.64*H15)</f>
        <v>0</v>
      </c>
    </row>
    <row r="16" spans="1:12" ht="15.75" thickBot="1" x14ac:dyDescent="0.3">
      <c r="A16" s="18">
        <v>222</v>
      </c>
      <c r="B16" s="10"/>
      <c r="C16" s="10"/>
      <c r="D16" s="10"/>
      <c r="E16" s="11">
        <f t="shared" si="0"/>
        <v>0</v>
      </c>
      <c r="F16" s="17"/>
      <c r="G16" s="13"/>
      <c r="H16" s="14">
        <f t="shared" si="1"/>
        <v>0</v>
      </c>
      <c r="K16" s="15">
        <f>SUM(0.37*H16)</f>
        <v>0</v>
      </c>
    </row>
    <row r="17" spans="1:11" ht="15.75" thickBot="1" x14ac:dyDescent="0.3">
      <c r="A17" s="18">
        <v>241</v>
      </c>
      <c r="B17" s="10"/>
      <c r="C17" s="10"/>
      <c r="D17" s="10"/>
      <c r="E17" s="11">
        <f t="shared" si="0"/>
        <v>0</v>
      </c>
      <c r="F17" s="17"/>
      <c r="G17" s="13"/>
      <c r="H17" s="14">
        <f t="shared" si="1"/>
        <v>0</v>
      </c>
      <c r="K17" s="15">
        <f>SUM(0.37*H17)</f>
        <v>0</v>
      </c>
    </row>
    <row r="18" spans="1:11" ht="15.75" thickBot="1" x14ac:dyDescent="0.3">
      <c r="A18" s="18">
        <v>242</v>
      </c>
      <c r="B18" s="10"/>
      <c r="C18" s="10"/>
      <c r="D18" s="10"/>
      <c r="E18" s="11">
        <f t="shared" si="0"/>
        <v>0</v>
      </c>
      <c r="F18" s="17"/>
      <c r="G18" s="13"/>
      <c r="H18" s="14">
        <f t="shared" si="1"/>
        <v>0</v>
      </c>
      <c r="K18" s="15">
        <f>SUM(0.37*H18)</f>
        <v>0</v>
      </c>
    </row>
    <row r="19" spans="1:11" ht="15.75" thickBot="1" x14ac:dyDescent="0.3">
      <c r="A19" s="18">
        <v>244</v>
      </c>
      <c r="B19" s="10"/>
      <c r="C19" s="10"/>
      <c r="D19" s="10"/>
      <c r="E19" s="11">
        <f t="shared" si="0"/>
        <v>0</v>
      </c>
      <c r="F19" s="17"/>
      <c r="G19" s="13"/>
      <c r="H19" s="14">
        <f t="shared" si="1"/>
        <v>0</v>
      </c>
      <c r="K19" s="15">
        <f>SUM(0.15*H19)</f>
        <v>0</v>
      </c>
    </row>
    <row r="20" spans="1:11" ht="15.75" thickBot="1" x14ac:dyDescent="0.3">
      <c r="A20" s="18">
        <v>248</v>
      </c>
      <c r="B20" s="10"/>
      <c r="C20" s="10"/>
      <c r="D20" s="10"/>
      <c r="E20" s="11">
        <f t="shared" si="0"/>
        <v>0</v>
      </c>
      <c r="F20" s="17"/>
      <c r="G20" s="13"/>
      <c r="H20" s="14">
        <f t="shared" si="1"/>
        <v>0</v>
      </c>
      <c r="K20" s="15">
        <f>SUM(0.37*H20)</f>
        <v>0</v>
      </c>
    </row>
    <row r="21" spans="1:11" ht="15.75" thickBot="1" x14ac:dyDescent="0.3">
      <c r="A21" s="18">
        <v>252</v>
      </c>
      <c r="B21" s="10"/>
      <c r="C21" s="10"/>
      <c r="D21" s="10"/>
      <c r="E21" s="11">
        <f t="shared" si="0"/>
        <v>0</v>
      </c>
      <c r="F21" s="17"/>
      <c r="G21" s="13"/>
      <c r="H21" s="14">
        <f t="shared" si="1"/>
        <v>0</v>
      </c>
      <c r="K21" s="15">
        <f>SUM(0.37*H21)</f>
        <v>0</v>
      </c>
    </row>
    <row r="22" spans="1:11" ht="15.75" thickBot="1" x14ac:dyDescent="0.3">
      <c r="A22" s="18">
        <v>255</v>
      </c>
      <c r="B22" s="10"/>
      <c r="C22" s="10"/>
      <c r="D22" s="10"/>
      <c r="E22" s="11">
        <f t="shared" si="0"/>
        <v>0</v>
      </c>
      <c r="F22" s="17"/>
      <c r="G22" s="13"/>
      <c r="H22" s="14">
        <f t="shared" si="1"/>
        <v>0</v>
      </c>
      <c r="K22" s="15">
        <f>SUM(0.64*H22)</f>
        <v>0</v>
      </c>
    </row>
    <row r="23" spans="1:11" ht="15.75" thickBot="1" x14ac:dyDescent="0.3">
      <c r="A23" s="18">
        <v>257</v>
      </c>
      <c r="B23" s="10"/>
      <c r="C23" s="10"/>
      <c r="D23" s="10"/>
      <c r="E23" s="11">
        <f t="shared" si="0"/>
        <v>0</v>
      </c>
      <c r="F23" s="17"/>
      <c r="G23" s="10"/>
      <c r="H23" s="14">
        <f t="shared" si="1"/>
        <v>0</v>
      </c>
      <c r="K23" s="15">
        <f>SUM(0.37*H23)</f>
        <v>0</v>
      </c>
    </row>
    <row r="24" spans="1:11" ht="15.75" thickBot="1" x14ac:dyDescent="0.3">
      <c r="A24" s="18">
        <v>260</v>
      </c>
      <c r="B24" s="10"/>
      <c r="C24" s="10"/>
      <c r="D24" s="10"/>
      <c r="E24" s="11">
        <f t="shared" si="0"/>
        <v>0</v>
      </c>
      <c r="F24" s="17"/>
      <c r="G24" s="10"/>
      <c r="H24" s="14">
        <f t="shared" si="1"/>
        <v>0</v>
      </c>
      <c r="K24" s="15">
        <f t="shared" ref="K24:K30" si="2">SUM(0.64*H24)</f>
        <v>0</v>
      </c>
    </row>
    <row r="25" spans="1:11" ht="15.75" thickBot="1" x14ac:dyDescent="0.3">
      <c r="A25" s="18">
        <v>265</v>
      </c>
      <c r="B25" s="10"/>
      <c r="C25" s="10"/>
      <c r="D25" s="10"/>
      <c r="E25" s="11">
        <f t="shared" si="0"/>
        <v>0</v>
      </c>
      <c r="F25" s="17"/>
      <c r="G25" s="10"/>
      <c r="H25" s="14">
        <f t="shared" si="1"/>
        <v>0</v>
      </c>
      <c r="K25" s="15">
        <f t="shared" si="2"/>
        <v>0</v>
      </c>
    </row>
    <row r="26" spans="1:11" ht="15.75" thickBot="1" x14ac:dyDescent="0.3">
      <c r="A26" s="18">
        <v>268</v>
      </c>
      <c r="B26" s="10"/>
      <c r="C26" s="10"/>
      <c r="D26" s="10"/>
      <c r="E26" s="11">
        <f t="shared" si="0"/>
        <v>0</v>
      </c>
      <c r="F26" s="17"/>
      <c r="G26" s="10"/>
      <c r="H26" s="14">
        <f t="shared" si="1"/>
        <v>0</v>
      </c>
      <c r="K26" s="15">
        <f t="shared" si="2"/>
        <v>0</v>
      </c>
    </row>
    <row r="27" spans="1:11" ht="15.75" thickBot="1" x14ac:dyDescent="0.3">
      <c r="A27" s="18">
        <v>270</v>
      </c>
      <c r="B27" s="10"/>
      <c r="C27" s="10"/>
      <c r="D27" s="10"/>
      <c r="E27" s="11">
        <f t="shared" si="0"/>
        <v>0</v>
      </c>
      <c r="F27" s="17"/>
      <c r="G27" s="10"/>
      <c r="H27" s="14">
        <f t="shared" si="1"/>
        <v>0</v>
      </c>
      <c r="K27" s="15">
        <f t="shared" si="2"/>
        <v>0</v>
      </c>
    </row>
    <row r="28" spans="1:11" ht="15.75" thickBot="1" x14ac:dyDescent="0.3">
      <c r="A28" s="18">
        <v>273</v>
      </c>
      <c r="B28" s="10"/>
      <c r="C28" s="10"/>
      <c r="D28" s="10"/>
      <c r="E28" s="11">
        <f t="shared" si="0"/>
        <v>0</v>
      </c>
      <c r="F28" s="17"/>
      <c r="G28" s="10"/>
      <c r="H28" s="14">
        <f t="shared" si="1"/>
        <v>0</v>
      </c>
      <c r="K28" s="15">
        <f t="shared" si="2"/>
        <v>0</v>
      </c>
    </row>
    <row r="29" spans="1:11" ht="15.75" thickBot="1" x14ac:dyDescent="0.3">
      <c r="A29" s="18">
        <v>274</v>
      </c>
      <c r="B29" s="10"/>
      <c r="C29" s="10"/>
      <c r="D29" s="10"/>
      <c r="E29" s="11">
        <f t="shared" si="0"/>
        <v>0</v>
      </c>
      <c r="F29" s="17"/>
      <c r="G29" s="10"/>
      <c r="H29" s="14">
        <f t="shared" si="1"/>
        <v>0</v>
      </c>
      <c r="K29" s="15">
        <f t="shared" si="2"/>
        <v>0</v>
      </c>
    </row>
    <row r="30" spans="1:11" ht="15.75" thickBot="1" x14ac:dyDescent="0.3">
      <c r="A30" s="18">
        <v>280</v>
      </c>
      <c r="B30" s="10"/>
      <c r="C30" s="10"/>
      <c r="D30" s="10"/>
      <c r="E30" s="11">
        <f t="shared" si="0"/>
        <v>0</v>
      </c>
      <c r="F30" s="17"/>
      <c r="G30" s="10"/>
      <c r="H30" s="14">
        <f t="shared" si="1"/>
        <v>0</v>
      </c>
      <c r="K30" s="15">
        <f t="shared" si="2"/>
        <v>0</v>
      </c>
    </row>
    <row r="31" spans="1:11" ht="15.75" thickBot="1" x14ac:dyDescent="0.3">
      <c r="A31" s="18">
        <v>282</v>
      </c>
      <c r="B31" s="10"/>
      <c r="C31" s="10"/>
      <c r="D31" s="10"/>
      <c r="E31" s="11">
        <f t="shared" si="0"/>
        <v>0</v>
      </c>
      <c r="F31" s="17"/>
      <c r="G31" s="10"/>
      <c r="H31" s="14">
        <f t="shared" si="1"/>
        <v>0</v>
      </c>
      <c r="K31" s="15">
        <f>SUM(0.37*H31)</f>
        <v>0</v>
      </c>
    </row>
    <row r="32" spans="1:11" ht="15.75" thickBot="1" x14ac:dyDescent="0.3">
      <c r="A32" s="18">
        <v>283</v>
      </c>
      <c r="B32" s="10"/>
      <c r="C32" s="10"/>
      <c r="D32" s="10"/>
      <c r="E32" s="11">
        <f t="shared" si="0"/>
        <v>0</v>
      </c>
      <c r="F32" s="17"/>
      <c r="G32" s="10"/>
      <c r="H32" s="14">
        <f t="shared" si="1"/>
        <v>0</v>
      </c>
      <c r="K32" s="15">
        <f>SUM(0.64*H32)</f>
        <v>0</v>
      </c>
    </row>
    <row r="33" spans="1:11" ht="15.75" thickBot="1" x14ac:dyDescent="0.3">
      <c r="A33" s="18">
        <v>333</v>
      </c>
      <c r="B33" s="10"/>
      <c r="C33" s="10"/>
      <c r="D33" s="10"/>
      <c r="E33" s="11">
        <f t="shared" si="0"/>
        <v>0</v>
      </c>
      <c r="F33" s="17"/>
      <c r="G33" s="10"/>
      <c r="H33" s="14">
        <f t="shared" si="1"/>
        <v>0</v>
      </c>
      <c r="K33" s="15">
        <f>SUM(0.64*H33)</f>
        <v>0</v>
      </c>
    </row>
    <row r="34" spans="1:11" ht="15.75" thickBot="1" x14ac:dyDescent="0.3">
      <c r="A34" s="18">
        <v>417</v>
      </c>
      <c r="B34" s="10"/>
      <c r="C34" s="10"/>
      <c r="D34" s="10"/>
      <c r="E34" s="11">
        <f t="shared" si="0"/>
        <v>0</v>
      </c>
      <c r="F34" s="17"/>
      <c r="G34" s="10"/>
      <c r="H34" s="14">
        <f t="shared" si="1"/>
        <v>0</v>
      </c>
      <c r="K34" s="15">
        <f>SUM(0.37*H34)</f>
        <v>0</v>
      </c>
    </row>
    <row r="35" spans="1:11" ht="15.75" thickBot="1" x14ac:dyDescent="0.3">
      <c r="A35" s="18">
        <v>437</v>
      </c>
      <c r="B35" s="10"/>
      <c r="C35" s="10"/>
      <c r="D35" s="10"/>
      <c r="E35" s="11">
        <f t="shared" si="0"/>
        <v>0</v>
      </c>
      <c r="F35" s="17"/>
      <c r="G35" s="10"/>
      <c r="H35" s="14">
        <f t="shared" si="1"/>
        <v>0</v>
      </c>
      <c r="K35" s="15">
        <f>SUM(0.64*H35)</f>
        <v>0</v>
      </c>
    </row>
    <row r="36" spans="1:11" ht="15.75" thickBot="1" x14ac:dyDescent="0.3">
      <c r="A36" s="18">
        <v>438</v>
      </c>
      <c r="B36" s="10"/>
      <c r="C36" s="10"/>
      <c r="D36" s="10"/>
      <c r="E36" s="11">
        <f t="shared" si="0"/>
        <v>0</v>
      </c>
      <c r="F36" s="17"/>
      <c r="G36" s="10"/>
      <c r="H36" s="14">
        <f t="shared" si="1"/>
        <v>0</v>
      </c>
      <c r="K36" s="15">
        <f t="shared" ref="K36:K39" si="3">SUM(0.64*H36)</f>
        <v>0</v>
      </c>
    </row>
    <row r="37" spans="1:11" ht="15.75" thickBot="1" x14ac:dyDescent="0.3">
      <c r="A37" s="18">
        <v>440</v>
      </c>
      <c r="B37" s="10"/>
      <c r="C37" s="10"/>
      <c r="D37" s="10"/>
      <c r="E37" s="11">
        <f t="shared" si="0"/>
        <v>0</v>
      </c>
      <c r="F37" s="17"/>
      <c r="G37" s="10"/>
      <c r="H37" s="14">
        <f t="shared" si="1"/>
        <v>0</v>
      </c>
      <c r="K37" s="15">
        <f t="shared" si="3"/>
        <v>0</v>
      </c>
    </row>
    <row r="38" spans="1:11" ht="15.75" thickBot="1" x14ac:dyDescent="0.3">
      <c r="A38" s="18">
        <v>441</v>
      </c>
      <c r="B38" s="10"/>
      <c r="C38" s="10"/>
      <c r="D38" s="10"/>
      <c r="E38" s="11">
        <f t="shared" si="0"/>
        <v>0</v>
      </c>
      <c r="F38" s="17"/>
      <c r="G38" s="10"/>
      <c r="H38" s="14">
        <f t="shared" si="1"/>
        <v>0</v>
      </c>
      <c r="K38" s="15">
        <f t="shared" si="3"/>
        <v>0</v>
      </c>
    </row>
    <row r="39" spans="1:11" ht="15.75" thickBot="1" x14ac:dyDescent="0.3">
      <c r="A39" s="18">
        <v>448</v>
      </c>
      <c r="B39" s="10"/>
      <c r="C39" s="10"/>
      <c r="D39" s="10"/>
      <c r="E39" s="11">
        <f t="shared" si="0"/>
        <v>0</v>
      </c>
      <c r="F39" s="17"/>
      <c r="G39" s="10"/>
      <c r="H39" s="14">
        <f t="shared" si="1"/>
        <v>0</v>
      </c>
      <c r="K39" s="15">
        <f t="shared" si="3"/>
        <v>0</v>
      </c>
    </row>
    <row r="40" spans="1:11" ht="15.75" thickBot="1" x14ac:dyDescent="0.3">
      <c r="A40" s="18">
        <v>555</v>
      </c>
      <c r="B40" s="10"/>
      <c r="C40" s="10"/>
      <c r="D40" s="10"/>
      <c r="E40" s="11">
        <f t="shared" si="0"/>
        <v>0</v>
      </c>
      <c r="F40" s="17"/>
      <c r="G40" s="10"/>
      <c r="H40" s="14">
        <f t="shared" si="1"/>
        <v>0</v>
      </c>
      <c r="K40" s="15">
        <f>SUM(0.63*H40)</f>
        <v>0</v>
      </c>
    </row>
    <row r="41" spans="1:11" ht="15.75" thickBot="1" x14ac:dyDescent="0.3">
      <c r="A41" s="18">
        <v>629</v>
      </c>
      <c r="B41" s="10"/>
      <c r="C41" s="10"/>
      <c r="D41" s="10"/>
      <c r="E41" s="11">
        <f t="shared" si="0"/>
        <v>0</v>
      </c>
      <c r="F41" s="17"/>
      <c r="G41" s="10"/>
      <c r="H41" s="14">
        <f t="shared" si="1"/>
        <v>0</v>
      </c>
      <c r="K41" s="15">
        <f>SUM(0.37*H41)</f>
        <v>0</v>
      </c>
    </row>
    <row r="42" spans="1:11" ht="15.75" thickBot="1" x14ac:dyDescent="0.3">
      <c r="A42" s="18">
        <v>635</v>
      </c>
      <c r="B42" s="10"/>
      <c r="C42" s="10"/>
      <c r="D42" s="10"/>
      <c r="E42" s="11">
        <f t="shared" si="0"/>
        <v>0</v>
      </c>
      <c r="F42" s="17"/>
      <c r="G42" s="10"/>
      <c r="H42" s="14">
        <f t="shared" si="1"/>
        <v>0</v>
      </c>
      <c r="K42" s="15">
        <f>SUM(0.95*H42)</f>
        <v>0</v>
      </c>
    </row>
    <row r="43" spans="1:11" ht="15.75" thickBot="1" x14ac:dyDescent="0.3">
      <c r="A43" s="18">
        <v>636</v>
      </c>
      <c r="B43" s="10"/>
      <c r="C43" s="10"/>
      <c r="D43" s="10"/>
      <c r="E43" s="11">
        <f t="shared" si="0"/>
        <v>0</v>
      </c>
      <c r="F43" s="17"/>
      <c r="G43" s="10"/>
      <c r="H43" s="14">
        <f t="shared" si="1"/>
        <v>0</v>
      </c>
      <c r="K43" s="15">
        <f>SUM(0.64*H43)</f>
        <v>0</v>
      </c>
    </row>
    <row r="44" spans="1:11" ht="15.75" thickBot="1" x14ac:dyDescent="0.3">
      <c r="A44" s="18">
        <v>637</v>
      </c>
      <c r="B44" s="10"/>
      <c r="C44" s="10"/>
      <c r="D44" s="10"/>
      <c r="E44" s="11">
        <f t="shared" si="0"/>
        <v>0</v>
      </c>
      <c r="F44" s="17"/>
      <c r="G44" s="10"/>
      <c r="H44" s="14">
        <f t="shared" si="1"/>
        <v>0</v>
      </c>
      <c r="K44" s="15">
        <f>SUM(0.64*H44)</f>
        <v>0</v>
      </c>
    </row>
    <row r="45" spans="1:11" ht="15.75" thickBot="1" x14ac:dyDescent="0.3">
      <c r="A45" s="18">
        <v>638</v>
      </c>
      <c r="B45" s="10"/>
      <c r="C45" s="10"/>
      <c r="D45" s="10"/>
      <c r="E45" s="11">
        <f t="shared" si="0"/>
        <v>0</v>
      </c>
      <c r="F45" s="20"/>
      <c r="G45" s="10"/>
      <c r="H45" s="14">
        <f t="shared" si="1"/>
        <v>0</v>
      </c>
      <c r="K45" s="15">
        <f>SUM(0.37*H45)</f>
        <v>0</v>
      </c>
    </row>
    <row r="46" spans="1:11" ht="15.75" thickBot="1" x14ac:dyDescent="0.3">
      <c r="A46" s="18">
        <v>639</v>
      </c>
      <c r="B46" s="10"/>
      <c r="C46" s="10"/>
      <c r="D46" s="10"/>
      <c r="E46" s="11">
        <f t="shared" si="0"/>
        <v>0</v>
      </c>
      <c r="F46" s="20"/>
      <c r="G46" s="10"/>
      <c r="H46" s="14">
        <f t="shared" si="1"/>
        <v>0</v>
      </c>
      <c r="K46" s="15">
        <f>SUM(0.64*H46)</f>
        <v>0</v>
      </c>
    </row>
    <row r="47" spans="1:11" ht="15.75" thickBot="1" x14ac:dyDescent="0.3">
      <c r="A47" s="18">
        <v>642</v>
      </c>
      <c r="B47" s="10"/>
      <c r="C47" s="10"/>
      <c r="D47" s="10"/>
      <c r="E47" s="11">
        <f t="shared" si="0"/>
        <v>0</v>
      </c>
      <c r="F47" s="20"/>
      <c r="G47" s="10"/>
      <c r="H47" s="14">
        <f t="shared" si="1"/>
        <v>0</v>
      </c>
      <c r="K47" s="15">
        <f>SUM(0.64*H47)</f>
        <v>0</v>
      </c>
    </row>
    <row r="48" spans="1:11" ht="15.75" thickBot="1" x14ac:dyDescent="0.3">
      <c r="A48" s="18">
        <v>643</v>
      </c>
      <c r="B48" s="10"/>
      <c r="C48" s="10"/>
      <c r="D48" s="10"/>
      <c r="E48" s="11">
        <f t="shared" si="0"/>
        <v>0</v>
      </c>
      <c r="F48" s="20"/>
      <c r="G48" s="10"/>
      <c r="H48" s="14">
        <f t="shared" si="1"/>
        <v>0</v>
      </c>
      <c r="K48" s="15">
        <f>SUM(0.37*H48)</f>
        <v>0</v>
      </c>
    </row>
    <row r="49" spans="1:11" ht="15.75" thickBot="1" x14ac:dyDescent="0.3">
      <c r="A49" s="21">
        <v>644</v>
      </c>
      <c r="B49" s="10"/>
      <c r="C49" s="10"/>
      <c r="D49" s="10"/>
      <c r="E49" s="11">
        <f t="shared" si="0"/>
        <v>0</v>
      </c>
      <c r="F49" s="20"/>
      <c r="G49" s="10"/>
      <c r="H49" s="14">
        <f t="shared" si="1"/>
        <v>0</v>
      </c>
      <c r="K49" s="15">
        <f>SUM(0.64*H49)</f>
        <v>0</v>
      </c>
    </row>
    <row r="50" spans="1:11" ht="15.75" thickBot="1" x14ac:dyDescent="0.3">
      <c r="A50" s="22">
        <v>647</v>
      </c>
      <c r="B50" s="10"/>
      <c r="C50" s="10"/>
      <c r="D50" s="10"/>
      <c r="E50" s="11">
        <f t="shared" si="0"/>
        <v>0</v>
      </c>
      <c r="F50" s="20"/>
      <c r="G50" s="10"/>
      <c r="H50" s="14">
        <f t="shared" si="1"/>
        <v>0</v>
      </c>
      <c r="K50" s="15">
        <f t="shared" ref="K50:K57" si="4">SUM(0.37*H50)</f>
        <v>0</v>
      </c>
    </row>
    <row r="51" spans="1:11" ht="15.75" thickBot="1" x14ac:dyDescent="0.3">
      <c r="A51" s="23">
        <v>648</v>
      </c>
      <c r="B51" s="10"/>
      <c r="C51" s="10"/>
      <c r="D51" s="10"/>
      <c r="E51" s="11">
        <f t="shared" si="0"/>
        <v>0</v>
      </c>
      <c r="F51" s="20"/>
      <c r="G51" s="10"/>
      <c r="H51" s="14">
        <f t="shared" si="1"/>
        <v>0</v>
      </c>
      <c r="K51" s="15">
        <f t="shared" si="4"/>
        <v>0</v>
      </c>
    </row>
    <row r="52" spans="1:11" ht="15.75" thickBot="1" x14ac:dyDescent="0.3">
      <c r="A52" s="23">
        <v>650</v>
      </c>
      <c r="B52" s="10"/>
      <c r="C52" s="10"/>
      <c r="D52" s="10"/>
      <c r="E52" s="11">
        <f t="shared" si="0"/>
        <v>0</v>
      </c>
      <c r="F52" s="20"/>
      <c r="G52" s="13"/>
      <c r="H52" s="14">
        <f t="shared" si="1"/>
        <v>0</v>
      </c>
      <c r="K52" s="15">
        <f t="shared" si="4"/>
        <v>0</v>
      </c>
    </row>
    <row r="53" spans="1:11" ht="15.75" thickBot="1" x14ac:dyDescent="0.3">
      <c r="A53" s="23">
        <v>652</v>
      </c>
      <c r="B53" s="10"/>
      <c r="C53" s="10"/>
      <c r="D53" s="10"/>
      <c r="E53" s="11">
        <f t="shared" si="0"/>
        <v>0</v>
      </c>
      <c r="F53" s="20"/>
      <c r="G53" s="13"/>
      <c r="H53" s="14">
        <f t="shared" si="1"/>
        <v>0</v>
      </c>
      <c r="K53" s="15">
        <f t="shared" si="4"/>
        <v>0</v>
      </c>
    </row>
    <row r="54" spans="1:11" ht="15.75" thickBot="1" x14ac:dyDescent="0.3">
      <c r="A54" s="23">
        <v>653</v>
      </c>
      <c r="B54" s="10"/>
      <c r="C54" s="10"/>
      <c r="D54" s="10"/>
      <c r="E54" s="11">
        <f t="shared" si="0"/>
        <v>0</v>
      </c>
      <c r="F54" s="17"/>
      <c r="G54" s="10"/>
      <c r="H54" s="14">
        <f t="shared" si="1"/>
        <v>0</v>
      </c>
      <c r="K54" s="15">
        <f t="shared" si="4"/>
        <v>0</v>
      </c>
    </row>
    <row r="55" spans="1:11" ht="15.75" thickBot="1" x14ac:dyDescent="0.3">
      <c r="A55" s="23">
        <v>654</v>
      </c>
      <c r="B55" s="10"/>
      <c r="C55" s="10"/>
      <c r="D55" s="10"/>
      <c r="E55" s="11">
        <f t="shared" si="0"/>
        <v>0</v>
      </c>
      <c r="F55" s="17"/>
      <c r="G55" s="10"/>
      <c r="H55" s="14">
        <f t="shared" si="1"/>
        <v>0</v>
      </c>
      <c r="K55" s="15">
        <f t="shared" si="4"/>
        <v>0</v>
      </c>
    </row>
    <row r="56" spans="1:11" ht="15.75" thickBot="1" x14ac:dyDescent="0.3">
      <c r="A56" s="23">
        <v>662</v>
      </c>
      <c r="B56" s="10"/>
      <c r="C56" s="10"/>
      <c r="D56" s="10"/>
      <c r="E56" s="11">
        <f t="shared" si="0"/>
        <v>0</v>
      </c>
      <c r="F56" s="17"/>
      <c r="G56" s="10"/>
      <c r="H56" s="14">
        <f t="shared" si="1"/>
        <v>0</v>
      </c>
      <c r="K56" s="15">
        <f t="shared" si="4"/>
        <v>0</v>
      </c>
    </row>
    <row r="57" spans="1:11" ht="15.75" thickBot="1" x14ac:dyDescent="0.3">
      <c r="A57" s="23">
        <v>663</v>
      </c>
      <c r="B57" s="10"/>
      <c r="C57" s="10"/>
      <c r="D57" s="10"/>
      <c r="E57" s="11">
        <f t="shared" si="0"/>
        <v>0</v>
      </c>
      <c r="F57" s="17"/>
      <c r="G57" s="10"/>
      <c r="H57" s="14">
        <f t="shared" si="1"/>
        <v>0</v>
      </c>
      <c r="K57" s="15">
        <f t="shared" si="4"/>
        <v>0</v>
      </c>
    </row>
    <row r="58" spans="1:11" ht="15.75" thickBot="1" x14ac:dyDescent="0.3">
      <c r="A58" s="24">
        <v>664</v>
      </c>
      <c r="B58" s="10"/>
      <c r="C58" s="10"/>
      <c r="D58" s="10"/>
      <c r="E58" s="11">
        <f t="shared" si="0"/>
        <v>0</v>
      </c>
      <c r="F58" s="25"/>
      <c r="G58" s="10"/>
      <c r="H58" s="14">
        <f t="shared" si="1"/>
        <v>0</v>
      </c>
      <c r="K58" s="15">
        <f>SUM(0.63*H58)</f>
        <v>0</v>
      </c>
    </row>
    <row r="59" spans="1:11" ht="15.75" thickBot="1" x14ac:dyDescent="0.3">
      <c r="A59" s="24">
        <v>666</v>
      </c>
      <c r="B59" s="10"/>
      <c r="C59" s="10"/>
      <c r="D59" s="10"/>
      <c r="E59" s="11">
        <f t="shared" si="0"/>
        <v>0</v>
      </c>
      <c r="F59" s="12"/>
      <c r="G59" s="10"/>
      <c r="H59" s="14">
        <f t="shared" si="1"/>
        <v>0</v>
      </c>
      <c r="K59" s="15">
        <f>SUM(0.57*H59)</f>
        <v>0</v>
      </c>
    </row>
    <row r="60" spans="1:11" ht="15.75" thickBot="1" x14ac:dyDescent="0.3">
      <c r="A60" s="24">
        <v>674</v>
      </c>
      <c r="B60" s="10"/>
      <c r="C60" s="10"/>
      <c r="D60" s="10"/>
      <c r="E60" s="11">
        <f t="shared" si="0"/>
        <v>0</v>
      </c>
      <c r="F60" s="25"/>
      <c r="G60" s="10"/>
      <c r="H60" s="14">
        <f t="shared" si="1"/>
        <v>0</v>
      </c>
      <c r="K60" s="15">
        <f>SUM(0.64*H60)</f>
        <v>0</v>
      </c>
    </row>
    <row r="61" spans="1:11" ht="15.75" thickBot="1" x14ac:dyDescent="0.3">
      <c r="A61" s="24">
        <v>675</v>
      </c>
      <c r="B61" s="10"/>
      <c r="C61" s="10"/>
      <c r="D61" s="10"/>
      <c r="E61" s="11">
        <f t="shared" si="0"/>
        <v>0</v>
      </c>
      <c r="F61" s="25"/>
      <c r="G61" s="10"/>
      <c r="H61" s="14">
        <f t="shared" si="1"/>
        <v>0</v>
      </c>
      <c r="K61" s="15">
        <f>SUM(0.64*H61)</f>
        <v>0</v>
      </c>
    </row>
    <row r="62" spans="1:11" ht="15.75" thickBot="1" x14ac:dyDescent="0.3">
      <c r="A62" s="24">
        <v>888</v>
      </c>
      <c r="B62" s="10"/>
      <c r="C62" s="10"/>
      <c r="D62" s="10"/>
      <c r="E62" s="11">
        <f t="shared" si="0"/>
        <v>0</v>
      </c>
      <c r="F62" s="17"/>
      <c r="G62" s="10"/>
      <c r="H62" s="14">
        <f t="shared" si="1"/>
        <v>0</v>
      </c>
      <c r="K62" s="15">
        <f>SUM(0.63*H62)</f>
        <v>0</v>
      </c>
    </row>
    <row r="63" spans="1:11" ht="15.75" thickBot="1" x14ac:dyDescent="0.3">
      <c r="A63" s="24">
        <v>900</v>
      </c>
      <c r="B63" s="10"/>
      <c r="C63" s="10"/>
      <c r="D63" s="10"/>
      <c r="E63" s="11">
        <f t="shared" si="0"/>
        <v>0</v>
      </c>
      <c r="F63" s="17"/>
      <c r="G63" s="10"/>
      <c r="H63" s="14">
        <f t="shared" si="1"/>
        <v>0</v>
      </c>
      <c r="K63" s="15">
        <f>SUM(0.64*H63)</f>
        <v>0</v>
      </c>
    </row>
    <row r="64" spans="1:11" ht="15.75" thickBot="1" x14ac:dyDescent="0.3">
      <c r="A64" s="23">
        <v>929</v>
      </c>
      <c r="B64" s="10"/>
      <c r="C64" s="10"/>
      <c r="D64" s="10"/>
      <c r="E64" s="11">
        <f t="shared" si="0"/>
        <v>0</v>
      </c>
      <c r="F64" s="17"/>
      <c r="G64" s="10"/>
      <c r="H64" s="14">
        <f t="shared" si="1"/>
        <v>0</v>
      </c>
      <c r="K64" s="15">
        <f>SUM(0.37*H64)</f>
        <v>0</v>
      </c>
    </row>
    <row r="65" spans="1:11" ht="15.75" thickBot="1" x14ac:dyDescent="0.3">
      <c r="A65" s="26">
        <v>999</v>
      </c>
      <c r="B65" s="10"/>
      <c r="C65" s="10"/>
      <c r="D65" s="10"/>
      <c r="E65" s="11">
        <f t="shared" si="0"/>
        <v>0</v>
      </c>
      <c r="F65" s="17"/>
      <c r="G65" s="10"/>
      <c r="H65" s="14">
        <f t="shared" si="1"/>
        <v>0</v>
      </c>
      <c r="K65" s="15">
        <f>SUM(0.37*H65)</f>
        <v>0</v>
      </c>
    </row>
    <row r="66" spans="1:11" ht="19.5" customHeight="1" thickBot="1" x14ac:dyDescent="0.3">
      <c r="A66" s="27" t="s">
        <v>11</v>
      </c>
      <c r="B66" s="10">
        <f>SUM(B2:B65)</f>
        <v>0</v>
      </c>
      <c r="C66" s="10">
        <f>SUM(C2:C65)</f>
        <v>0</v>
      </c>
      <c r="D66" s="10">
        <f>SUM(D2:D65)</f>
        <v>0</v>
      </c>
      <c r="E66" s="10">
        <f>SUM(E2:E65)</f>
        <v>0</v>
      </c>
      <c r="F66" s="17"/>
      <c r="G66" s="10">
        <f>SUM(G2:G65)</f>
        <v>0</v>
      </c>
      <c r="H66" s="14">
        <f t="shared" ref="H66" si="5">SUM(E66:G66)</f>
        <v>0</v>
      </c>
      <c r="K66" s="15">
        <f>SUM(K2:K65)</f>
        <v>0</v>
      </c>
    </row>
    <row r="67" spans="1:11" ht="15.75" thickTop="1" x14ac:dyDescent="0.25"/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AF40" sqref="AF40"/>
    </sheetView>
  </sheetViews>
  <sheetFormatPr defaultColWidth="8.7109375" defaultRowHeight="15" x14ac:dyDescent="0.25"/>
  <cols>
    <col min="1" max="1" width="8" style="7" customWidth="1"/>
    <col min="2" max="3" width="10.7109375" style="7" customWidth="1"/>
    <col min="4" max="4" width="10.140625" style="7" customWidth="1"/>
    <col min="5" max="5" width="9.42578125" style="7" bestFit="1" customWidth="1"/>
    <col min="6" max="6" width="9.140625" style="7" customWidth="1"/>
    <col min="7" max="8" width="10.140625" style="7" customWidth="1"/>
    <col min="9" max="9" width="5.7109375" style="7" customWidth="1"/>
    <col min="10" max="10" width="5.7109375" style="7" hidden="1" customWidth="1"/>
    <col min="11" max="11" width="10.5703125" style="7" hidden="1" customWidth="1"/>
    <col min="12" max="12" width="5.7109375" style="7" hidden="1" customWidth="1"/>
    <col min="13" max="33" width="5.7109375" style="7" customWidth="1"/>
    <col min="34" max="39" width="0" style="7" hidden="1" customWidth="1"/>
    <col min="40" max="51" width="5.7109375" style="7" customWidth="1"/>
    <col min="52" max="52" width="0" style="7" hidden="1" customWidth="1"/>
    <col min="53" max="59" width="5.7109375" style="7" customWidth="1"/>
    <col min="60" max="60" width="9.140625" style="7" customWidth="1"/>
    <col min="61" max="256" width="8.7109375" style="7"/>
    <col min="257" max="257" width="9.140625" style="7" customWidth="1"/>
    <col min="258" max="259" width="10.7109375" style="7" customWidth="1"/>
    <col min="260" max="260" width="10.140625" style="7" customWidth="1"/>
    <col min="261" max="262" width="9.140625" style="7" customWidth="1"/>
    <col min="263" max="264" width="10.140625" style="7" customWidth="1"/>
    <col min="265" max="289" width="5.7109375" style="7" customWidth="1"/>
    <col min="290" max="295" width="0" style="7" hidden="1" customWidth="1"/>
    <col min="296" max="307" width="5.7109375" style="7" customWidth="1"/>
    <col min="308" max="308" width="0" style="7" hidden="1" customWidth="1"/>
    <col min="309" max="315" width="5.7109375" style="7" customWidth="1"/>
    <col min="316" max="316" width="9.140625" style="7" customWidth="1"/>
    <col min="317" max="512" width="8.7109375" style="7"/>
    <col min="513" max="513" width="9.140625" style="7" customWidth="1"/>
    <col min="514" max="515" width="10.7109375" style="7" customWidth="1"/>
    <col min="516" max="516" width="10.140625" style="7" customWidth="1"/>
    <col min="517" max="518" width="9.140625" style="7" customWidth="1"/>
    <col min="519" max="520" width="10.140625" style="7" customWidth="1"/>
    <col min="521" max="545" width="5.7109375" style="7" customWidth="1"/>
    <col min="546" max="551" width="0" style="7" hidden="1" customWidth="1"/>
    <col min="552" max="563" width="5.7109375" style="7" customWidth="1"/>
    <col min="564" max="564" width="0" style="7" hidden="1" customWidth="1"/>
    <col min="565" max="571" width="5.7109375" style="7" customWidth="1"/>
    <col min="572" max="572" width="9.140625" style="7" customWidth="1"/>
    <col min="573" max="768" width="8.7109375" style="7"/>
    <col min="769" max="769" width="9.140625" style="7" customWidth="1"/>
    <col min="770" max="771" width="10.7109375" style="7" customWidth="1"/>
    <col min="772" max="772" width="10.140625" style="7" customWidth="1"/>
    <col min="773" max="774" width="9.140625" style="7" customWidth="1"/>
    <col min="775" max="776" width="10.140625" style="7" customWidth="1"/>
    <col min="777" max="801" width="5.7109375" style="7" customWidth="1"/>
    <col min="802" max="807" width="0" style="7" hidden="1" customWidth="1"/>
    <col min="808" max="819" width="5.7109375" style="7" customWidth="1"/>
    <col min="820" max="820" width="0" style="7" hidden="1" customWidth="1"/>
    <col min="821" max="827" width="5.7109375" style="7" customWidth="1"/>
    <col min="828" max="828" width="9.140625" style="7" customWidth="1"/>
    <col min="829" max="1024" width="8.7109375" style="7"/>
    <col min="1025" max="1025" width="9.140625" style="7" customWidth="1"/>
    <col min="1026" max="1027" width="10.7109375" style="7" customWidth="1"/>
    <col min="1028" max="1028" width="10.140625" style="7" customWidth="1"/>
    <col min="1029" max="1030" width="9.140625" style="7" customWidth="1"/>
    <col min="1031" max="1032" width="10.140625" style="7" customWidth="1"/>
    <col min="1033" max="1057" width="5.7109375" style="7" customWidth="1"/>
    <col min="1058" max="1063" width="0" style="7" hidden="1" customWidth="1"/>
    <col min="1064" max="1075" width="5.7109375" style="7" customWidth="1"/>
    <col min="1076" max="1076" width="0" style="7" hidden="1" customWidth="1"/>
    <col min="1077" max="1083" width="5.7109375" style="7" customWidth="1"/>
    <col min="1084" max="1084" width="9.140625" style="7" customWidth="1"/>
    <col min="1085" max="1280" width="8.7109375" style="7"/>
    <col min="1281" max="1281" width="9.140625" style="7" customWidth="1"/>
    <col min="1282" max="1283" width="10.7109375" style="7" customWidth="1"/>
    <col min="1284" max="1284" width="10.140625" style="7" customWidth="1"/>
    <col min="1285" max="1286" width="9.140625" style="7" customWidth="1"/>
    <col min="1287" max="1288" width="10.140625" style="7" customWidth="1"/>
    <col min="1289" max="1313" width="5.7109375" style="7" customWidth="1"/>
    <col min="1314" max="1319" width="0" style="7" hidden="1" customWidth="1"/>
    <col min="1320" max="1331" width="5.7109375" style="7" customWidth="1"/>
    <col min="1332" max="1332" width="0" style="7" hidden="1" customWidth="1"/>
    <col min="1333" max="1339" width="5.7109375" style="7" customWidth="1"/>
    <col min="1340" max="1340" width="9.140625" style="7" customWidth="1"/>
    <col min="1341" max="1536" width="8.7109375" style="7"/>
    <col min="1537" max="1537" width="9.140625" style="7" customWidth="1"/>
    <col min="1538" max="1539" width="10.7109375" style="7" customWidth="1"/>
    <col min="1540" max="1540" width="10.140625" style="7" customWidth="1"/>
    <col min="1541" max="1542" width="9.140625" style="7" customWidth="1"/>
    <col min="1543" max="1544" width="10.140625" style="7" customWidth="1"/>
    <col min="1545" max="1569" width="5.7109375" style="7" customWidth="1"/>
    <col min="1570" max="1575" width="0" style="7" hidden="1" customWidth="1"/>
    <col min="1576" max="1587" width="5.7109375" style="7" customWidth="1"/>
    <col min="1588" max="1588" width="0" style="7" hidden="1" customWidth="1"/>
    <col min="1589" max="1595" width="5.7109375" style="7" customWidth="1"/>
    <col min="1596" max="1596" width="9.140625" style="7" customWidth="1"/>
    <col min="1597" max="1792" width="8.7109375" style="7"/>
    <col min="1793" max="1793" width="9.140625" style="7" customWidth="1"/>
    <col min="1794" max="1795" width="10.7109375" style="7" customWidth="1"/>
    <col min="1796" max="1796" width="10.140625" style="7" customWidth="1"/>
    <col min="1797" max="1798" width="9.140625" style="7" customWidth="1"/>
    <col min="1799" max="1800" width="10.140625" style="7" customWidth="1"/>
    <col min="1801" max="1825" width="5.7109375" style="7" customWidth="1"/>
    <col min="1826" max="1831" width="0" style="7" hidden="1" customWidth="1"/>
    <col min="1832" max="1843" width="5.7109375" style="7" customWidth="1"/>
    <col min="1844" max="1844" width="0" style="7" hidden="1" customWidth="1"/>
    <col min="1845" max="1851" width="5.7109375" style="7" customWidth="1"/>
    <col min="1852" max="1852" width="9.140625" style="7" customWidth="1"/>
    <col min="1853" max="2048" width="8.7109375" style="7"/>
    <col min="2049" max="2049" width="9.140625" style="7" customWidth="1"/>
    <col min="2050" max="2051" width="10.7109375" style="7" customWidth="1"/>
    <col min="2052" max="2052" width="10.140625" style="7" customWidth="1"/>
    <col min="2053" max="2054" width="9.140625" style="7" customWidth="1"/>
    <col min="2055" max="2056" width="10.140625" style="7" customWidth="1"/>
    <col min="2057" max="2081" width="5.7109375" style="7" customWidth="1"/>
    <col min="2082" max="2087" width="0" style="7" hidden="1" customWidth="1"/>
    <col min="2088" max="2099" width="5.7109375" style="7" customWidth="1"/>
    <col min="2100" max="2100" width="0" style="7" hidden="1" customWidth="1"/>
    <col min="2101" max="2107" width="5.7109375" style="7" customWidth="1"/>
    <col min="2108" max="2108" width="9.140625" style="7" customWidth="1"/>
    <col min="2109" max="2304" width="8.7109375" style="7"/>
    <col min="2305" max="2305" width="9.140625" style="7" customWidth="1"/>
    <col min="2306" max="2307" width="10.7109375" style="7" customWidth="1"/>
    <col min="2308" max="2308" width="10.140625" style="7" customWidth="1"/>
    <col min="2309" max="2310" width="9.140625" style="7" customWidth="1"/>
    <col min="2311" max="2312" width="10.140625" style="7" customWidth="1"/>
    <col min="2313" max="2337" width="5.7109375" style="7" customWidth="1"/>
    <col min="2338" max="2343" width="0" style="7" hidden="1" customWidth="1"/>
    <col min="2344" max="2355" width="5.7109375" style="7" customWidth="1"/>
    <col min="2356" max="2356" width="0" style="7" hidden="1" customWidth="1"/>
    <col min="2357" max="2363" width="5.7109375" style="7" customWidth="1"/>
    <col min="2364" max="2364" width="9.140625" style="7" customWidth="1"/>
    <col min="2365" max="2560" width="8.7109375" style="7"/>
    <col min="2561" max="2561" width="9.140625" style="7" customWidth="1"/>
    <col min="2562" max="2563" width="10.7109375" style="7" customWidth="1"/>
    <col min="2564" max="2564" width="10.140625" style="7" customWidth="1"/>
    <col min="2565" max="2566" width="9.140625" style="7" customWidth="1"/>
    <col min="2567" max="2568" width="10.140625" style="7" customWidth="1"/>
    <col min="2569" max="2593" width="5.7109375" style="7" customWidth="1"/>
    <col min="2594" max="2599" width="0" style="7" hidden="1" customWidth="1"/>
    <col min="2600" max="2611" width="5.7109375" style="7" customWidth="1"/>
    <col min="2612" max="2612" width="0" style="7" hidden="1" customWidth="1"/>
    <col min="2613" max="2619" width="5.7109375" style="7" customWidth="1"/>
    <col min="2620" max="2620" width="9.140625" style="7" customWidth="1"/>
    <col min="2621" max="2816" width="8.7109375" style="7"/>
    <col min="2817" max="2817" width="9.140625" style="7" customWidth="1"/>
    <col min="2818" max="2819" width="10.7109375" style="7" customWidth="1"/>
    <col min="2820" max="2820" width="10.140625" style="7" customWidth="1"/>
    <col min="2821" max="2822" width="9.140625" style="7" customWidth="1"/>
    <col min="2823" max="2824" width="10.140625" style="7" customWidth="1"/>
    <col min="2825" max="2849" width="5.7109375" style="7" customWidth="1"/>
    <col min="2850" max="2855" width="0" style="7" hidden="1" customWidth="1"/>
    <col min="2856" max="2867" width="5.7109375" style="7" customWidth="1"/>
    <col min="2868" max="2868" width="0" style="7" hidden="1" customWidth="1"/>
    <col min="2869" max="2875" width="5.7109375" style="7" customWidth="1"/>
    <col min="2876" max="2876" width="9.140625" style="7" customWidth="1"/>
    <col min="2877" max="3072" width="8.7109375" style="7"/>
    <col min="3073" max="3073" width="9.140625" style="7" customWidth="1"/>
    <col min="3074" max="3075" width="10.7109375" style="7" customWidth="1"/>
    <col min="3076" max="3076" width="10.140625" style="7" customWidth="1"/>
    <col min="3077" max="3078" width="9.140625" style="7" customWidth="1"/>
    <col min="3079" max="3080" width="10.140625" style="7" customWidth="1"/>
    <col min="3081" max="3105" width="5.7109375" style="7" customWidth="1"/>
    <col min="3106" max="3111" width="0" style="7" hidden="1" customWidth="1"/>
    <col min="3112" max="3123" width="5.7109375" style="7" customWidth="1"/>
    <col min="3124" max="3124" width="0" style="7" hidden="1" customWidth="1"/>
    <col min="3125" max="3131" width="5.7109375" style="7" customWidth="1"/>
    <col min="3132" max="3132" width="9.140625" style="7" customWidth="1"/>
    <col min="3133" max="3328" width="8.7109375" style="7"/>
    <col min="3329" max="3329" width="9.140625" style="7" customWidth="1"/>
    <col min="3330" max="3331" width="10.7109375" style="7" customWidth="1"/>
    <col min="3332" max="3332" width="10.140625" style="7" customWidth="1"/>
    <col min="3333" max="3334" width="9.140625" style="7" customWidth="1"/>
    <col min="3335" max="3336" width="10.140625" style="7" customWidth="1"/>
    <col min="3337" max="3361" width="5.7109375" style="7" customWidth="1"/>
    <col min="3362" max="3367" width="0" style="7" hidden="1" customWidth="1"/>
    <col min="3368" max="3379" width="5.7109375" style="7" customWidth="1"/>
    <col min="3380" max="3380" width="0" style="7" hidden="1" customWidth="1"/>
    <col min="3381" max="3387" width="5.7109375" style="7" customWidth="1"/>
    <col min="3388" max="3388" width="9.140625" style="7" customWidth="1"/>
    <col min="3389" max="3584" width="8.7109375" style="7"/>
    <col min="3585" max="3585" width="9.140625" style="7" customWidth="1"/>
    <col min="3586" max="3587" width="10.7109375" style="7" customWidth="1"/>
    <col min="3588" max="3588" width="10.140625" style="7" customWidth="1"/>
    <col min="3589" max="3590" width="9.140625" style="7" customWidth="1"/>
    <col min="3591" max="3592" width="10.140625" style="7" customWidth="1"/>
    <col min="3593" max="3617" width="5.7109375" style="7" customWidth="1"/>
    <col min="3618" max="3623" width="0" style="7" hidden="1" customWidth="1"/>
    <col min="3624" max="3635" width="5.7109375" style="7" customWidth="1"/>
    <col min="3636" max="3636" width="0" style="7" hidden="1" customWidth="1"/>
    <col min="3637" max="3643" width="5.7109375" style="7" customWidth="1"/>
    <col min="3644" max="3644" width="9.140625" style="7" customWidth="1"/>
    <col min="3645" max="3840" width="8.7109375" style="7"/>
    <col min="3841" max="3841" width="9.140625" style="7" customWidth="1"/>
    <col min="3842" max="3843" width="10.7109375" style="7" customWidth="1"/>
    <col min="3844" max="3844" width="10.140625" style="7" customWidth="1"/>
    <col min="3845" max="3846" width="9.140625" style="7" customWidth="1"/>
    <col min="3847" max="3848" width="10.140625" style="7" customWidth="1"/>
    <col min="3849" max="3873" width="5.7109375" style="7" customWidth="1"/>
    <col min="3874" max="3879" width="0" style="7" hidden="1" customWidth="1"/>
    <col min="3880" max="3891" width="5.7109375" style="7" customWidth="1"/>
    <col min="3892" max="3892" width="0" style="7" hidden="1" customWidth="1"/>
    <col min="3893" max="3899" width="5.7109375" style="7" customWidth="1"/>
    <col min="3900" max="3900" width="9.140625" style="7" customWidth="1"/>
    <col min="3901" max="4096" width="8.7109375" style="7"/>
    <col min="4097" max="4097" width="9.140625" style="7" customWidth="1"/>
    <col min="4098" max="4099" width="10.7109375" style="7" customWidth="1"/>
    <col min="4100" max="4100" width="10.140625" style="7" customWidth="1"/>
    <col min="4101" max="4102" width="9.140625" style="7" customWidth="1"/>
    <col min="4103" max="4104" width="10.140625" style="7" customWidth="1"/>
    <col min="4105" max="4129" width="5.7109375" style="7" customWidth="1"/>
    <col min="4130" max="4135" width="0" style="7" hidden="1" customWidth="1"/>
    <col min="4136" max="4147" width="5.7109375" style="7" customWidth="1"/>
    <col min="4148" max="4148" width="0" style="7" hidden="1" customWidth="1"/>
    <col min="4149" max="4155" width="5.7109375" style="7" customWidth="1"/>
    <col min="4156" max="4156" width="9.140625" style="7" customWidth="1"/>
    <col min="4157" max="4352" width="8.7109375" style="7"/>
    <col min="4353" max="4353" width="9.140625" style="7" customWidth="1"/>
    <col min="4354" max="4355" width="10.7109375" style="7" customWidth="1"/>
    <col min="4356" max="4356" width="10.140625" style="7" customWidth="1"/>
    <col min="4357" max="4358" width="9.140625" style="7" customWidth="1"/>
    <col min="4359" max="4360" width="10.140625" style="7" customWidth="1"/>
    <col min="4361" max="4385" width="5.7109375" style="7" customWidth="1"/>
    <col min="4386" max="4391" width="0" style="7" hidden="1" customWidth="1"/>
    <col min="4392" max="4403" width="5.7109375" style="7" customWidth="1"/>
    <col min="4404" max="4404" width="0" style="7" hidden="1" customWidth="1"/>
    <col min="4405" max="4411" width="5.7109375" style="7" customWidth="1"/>
    <col min="4412" max="4412" width="9.140625" style="7" customWidth="1"/>
    <col min="4413" max="4608" width="8.7109375" style="7"/>
    <col min="4609" max="4609" width="9.140625" style="7" customWidth="1"/>
    <col min="4610" max="4611" width="10.7109375" style="7" customWidth="1"/>
    <col min="4612" max="4612" width="10.140625" style="7" customWidth="1"/>
    <col min="4613" max="4614" width="9.140625" style="7" customWidth="1"/>
    <col min="4615" max="4616" width="10.140625" style="7" customWidth="1"/>
    <col min="4617" max="4641" width="5.7109375" style="7" customWidth="1"/>
    <col min="4642" max="4647" width="0" style="7" hidden="1" customWidth="1"/>
    <col min="4648" max="4659" width="5.7109375" style="7" customWidth="1"/>
    <col min="4660" max="4660" width="0" style="7" hidden="1" customWidth="1"/>
    <col min="4661" max="4667" width="5.7109375" style="7" customWidth="1"/>
    <col min="4668" max="4668" width="9.140625" style="7" customWidth="1"/>
    <col min="4669" max="4864" width="8.7109375" style="7"/>
    <col min="4865" max="4865" width="9.140625" style="7" customWidth="1"/>
    <col min="4866" max="4867" width="10.7109375" style="7" customWidth="1"/>
    <col min="4868" max="4868" width="10.140625" style="7" customWidth="1"/>
    <col min="4869" max="4870" width="9.140625" style="7" customWidth="1"/>
    <col min="4871" max="4872" width="10.140625" style="7" customWidth="1"/>
    <col min="4873" max="4897" width="5.7109375" style="7" customWidth="1"/>
    <col min="4898" max="4903" width="0" style="7" hidden="1" customWidth="1"/>
    <col min="4904" max="4915" width="5.7109375" style="7" customWidth="1"/>
    <col min="4916" max="4916" width="0" style="7" hidden="1" customWidth="1"/>
    <col min="4917" max="4923" width="5.7109375" style="7" customWidth="1"/>
    <col min="4924" max="4924" width="9.140625" style="7" customWidth="1"/>
    <col min="4925" max="5120" width="8.7109375" style="7"/>
    <col min="5121" max="5121" width="9.140625" style="7" customWidth="1"/>
    <col min="5122" max="5123" width="10.7109375" style="7" customWidth="1"/>
    <col min="5124" max="5124" width="10.140625" style="7" customWidth="1"/>
    <col min="5125" max="5126" width="9.140625" style="7" customWidth="1"/>
    <col min="5127" max="5128" width="10.140625" style="7" customWidth="1"/>
    <col min="5129" max="5153" width="5.7109375" style="7" customWidth="1"/>
    <col min="5154" max="5159" width="0" style="7" hidden="1" customWidth="1"/>
    <col min="5160" max="5171" width="5.7109375" style="7" customWidth="1"/>
    <col min="5172" max="5172" width="0" style="7" hidden="1" customWidth="1"/>
    <col min="5173" max="5179" width="5.7109375" style="7" customWidth="1"/>
    <col min="5180" max="5180" width="9.140625" style="7" customWidth="1"/>
    <col min="5181" max="5376" width="8.7109375" style="7"/>
    <col min="5377" max="5377" width="9.140625" style="7" customWidth="1"/>
    <col min="5378" max="5379" width="10.7109375" style="7" customWidth="1"/>
    <col min="5380" max="5380" width="10.140625" style="7" customWidth="1"/>
    <col min="5381" max="5382" width="9.140625" style="7" customWidth="1"/>
    <col min="5383" max="5384" width="10.140625" style="7" customWidth="1"/>
    <col min="5385" max="5409" width="5.7109375" style="7" customWidth="1"/>
    <col min="5410" max="5415" width="0" style="7" hidden="1" customWidth="1"/>
    <col min="5416" max="5427" width="5.7109375" style="7" customWidth="1"/>
    <col min="5428" max="5428" width="0" style="7" hidden="1" customWidth="1"/>
    <col min="5429" max="5435" width="5.7109375" style="7" customWidth="1"/>
    <col min="5436" max="5436" width="9.140625" style="7" customWidth="1"/>
    <col min="5437" max="5632" width="8.7109375" style="7"/>
    <col min="5633" max="5633" width="9.140625" style="7" customWidth="1"/>
    <col min="5634" max="5635" width="10.7109375" style="7" customWidth="1"/>
    <col min="5636" max="5636" width="10.140625" style="7" customWidth="1"/>
    <col min="5637" max="5638" width="9.140625" style="7" customWidth="1"/>
    <col min="5639" max="5640" width="10.140625" style="7" customWidth="1"/>
    <col min="5641" max="5665" width="5.7109375" style="7" customWidth="1"/>
    <col min="5666" max="5671" width="0" style="7" hidden="1" customWidth="1"/>
    <col min="5672" max="5683" width="5.7109375" style="7" customWidth="1"/>
    <col min="5684" max="5684" width="0" style="7" hidden="1" customWidth="1"/>
    <col min="5685" max="5691" width="5.7109375" style="7" customWidth="1"/>
    <col min="5692" max="5692" width="9.140625" style="7" customWidth="1"/>
    <col min="5693" max="5888" width="8.7109375" style="7"/>
    <col min="5889" max="5889" width="9.140625" style="7" customWidth="1"/>
    <col min="5890" max="5891" width="10.7109375" style="7" customWidth="1"/>
    <col min="5892" max="5892" width="10.140625" style="7" customWidth="1"/>
    <col min="5893" max="5894" width="9.140625" style="7" customWidth="1"/>
    <col min="5895" max="5896" width="10.140625" style="7" customWidth="1"/>
    <col min="5897" max="5921" width="5.7109375" style="7" customWidth="1"/>
    <col min="5922" max="5927" width="0" style="7" hidden="1" customWidth="1"/>
    <col min="5928" max="5939" width="5.7109375" style="7" customWidth="1"/>
    <col min="5940" max="5940" width="0" style="7" hidden="1" customWidth="1"/>
    <col min="5941" max="5947" width="5.7109375" style="7" customWidth="1"/>
    <col min="5948" max="5948" width="9.140625" style="7" customWidth="1"/>
    <col min="5949" max="6144" width="8.7109375" style="7"/>
    <col min="6145" max="6145" width="9.140625" style="7" customWidth="1"/>
    <col min="6146" max="6147" width="10.7109375" style="7" customWidth="1"/>
    <col min="6148" max="6148" width="10.140625" style="7" customWidth="1"/>
    <col min="6149" max="6150" width="9.140625" style="7" customWidth="1"/>
    <col min="6151" max="6152" width="10.140625" style="7" customWidth="1"/>
    <col min="6153" max="6177" width="5.7109375" style="7" customWidth="1"/>
    <col min="6178" max="6183" width="0" style="7" hidden="1" customWidth="1"/>
    <col min="6184" max="6195" width="5.7109375" style="7" customWidth="1"/>
    <col min="6196" max="6196" width="0" style="7" hidden="1" customWidth="1"/>
    <col min="6197" max="6203" width="5.7109375" style="7" customWidth="1"/>
    <col min="6204" max="6204" width="9.140625" style="7" customWidth="1"/>
    <col min="6205" max="6400" width="8.7109375" style="7"/>
    <col min="6401" max="6401" width="9.140625" style="7" customWidth="1"/>
    <col min="6402" max="6403" width="10.7109375" style="7" customWidth="1"/>
    <col min="6404" max="6404" width="10.140625" style="7" customWidth="1"/>
    <col min="6405" max="6406" width="9.140625" style="7" customWidth="1"/>
    <col min="6407" max="6408" width="10.140625" style="7" customWidth="1"/>
    <col min="6409" max="6433" width="5.7109375" style="7" customWidth="1"/>
    <col min="6434" max="6439" width="0" style="7" hidden="1" customWidth="1"/>
    <col min="6440" max="6451" width="5.7109375" style="7" customWidth="1"/>
    <col min="6452" max="6452" width="0" style="7" hidden="1" customWidth="1"/>
    <col min="6453" max="6459" width="5.7109375" style="7" customWidth="1"/>
    <col min="6460" max="6460" width="9.140625" style="7" customWidth="1"/>
    <col min="6461" max="6656" width="8.7109375" style="7"/>
    <col min="6657" max="6657" width="9.140625" style="7" customWidth="1"/>
    <col min="6658" max="6659" width="10.7109375" style="7" customWidth="1"/>
    <col min="6660" max="6660" width="10.140625" style="7" customWidth="1"/>
    <col min="6661" max="6662" width="9.140625" style="7" customWidth="1"/>
    <col min="6663" max="6664" width="10.140625" style="7" customWidth="1"/>
    <col min="6665" max="6689" width="5.7109375" style="7" customWidth="1"/>
    <col min="6690" max="6695" width="0" style="7" hidden="1" customWidth="1"/>
    <col min="6696" max="6707" width="5.7109375" style="7" customWidth="1"/>
    <col min="6708" max="6708" width="0" style="7" hidden="1" customWidth="1"/>
    <col min="6709" max="6715" width="5.7109375" style="7" customWidth="1"/>
    <col min="6716" max="6716" width="9.140625" style="7" customWidth="1"/>
    <col min="6717" max="6912" width="8.7109375" style="7"/>
    <col min="6913" max="6913" width="9.140625" style="7" customWidth="1"/>
    <col min="6914" max="6915" width="10.7109375" style="7" customWidth="1"/>
    <col min="6916" max="6916" width="10.140625" style="7" customWidth="1"/>
    <col min="6917" max="6918" width="9.140625" style="7" customWidth="1"/>
    <col min="6919" max="6920" width="10.140625" style="7" customWidth="1"/>
    <col min="6921" max="6945" width="5.7109375" style="7" customWidth="1"/>
    <col min="6946" max="6951" width="0" style="7" hidden="1" customWidth="1"/>
    <col min="6952" max="6963" width="5.7109375" style="7" customWidth="1"/>
    <col min="6964" max="6964" width="0" style="7" hidden="1" customWidth="1"/>
    <col min="6965" max="6971" width="5.7109375" style="7" customWidth="1"/>
    <col min="6972" max="6972" width="9.140625" style="7" customWidth="1"/>
    <col min="6973" max="7168" width="8.7109375" style="7"/>
    <col min="7169" max="7169" width="9.140625" style="7" customWidth="1"/>
    <col min="7170" max="7171" width="10.7109375" style="7" customWidth="1"/>
    <col min="7172" max="7172" width="10.140625" style="7" customWidth="1"/>
    <col min="7173" max="7174" width="9.140625" style="7" customWidth="1"/>
    <col min="7175" max="7176" width="10.140625" style="7" customWidth="1"/>
    <col min="7177" max="7201" width="5.7109375" style="7" customWidth="1"/>
    <col min="7202" max="7207" width="0" style="7" hidden="1" customWidth="1"/>
    <col min="7208" max="7219" width="5.7109375" style="7" customWidth="1"/>
    <col min="7220" max="7220" width="0" style="7" hidden="1" customWidth="1"/>
    <col min="7221" max="7227" width="5.7109375" style="7" customWidth="1"/>
    <col min="7228" max="7228" width="9.140625" style="7" customWidth="1"/>
    <col min="7229" max="7424" width="8.7109375" style="7"/>
    <col min="7425" max="7425" width="9.140625" style="7" customWidth="1"/>
    <col min="7426" max="7427" width="10.7109375" style="7" customWidth="1"/>
    <col min="7428" max="7428" width="10.140625" style="7" customWidth="1"/>
    <col min="7429" max="7430" width="9.140625" style="7" customWidth="1"/>
    <col min="7431" max="7432" width="10.140625" style="7" customWidth="1"/>
    <col min="7433" max="7457" width="5.7109375" style="7" customWidth="1"/>
    <col min="7458" max="7463" width="0" style="7" hidden="1" customWidth="1"/>
    <col min="7464" max="7475" width="5.7109375" style="7" customWidth="1"/>
    <col min="7476" max="7476" width="0" style="7" hidden="1" customWidth="1"/>
    <col min="7477" max="7483" width="5.7109375" style="7" customWidth="1"/>
    <col min="7484" max="7484" width="9.140625" style="7" customWidth="1"/>
    <col min="7485" max="7680" width="8.7109375" style="7"/>
    <col min="7681" max="7681" width="9.140625" style="7" customWidth="1"/>
    <col min="7682" max="7683" width="10.7109375" style="7" customWidth="1"/>
    <col min="7684" max="7684" width="10.140625" style="7" customWidth="1"/>
    <col min="7685" max="7686" width="9.140625" style="7" customWidth="1"/>
    <col min="7687" max="7688" width="10.140625" style="7" customWidth="1"/>
    <col min="7689" max="7713" width="5.7109375" style="7" customWidth="1"/>
    <col min="7714" max="7719" width="0" style="7" hidden="1" customWidth="1"/>
    <col min="7720" max="7731" width="5.7109375" style="7" customWidth="1"/>
    <col min="7732" max="7732" width="0" style="7" hidden="1" customWidth="1"/>
    <col min="7733" max="7739" width="5.7109375" style="7" customWidth="1"/>
    <col min="7740" max="7740" width="9.140625" style="7" customWidth="1"/>
    <col min="7741" max="7936" width="8.7109375" style="7"/>
    <col min="7937" max="7937" width="9.140625" style="7" customWidth="1"/>
    <col min="7938" max="7939" width="10.7109375" style="7" customWidth="1"/>
    <col min="7940" max="7940" width="10.140625" style="7" customWidth="1"/>
    <col min="7941" max="7942" width="9.140625" style="7" customWidth="1"/>
    <col min="7943" max="7944" width="10.140625" style="7" customWidth="1"/>
    <col min="7945" max="7969" width="5.7109375" style="7" customWidth="1"/>
    <col min="7970" max="7975" width="0" style="7" hidden="1" customWidth="1"/>
    <col min="7976" max="7987" width="5.7109375" style="7" customWidth="1"/>
    <col min="7988" max="7988" width="0" style="7" hidden="1" customWidth="1"/>
    <col min="7989" max="7995" width="5.7109375" style="7" customWidth="1"/>
    <col min="7996" max="7996" width="9.140625" style="7" customWidth="1"/>
    <col min="7997" max="8192" width="8.7109375" style="7"/>
    <col min="8193" max="8193" width="9.140625" style="7" customWidth="1"/>
    <col min="8194" max="8195" width="10.7109375" style="7" customWidth="1"/>
    <col min="8196" max="8196" width="10.140625" style="7" customWidth="1"/>
    <col min="8197" max="8198" width="9.140625" style="7" customWidth="1"/>
    <col min="8199" max="8200" width="10.140625" style="7" customWidth="1"/>
    <col min="8201" max="8225" width="5.7109375" style="7" customWidth="1"/>
    <col min="8226" max="8231" width="0" style="7" hidden="1" customWidth="1"/>
    <col min="8232" max="8243" width="5.7109375" style="7" customWidth="1"/>
    <col min="8244" max="8244" width="0" style="7" hidden="1" customWidth="1"/>
    <col min="8245" max="8251" width="5.7109375" style="7" customWidth="1"/>
    <col min="8252" max="8252" width="9.140625" style="7" customWidth="1"/>
    <col min="8253" max="8448" width="8.7109375" style="7"/>
    <col min="8449" max="8449" width="9.140625" style="7" customWidth="1"/>
    <col min="8450" max="8451" width="10.7109375" style="7" customWidth="1"/>
    <col min="8452" max="8452" width="10.140625" style="7" customWidth="1"/>
    <col min="8453" max="8454" width="9.140625" style="7" customWidth="1"/>
    <col min="8455" max="8456" width="10.140625" style="7" customWidth="1"/>
    <col min="8457" max="8481" width="5.7109375" style="7" customWidth="1"/>
    <col min="8482" max="8487" width="0" style="7" hidden="1" customWidth="1"/>
    <col min="8488" max="8499" width="5.7109375" style="7" customWidth="1"/>
    <col min="8500" max="8500" width="0" style="7" hidden="1" customWidth="1"/>
    <col min="8501" max="8507" width="5.7109375" style="7" customWidth="1"/>
    <col min="8508" max="8508" width="9.140625" style="7" customWidth="1"/>
    <col min="8509" max="8704" width="8.7109375" style="7"/>
    <col min="8705" max="8705" width="9.140625" style="7" customWidth="1"/>
    <col min="8706" max="8707" width="10.7109375" style="7" customWidth="1"/>
    <col min="8708" max="8708" width="10.140625" style="7" customWidth="1"/>
    <col min="8709" max="8710" width="9.140625" style="7" customWidth="1"/>
    <col min="8711" max="8712" width="10.140625" style="7" customWidth="1"/>
    <col min="8713" max="8737" width="5.7109375" style="7" customWidth="1"/>
    <col min="8738" max="8743" width="0" style="7" hidden="1" customWidth="1"/>
    <col min="8744" max="8755" width="5.7109375" style="7" customWidth="1"/>
    <col min="8756" max="8756" width="0" style="7" hidden="1" customWidth="1"/>
    <col min="8757" max="8763" width="5.7109375" style="7" customWidth="1"/>
    <col min="8764" max="8764" width="9.140625" style="7" customWidth="1"/>
    <col min="8765" max="8960" width="8.7109375" style="7"/>
    <col min="8961" max="8961" width="9.140625" style="7" customWidth="1"/>
    <col min="8962" max="8963" width="10.7109375" style="7" customWidth="1"/>
    <col min="8964" max="8964" width="10.140625" style="7" customWidth="1"/>
    <col min="8965" max="8966" width="9.140625" style="7" customWidth="1"/>
    <col min="8967" max="8968" width="10.140625" style="7" customWidth="1"/>
    <col min="8969" max="8993" width="5.7109375" style="7" customWidth="1"/>
    <col min="8994" max="8999" width="0" style="7" hidden="1" customWidth="1"/>
    <col min="9000" max="9011" width="5.7109375" style="7" customWidth="1"/>
    <col min="9012" max="9012" width="0" style="7" hidden="1" customWidth="1"/>
    <col min="9013" max="9019" width="5.7109375" style="7" customWidth="1"/>
    <col min="9020" max="9020" width="9.140625" style="7" customWidth="1"/>
    <col min="9021" max="9216" width="8.7109375" style="7"/>
    <col min="9217" max="9217" width="9.140625" style="7" customWidth="1"/>
    <col min="9218" max="9219" width="10.7109375" style="7" customWidth="1"/>
    <col min="9220" max="9220" width="10.140625" style="7" customWidth="1"/>
    <col min="9221" max="9222" width="9.140625" style="7" customWidth="1"/>
    <col min="9223" max="9224" width="10.140625" style="7" customWidth="1"/>
    <col min="9225" max="9249" width="5.7109375" style="7" customWidth="1"/>
    <col min="9250" max="9255" width="0" style="7" hidden="1" customWidth="1"/>
    <col min="9256" max="9267" width="5.7109375" style="7" customWidth="1"/>
    <col min="9268" max="9268" width="0" style="7" hidden="1" customWidth="1"/>
    <col min="9269" max="9275" width="5.7109375" style="7" customWidth="1"/>
    <col min="9276" max="9276" width="9.140625" style="7" customWidth="1"/>
    <col min="9277" max="9472" width="8.7109375" style="7"/>
    <col min="9473" max="9473" width="9.140625" style="7" customWidth="1"/>
    <col min="9474" max="9475" width="10.7109375" style="7" customWidth="1"/>
    <col min="9476" max="9476" width="10.140625" style="7" customWidth="1"/>
    <col min="9477" max="9478" width="9.140625" style="7" customWidth="1"/>
    <col min="9479" max="9480" width="10.140625" style="7" customWidth="1"/>
    <col min="9481" max="9505" width="5.7109375" style="7" customWidth="1"/>
    <col min="9506" max="9511" width="0" style="7" hidden="1" customWidth="1"/>
    <col min="9512" max="9523" width="5.7109375" style="7" customWidth="1"/>
    <col min="9524" max="9524" width="0" style="7" hidden="1" customWidth="1"/>
    <col min="9525" max="9531" width="5.7109375" style="7" customWidth="1"/>
    <col min="9532" max="9532" width="9.140625" style="7" customWidth="1"/>
    <col min="9533" max="9728" width="8.7109375" style="7"/>
    <col min="9729" max="9729" width="9.140625" style="7" customWidth="1"/>
    <col min="9730" max="9731" width="10.7109375" style="7" customWidth="1"/>
    <col min="9732" max="9732" width="10.140625" style="7" customWidth="1"/>
    <col min="9733" max="9734" width="9.140625" style="7" customWidth="1"/>
    <col min="9735" max="9736" width="10.140625" style="7" customWidth="1"/>
    <col min="9737" max="9761" width="5.7109375" style="7" customWidth="1"/>
    <col min="9762" max="9767" width="0" style="7" hidden="1" customWidth="1"/>
    <col min="9768" max="9779" width="5.7109375" style="7" customWidth="1"/>
    <col min="9780" max="9780" width="0" style="7" hidden="1" customWidth="1"/>
    <col min="9781" max="9787" width="5.7109375" style="7" customWidth="1"/>
    <col min="9788" max="9788" width="9.140625" style="7" customWidth="1"/>
    <col min="9789" max="9984" width="8.7109375" style="7"/>
    <col min="9985" max="9985" width="9.140625" style="7" customWidth="1"/>
    <col min="9986" max="9987" width="10.7109375" style="7" customWidth="1"/>
    <col min="9988" max="9988" width="10.140625" style="7" customWidth="1"/>
    <col min="9989" max="9990" width="9.140625" style="7" customWidth="1"/>
    <col min="9991" max="9992" width="10.140625" style="7" customWidth="1"/>
    <col min="9993" max="10017" width="5.7109375" style="7" customWidth="1"/>
    <col min="10018" max="10023" width="0" style="7" hidden="1" customWidth="1"/>
    <col min="10024" max="10035" width="5.7109375" style="7" customWidth="1"/>
    <col min="10036" max="10036" width="0" style="7" hidden="1" customWidth="1"/>
    <col min="10037" max="10043" width="5.7109375" style="7" customWidth="1"/>
    <col min="10044" max="10044" width="9.140625" style="7" customWidth="1"/>
    <col min="10045" max="10240" width="8.7109375" style="7"/>
    <col min="10241" max="10241" width="9.140625" style="7" customWidth="1"/>
    <col min="10242" max="10243" width="10.7109375" style="7" customWidth="1"/>
    <col min="10244" max="10244" width="10.140625" style="7" customWidth="1"/>
    <col min="10245" max="10246" width="9.140625" style="7" customWidth="1"/>
    <col min="10247" max="10248" width="10.140625" style="7" customWidth="1"/>
    <col min="10249" max="10273" width="5.7109375" style="7" customWidth="1"/>
    <col min="10274" max="10279" width="0" style="7" hidden="1" customWidth="1"/>
    <col min="10280" max="10291" width="5.7109375" style="7" customWidth="1"/>
    <col min="10292" max="10292" width="0" style="7" hidden="1" customWidth="1"/>
    <col min="10293" max="10299" width="5.7109375" style="7" customWidth="1"/>
    <col min="10300" max="10300" width="9.140625" style="7" customWidth="1"/>
    <col min="10301" max="10496" width="8.7109375" style="7"/>
    <col min="10497" max="10497" width="9.140625" style="7" customWidth="1"/>
    <col min="10498" max="10499" width="10.7109375" style="7" customWidth="1"/>
    <col min="10500" max="10500" width="10.140625" style="7" customWidth="1"/>
    <col min="10501" max="10502" width="9.140625" style="7" customWidth="1"/>
    <col min="10503" max="10504" width="10.140625" style="7" customWidth="1"/>
    <col min="10505" max="10529" width="5.7109375" style="7" customWidth="1"/>
    <col min="10530" max="10535" width="0" style="7" hidden="1" customWidth="1"/>
    <col min="10536" max="10547" width="5.7109375" style="7" customWidth="1"/>
    <col min="10548" max="10548" width="0" style="7" hidden="1" customWidth="1"/>
    <col min="10549" max="10555" width="5.7109375" style="7" customWidth="1"/>
    <col min="10556" max="10556" width="9.140625" style="7" customWidth="1"/>
    <col min="10557" max="10752" width="8.7109375" style="7"/>
    <col min="10753" max="10753" width="9.140625" style="7" customWidth="1"/>
    <col min="10754" max="10755" width="10.7109375" style="7" customWidth="1"/>
    <col min="10756" max="10756" width="10.140625" style="7" customWidth="1"/>
    <col min="10757" max="10758" width="9.140625" style="7" customWidth="1"/>
    <col min="10759" max="10760" width="10.140625" style="7" customWidth="1"/>
    <col min="10761" max="10785" width="5.7109375" style="7" customWidth="1"/>
    <col min="10786" max="10791" width="0" style="7" hidden="1" customWidth="1"/>
    <col min="10792" max="10803" width="5.7109375" style="7" customWidth="1"/>
    <col min="10804" max="10804" width="0" style="7" hidden="1" customWidth="1"/>
    <col min="10805" max="10811" width="5.7109375" style="7" customWidth="1"/>
    <col min="10812" max="10812" width="9.140625" style="7" customWidth="1"/>
    <col min="10813" max="11008" width="8.7109375" style="7"/>
    <col min="11009" max="11009" width="9.140625" style="7" customWidth="1"/>
    <col min="11010" max="11011" width="10.7109375" style="7" customWidth="1"/>
    <col min="11012" max="11012" width="10.140625" style="7" customWidth="1"/>
    <col min="11013" max="11014" width="9.140625" style="7" customWidth="1"/>
    <col min="11015" max="11016" width="10.140625" style="7" customWidth="1"/>
    <col min="11017" max="11041" width="5.7109375" style="7" customWidth="1"/>
    <col min="11042" max="11047" width="0" style="7" hidden="1" customWidth="1"/>
    <col min="11048" max="11059" width="5.7109375" style="7" customWidth="1"/>
    <col min="11060" max="11060" width="0" style="7" hidden="1" customWidth="1"/>
    <col min="11061" max="11067" width="5.7109375" style="7" customWidth="1"/>
    <col min="11068" max="11068" width="9.140625" style="7" customWidth="1"/>
    <col min="11069" max="11264" width="8.7109375" style="7"/>
    <col min="11265" max="11265" width="9.140625" style="7" customWidth="1"/>
    <col min="11266" max="11267" width="10.7109375" style="7" customWidth="1"/>
    <col min="11268" max="11268" width="10.140625" style="7" customWidth="1"/>
    <col min="11269" max="11270" width="9.140625" style="7" customWidth="1"/>
    <col min="11271" max="11272" width="10.140625" style="7" customWidth="1"/>
    <col min="11273" max="11297" width="5.7109375" style="7" customWidth="1"/>
    <col min="11298" max="11303" width="0" style="7" hidden="1" customWidth="1"/>
    <col min="11304" max="11315" width="5.7109375" style="7" customWidth="1"/>
    <col min="11316" max="11316" width="0" style="7" hidden="1" customWidth="1"/>
    <col min="11317" max="11323" width="5.7109375" style="7" customWidth="1"/>
    <col min="11324" max="11324" width="9.140625" style="7" customWidth="1"/>
    <col min="11325" max="11520" width="8.7109375" style="7"/>
    <col min="11521" max="11521" width="9.140625" style="7" customWidth="1"/>
    <col min="11522" max="11523" width="10.7109375" style="7" customWidth="1"/>
    <col min="11524" max="11524" width="10.140625" style="7" customWidth="1"/>
    <col min="11525" max="11526" width="9.140625" style="7" customWidth="1"/>
    <col min="11527" max="11528" width="10.140625" style="7" customWidth="1"/>
    <col min="11529" max="11553" width="5.7109375" style="7" customWidth="1"/>
    <col min="11554" max="11559" width="0" style="7" hidden="1" customWidth="1"/>
    <col min="11560" max="11571" width="5.7109375" style="7" customWidth="1"/>
    <col min="11572" max="11572" width="0" style="7" hidden="1" customWidth="1"/>
    <col min="11573" max="11579" width="5.7109375" style="7" customWidth="1"/>
    <col min="11580" max="11580" width="9.140625" style="7" customWidth="1"/>
    <col min="11581" max="11776" width="8.7109375" style="7"/>
    <col min="11777" max="11777" width="9.140625" style="7" customWidth="1"/>
    <col min="11778" max="11779" width="10.7109375" style="7" customWidth="1"/>
    <col min="11780" max="11780" width="10.140625" style="7" customWidth="1"/>
    <col min="11781" max="11782" width="9.140625" style="7" customWidth="1"/>
    <col min="11783" max="11784" width="10.140625" style="7" customWidth="1"/>
    <col min="11785" max="11809" width="5.7109375" style="7" customWidth="1"/>
    <col min="11810" max="11815" width="0" style="7" hidden="1" customWidth="1"/>
    <col min="11816" max="11827" width="5.7109375" style="7" customWidth="1"/>
    <col min="11828" max="11828" width="0" style="7" hidden="1" customWidth="1"/>
    <col min="11829" max="11835" width="5.7109375" style="7" customWidth="1"/>
    <col min="11836" max="11836" width="9.140625" style="7" customWidth="1"/>
    <col min="11837" max="12032" width="8.7109375" style="7"/>
    <col min="12033" max="12033" width="9.140625" style="7" customWidth="1"/>
    <col min="12034" max="12035" width="10.7109375" style="7" customWidth="1"/>
    <col min="12036" max="12036" width="10.140625" style="7" customWidth="1"/>
    <col min="12037" max="12038" width="9.140625" style="7" customWidth="1"/>
    <col min="12039" max="12040" width="10.140625" style="7" customWidth="1"/>
    <col min="12041" max="12065" width="5.7109375" style="7" customWidth="1"/>
    <col min="12066" max="12071" width="0" style="7" hidden="1" customWidth="1"/>
    <col min="12072" max="12083" width="5.7109375" style="7" customWidth="1"/>
    <col min="12084" max="12084" width="0" style="7" hidden="1" customWidth="1"/>
    <col min="12085" max="12091" width="5.7109375" style="7" customWidth="1"/>
    <col min="12092" max="12092" width="9.140625" style="7" customWidth="1"/>
    <col min="12093" max="12288" width="8.7109375" style="7"/>
    <col min="12289" max="12289" width="9.140625" style="7" customWidth="1"/>
    <col min="12290" max="12291" width="10.7109375" style="7" customWidth="1"/>
    <col min="12292" max="12292" width="10.140625" style="7" customWidth="1"/>
    <col min="12293" max="12294" width="9.140625" style="7" customWidth="1"/>
    <col min="12295" max="12296" width="10.140625" style="7" customWidth="1"/>
    <col min="12297" max="12321" width="5.7109375" style="7" customWidth="1"/>
    <col min="12322" max="12327" width="0" style="7" hidden="1" customWidth="1"/>
    <col min="12328" max="12339" width="5.7109375" style="7" customWidth="1"/>
    <col min="12340" max="12340" width="0" style="7" hidden="1" customWidth="1"/>
    <col min="12341" max="12347" width="5.7109375" style="7" customWidth="1"/>
    <col min="12348" max="12348" width="9.140625" style="7" customWidth="1"/>
    <col min="12349" max="12544" width="8.7109375" style="7"/>
    <col min="12545" max="12545" width="9.140625" style="7" customWidth="1"/>
    <col min="12546" max="12547" width="10.7109375" style="7" customWidth="1"/>
    <col min="12548" max="12548" width="10.140625" style="7" customWidth="1"/>
    <col min="12549" max="12550" width="9.140625" style="7" customWidth="1"/>
    <col min="12551" max="12552" width="10.140625" style="7" customWidth="1"/>
    <col min="12553" max="12577" width="5.7109375" style="7" customWidth="1"/>
    <col min="12578" max="12583" width="0" style="7" hidden="1" customWidth="1"/>
    <col min="12584" max="12595" width="5.7109375" style="7" customWidth="1"/>
    <col min="12596" max="12596" width="0" style="7" hidden="1" customWidth="1"/>
    <col min="12597" max="12603" width="5.7109375" style="7" customWidth="1"/>
    <col min="12604" max="12604" width="9.140625" style="7" customWidth="1"/>
    <col min="12605" max="12800" width="8.7109375" style="7"/>
    <col min="12801" max="12801" width="9.140625" style="7" customWidth="1"/>
    <col min="12802" max="12803" width="10.7109375" style="7" customWidth="1"/>
    <col min="12804" max="12804" width="10.140625" style="7" customWidth="1"/>
    <col min="12805" max="12806" width="9.140625" style="7" customWidth="1"/>
    <col min="12807" max="12808" width="10.140625" style="7" customWidth="1"/>
    <col min="12809" max="12833" width="5.7109375" style="7" customWidth="1"/>
    <col min="12834" max="12839" width="0" style="7" hidden="1" customWidth="1"/>
    <col min="12840" max="12851" width="5.7109375" style="7" customWidth="1"/>
    <col min="12852" max="12852" width="0" style="7" hidden="1" customWidth="1"/>
    <col min="12853" max="12859" width="5.7109375" style="7" customWidth="1"/>
    <col min="12860" max="12860" width="9.140625" style="7" customWidth="1"/>
    <col min="12861" max="13056" width="8.7109375" style="7"/>
    <col min="13057" max="13057" width="9.140625" style="7" customWidth="1"/>
    <col min="13058" max="13059" width="10.7109375" style="7" customWidth="1"/>
    <col min="13060" max="13060" width="10.140625" style="7" customWidth="1"/>
    <col min="13061" max="13062" width="9.140625" style="7" customWidth="1"/>
    <col min="13063" max="13064" width="10.140625" style="7" customWidth="1"/>
    <col min="13065" max="13089" width="5.7109375" style="7" customWidth="1"/>
    <col min="13090" max="13095" width="0" style="7" hidden="1" customWidth="1"/>
    <col min="13096" max="13107" width="5.7109375" style="7" customWidth="1"/>
    <col min="13108" max="13108" width="0" style="7" hidden="1" customWidth="1"/>
    <col min="13109" max="13115" width="5.7109375" style="7" customWidth="1"/>
    <col min="13116" max="13116" width="9.140625" style="7" customWidth="1"/>
    <col min="13117" max="13312" width="8.7109375" style="7"/>
    <col min="13313" max="13313" width="9.140625" style="7" customWidth="1"/>
    <col min="13314" max="13315" width="10.7109375" style="7" customWidth="1"/>
    <col min="13316" max="13316" width="10.140625" style="7" customWidth="1"/>
    <col min="13317" max="13318" width="9.140625" style="7" customWidth="1"/>
    <col min="13319" max="13320" width="10.140625" style="7" customWidth="1"/>
    <col min="13321" max="13345" width="5.7109375" style="7" customWidth="1"/>
    <col min="13346" max="13351" width="0" style="7" hidden="1" customWidth="1"/>
    <col min="13352" max="13363" width="5.7109375" style="7" customWidth="1"/>
    <col min="13364" max="13364" width="0" style="7" hidden="1" customWidth="1"/>
    <col min="13365" max="13371" width="5.7109375" style="7" customWidth="1"/>
    <col min="13372" max="13372" width="9.140625" style="7" customWidth="1"/>
    <col min="13373" max="13568" width="8.7109375" style="7"/>
    <col min="13569" max="13569" width="9.140625" style="7" customWidth="1"/>
    <col min="13570" max="13571" width="10.7109375" style="7" customWidth="1"/>
    <col min="13572" max="13572" width="10.140625" style="7" customWidth="1"/>
    <col min="13573" max="13574" width="9.140625" style="7" customWidth="1"/>
    <col min="13575" max="13576" width="10.140625" style="7" customWidth="1"/>
    <col min="13577" max="13601" width="5.7109375" style="7" customWidth="1"/>
    <col min="13602" max="13607" width="0" style="7" hidden="1" customWidth="1"/>
    <col min="13608" max="13619" width="5.7109375" style="7" customWidth="1"/>
    <col min="13620" max="13620" width="0" style="7" hidden="1" customWidth="1"/>
    <col min="13621" max="13627" width="5.7109375" style="7" customWidth="1"/>
    <col min="13628" max="13628" width="9.140625" style="7" customWidth="1"/>
    <col min="13629" max="13824" width="8.7109375" style="7"/>
    <col min="13825" max="13825" width="9.140625" style="7" customWidth="1"/>
    <col min="13826" max="13827" width="10.7109375" style="7" customWidth="1"/>
    <col min="13828" max="13828" width="10.140625" style="7" customWidth="1"/>
    <col min="13829" max="13830" width="9.140625" style="7" customWidth="1"/>
    <col min="13831" max="13832" width="10.140625" style="7" customWidth="1"/>
    <col min="13833" max="13857" width="5.7109375" style="7" customWidth="1"/>
    <col min="13858" max="13863" width="0" style="7" hidden="1" customWidth="1"/>
    <col min="13864" max="13875" width="5.7109375" style="7" customWidth="1"/>
    <col min="13876" max="13876" width="0" style="7" hidden="1" customWidth="1"/>
    <col min="13877" max="13883" width="5.7109375" style="7" customWidth="1"/>
    <col min="13884" max="13884" width="9.140625" style="7" customWidth="1"/>
    <col min="13885" max="14080" width="8.7109375" style="7"/>
    <col min="14081" max="14081" width="9.140625" style="7" customWidth="1"/>
    <col min="14082" max="14083" width="10.7109375" style="7" customWidth="1"/>
    <col min="14084" max="14084" width="10.140625" style="7" customWidth="1"/>
    <col min="14085" max="14086" width="9.140625" style="7" customWidth="1"/>
    <col min="14087" max="14088" width="10.140625" style="7" customWidth="1"/>
    <col min="14089" max="14113" width="5.7109375" style="7" customWidth="1"/>
    <col min="14114" max="14119" width="0" style="7" hidden="1" customWidth="1"/>
    <col min="14120" max="14131" width="5.7109375" style="7" customWidth="1"/>
    <col min="14132" max="14132" width="0" style="7" hidden="1" customWidth="1"/>
    <col min="14133" max="14139" width="5.7109375" style="7" customWidth="1"/>
    <col min="14140" max="14140" width="9.140625" style="7" customWidth="1"/>
    <col min="14141" max="14336" width="8.7109375" style="7"/>
    <col min="14337" max="14337" width="9.140625" style="7" customWidth="1"/>
    <col min="14338" max="14339" width="10.7109375" style="7" customWidth="1"/>
    <col min="14340" max="14340" width="10.140625" style="7" customWidth="1"/>
    <col min="14341" max="14342" width="9.140625" style="7" customWidth="1"/>
    <col min="14343" max="14344" width="10.140625" style="7" customWidth="1"/>
    <col min="14345" max="14369" width="5.7109375" style="7" customWidth="1"/>
    <col min="14370" max="14375" width="0" style="7" hidden="1" customWidth="1"/>
    <col min="14376" max="14387" width="5.7109375" style="7" customWidth="1"/>
    <col min="14388" max="14388" width="0" style="7" hidden="1" customWidth="1"/>
    <col min="14389" max="14395" width="5.7109375" style="7" customWidth="1"/>
    <col min="14396" max="14396" width="9.140625" style="7" customWidth="1"/>
    <col min="14397" max="14592" width="8.7109375" style="7"/>
    <col min="14593" max="14593" width="9.140625" style="7" customWidth="1"/>
    <col min="14594" max="14595" width="10.7109375" style="7" customWidth="1"/>
    <col min="14596" max="14596" width="10.140625" style="7" customWidth="1"/>
    <col min="14597" max="14598" width="9.140625" style="7" customWidth="1"/>
    <col min="14599" max="14600" width="10.140625" style="7" customWidth="1"/>
    <col min="14601" max="14625" width="5.7109375" style="7" customWidth="1"/>
    <col min="14626" max="14631" width="0" style="7" hidden="1" customWidth="1"/>
    <col min="14632" max="14643" width="5.7109375" style="7" customWidth="1"/>
    <col min="14644" max="14644" width="0" style="7" hidden="1" customWidth="1"/>
    <col min="14645" max="14651" width="5.7109375" style="7" customWidth="1"/>
    <col min="14652" max="14652" width="9.140625" style="7" customWidth="1"/>
    <col min="14653" max="14848" width="8.7109375" style="7"/>
    <col min="14849" max="14849" width="9.140625" style="7" customWidth="1"/>
    <col min="14850" max="14851" width="10.7109375" style="7" customWidth="1"/>
    <col min="14852" max="14852" width="10.140625" style="7" customWidth="1"/>
    <col min="14853" max="14854" width="9.140625" style="7" customWidth="1"/>
    <col min="14855" max="14856" width="10.140625" style="7" customWidth="1"/>
    <col min="14857" max="14881" width="5.7109375" style="7" customWidth="1"/>
    <col min="14882" max="14887" width="0" style="7" hidden="1" customWidth="1"/>
    <col min="14888" max="14899" width="5.7109375" style="7" customWidth="1"/>
    <col min="14900" max="14900" width="0" style="7" hidden="1" customWidth="1"/>
    <col min="14901" max="14907" width="5.7109375" style="7" customWidth="1"/>
    <col min="14908" max="14908" width="9.140625" style="7" customWidth="1"/>
    <col min="14909" max="15104" width="8.7109375" style="7"/>
    <col min="15105" max="15105" width="9.140625" style="7" customWidth="1"/>
    <col min="15106" max="15107" width="10.7109375" style="7" customWidth="1"/>
    <col min="15108" max="15108" width="10.140625" style="7" customWidth="1"/>
    <col min="15109" max="15110" width="9.140625" style="7" customWidth="1"/>
    <col min="15111" max="15112" width="10.140625" style="7" customWidth="1"/>
    <col min="15113" max="15137" width="5.7109375" style="7" customWidth="1"/>
    <col min="15138" max="15143" width="0" style="7" hidden="1" customWidth="1"/>
    <col min="15144" max="15155" width="5.7109375" style="7" customWidth="1"/>
    <col min="15156" max="15156" width="0" style="7" hidden="1" customWidth="1"/>
    <col min="15157" max="15163" width="5.7109375" style="7" customWidth="1"/>
    <col min="15164" max="15164" width="9.140625" style="7" customWidth="1"/>
    <col min="15165" max="15360" width="8.7109375" style="7"/>
    <col min="15361" max="15361" width="9.140625" style="7" customWidth="1"/>
    <col min="15362" max="15363" width="10.7109375" style="7" customWidth="1"/>
    <col min="15364" max="15364" width="10.140625" style="7" customWidth="1"/>
    <col min="15365" max="15366" width="9.140625" style="7" customWidth="1"/>
    <col min="15367" max="15368" width="10.140625" style="7" customWidth="1"/>
    <col min="15369" max="15393" width="5.7109375" style="7" customWidth="1"/>
    <col min="15394" max="15399" width="0" style="7" hidden="1" customWidth="1"/>
    <col min="15400" max="15411" width="5.7109375" style="7" customWidth="1"/>
    <col min="15412" max="15412" width="0" style="7" hidden="1" customWidth="1"/>
    <col min="15413" max="15419" width="5.7109375" style="7" customWidth="1"/>
    <col min="15420" max="15420" width="9.140625" style="7" customWidth="1"/>
    <col min="15421" max="15616" width="8.7109375" style="7"/>
    <col min="15617" max="15617" width="9.140625" style="7" customWidth="1"/>
    <col min="15618" max="15619" width="10.7109375" style="7" customWidth="1"/>
    <col min="15620" max="15620" width="10.140625" style="7" customWidth="1"/>
    <col min="15621" max="15622" width="9.140625" style="7" customWidth="1"/>
    <col min="15623" max="15624" width="10.140625" style="7" customWidth="1"/>
    <col min="15625" max="15649" width="5.7109375" style="7" customWidth="1"/>
    <col min="15650" max="15655" width="0" style="7" hidden="1" customWidth="1"/>
    <col min="15656" max="15667" width="5.7109375" style="7" customWidth="1"/>
    <col min="15668" max="15668" width="0" style="7" hidden="1" customWidth="1"/>
    <col min="15669" max="15675" width="5.7109375" style="7" customWidth="1"/>
    <col min="15676" max="15676" width="9.140625" style="7" customWidth="1"/>
    <col min="15677" max="15872" width="8.7109375" style="7"/>
    <col min="15873" max="15873" width="9.140625" style="7" customWidth="1"/>
    <col min="15874" max="15875" width="10.7109375" style="7" customWidth="1"/>
    <col min="15876" max="15876" width="10.140625" style="7" customWidth="1"/>
    <col min="15877" max="15878" width="9.140625" style="7" customWidth="1"/>
    <col min="15879" max="15880" width="10.140625" style="7" customWidth="1"/>
    <col min="15881" max="15905" width="5.7109375" style="7" customWidth="1"/>
    <col min="15906" max="15911" width="0" style="7" hidden="1" customWidth="1"/>
    <col min="15912" max="15923" width="5.7109375" style="7" customWidth="1"/>
    <col min="15924" max="15924" width="0" style="7" hidden="1" customWidth="1"/>
    <col min="15925" max="15931" width="5.7109375" style="7" customWidth="1"/>
    <col min="15932" max="15932" width="9.140625" style="7" customWidth="1"/>
    <col min="15933" max="16128" width="8.7109375" style="7"/>
    <col min="16129" max="16129" width="9.140625" style="7" customWidth="1"/>
    <col min="16130" max="16131" width="10.7109375" style="7" customWidth="1"/>
    <col min="16132" max="16132" width="10.140625" style="7" customWidth="1"/>
    <col min="16133" max="16134" width="9.140625" style="7" customWidth="1"/>
    <col min="16135" max="16136" width="10.140625" style="7" customWidth="1"/>
    <col min="16137" max="16161" width="5.7109375" style="7" customWidth="1"/>
    <col min="16162" max="16167" width="0" style="7" hidden="1" customWidth="1"/>
    <col min="16168" max="16179" width="5.7109375" style="7" customWidth="1"/>
    <col min="16180" max="16180" width="0" style="7" hidden="1" customWidth="1"/>
    <col min="16181" max="16187" width="5.7109375" style="7" customWidth="1"/>
    <col min="16188" max="16188" width="9.140625" style="7" customWidth="1"/>
    <col min="16189" max="16384" width="8.7109375" style="7"/>
  </cols>
  <sheetData>
    <row r="1" spans="1:12" ht="33" thickTop="1" thickBot="1" x14ac:dyDescent="0.3">
      <c r="A1" s="1" t="s">
        <v>12</v>
      </c>
      <c r="B1" s="2" t="s">
        <v>0</v>
      </c>
      <c r="C1" s="2" t="s">
        <v>1</v>
      </c>
      <c r="D1" s="3" t="s">
        <v>2</v>
      </c>
      <c r="E1" s="4" t="s">
        <v>3</v>
      </c>
      <c r="F1" s="5"/>
      <c r="G1" s="6" t="s">
        <v>4</v>
      </c>
      <c r="H1" s="4" t="s">
        <v>5</v>
      </c>
      <c r="K1" s="8" t="s">
        <v>6</v>
      </c>
    </row>
    <row r="2" spans="1:12" ht="15.75" thickBot="1" x14ac:dyDescent="0.3">
      <c r="A2" s="9" t="s">
        <v>7</v>
      </c>
      <c r="B2" s="10"/>
      <c r="C2" s="10"/>
      <c r="D2" s="10"/>
      <c r="E2" s="11">
        <f>SUM(B2:D2)</f>
        <v>0</v>
      </c>
      <c r="F2" s="12"/>
      <c r="G2" s="13"/>
      <c r="H2" s="14">
        <f>SUM(E2+G2)</f>
        <v>0</v>
      </c>
      <c r="K2" s="15">
        <f>SUM(0.15*H2)</f>
        <v>0</v>
      </c>
    </row>
    <row r="3" spans="1:12" ht="15.75" thickBot="1" x14ac:dyDescent="0.3">
      <c r="A3" s="16" t="s">
        <v>8</v>
      </c>
      <c r="B3" s="10"/>
      <c r="C3" s="10"/>
      <c r="D3" s="10"/>
      <c r="E3" s="11">
        <f t="shared" ref="E3:E65" si="0">SUM(B3:D3)</f>
        <v>0</v>
      </c>
      <c r="F3" s="17"/>
      <c r="G3" s="13"/>
      <c r="H3" s="14">
        <f t="shared" ref="H3:H65" si="1">SUM(E3+G3)</f>
        <v>0</v>
      </c>
      <c r="K3" s="15">
        <f>SUM(0.15*H3)</f>
        <v>0</v>
      </c>
    </row>
    <row r="4" spans="1:12" ht="15.75" thickBot="1" x14ac:dyDescent="0.3">
      <c r="A4" s="16" t="s">
        <v>9</v>
      </c>
      <c r="B4" s="10"/>
      <c r="C4" s="10"/>
      <c r="D4" s="10"/>
      <c r="E4" s="11">
        <f t="shared" si="0"/>
        <v>0</v>
      </c>
      <c r="F4" s="17"/>
      <c r="G4" s="13"/>
      <c r="H4" s="14">
        <f t="shared" si="1"/>
        <v>0</v>
      </c>
      <c r="K4" s="15">
        <f>SUM(0.15*H4)</f>
        <v>0</v>
      </c>
    </row>
    <row r="5" spans="1:12" ht="15.75" thickBot="1" x14ac:dyDescent="0.3">
      <c r="A5" s="18">
        <v>46</v>
      </c>
      <c r="B5" s="10"/>
      <c r="C5" s="10"/>
      <c r="D5" s="10"/>
      <c r="E5" s="11">
        <f t="shared" si="0"/>
        <v>0</v>
      </c>
      <c r="F5" s="17"/>
      <c r="G5" s="13"/>
      <c r="H5" s="14">
        <f t="shared" si="1"/>
        <v>0</v>
      </c>
      <c r="K5" s="15">
        <f>SUM(0.64*H5)</f>
        <v>0</v>
      </c>
      <c r="L5" s="19"/>
    </row>
    <row r="6" spans="1:12" ht="15.75" thickBot="1" x14ac:dyDescent="0.3">
      <c r="A6" s="16" t="s">
        <v>10</v>
      </c>
      <c r="B6" s="10"/>
      <c r="C6" s="10"/>
      <c r="D6" s="10"/>
      <c r="E6" s="11">
        <f t="shared" si="0"/>
        <v>0</v>
      </c>
      <c r="F6" s="17"/>
      <c r="G6" s="13"/>
      <c r="H6" s="14">
        <f t="shared" si="1"/>
        <v>0</v>
      </c>
      <c r="K6" s="15">
        <f>SUM(0.37*H6)</f>
        <v>0</v>
      </c>
    </row>
    <row r="7" spans="1:12" ht="15.75" thickBot="1" x14ac:dyDescent="0.3">
      <c r="A7" s="18">
        <v>111</v>
      </c>
      <c r="B7" s="10"/>
      <c r="C7" s="10"/>
      <c r="D7" s="10"/>
      <c r="E7" s="11">
        <f t="shared" si="0"/>
        <v>0</v>
      </c>
      <c r="F7" s="17"/>
      <c r="G7" s="13"/>
      <c r="H7" s="14">
        <f t="shared" si="1"/>
        <v>0</v>
      </c>
      <c r="K7" s="15">
        <f>SUM(0.63*H7)</f>
        <v>0</v>
      </c>
    </row>
    <row r="8" spans="1:12" ht="15.75" thickBot="1" x14ac:dyDescent="0.3">
      <c r="A8" s="18">
        <v>140</v>
      </c>
      <c r="B8" s="10"/>
      <c r="C8" s="10"/>
      <c r="D8" s="10"/>
      <c r="E8" s="11">
        <f t="shared" si="0"/>
        <v>0</v>
      </c>
      <c r="F8" s="17"/>
      <c r="G8" s="13"/>
      <c r="H8" s="14">
        <f t="shared" si="1"/>
        <v>0</v>
      </c>
      <c r="K8" s="15">
        <f>SUM(0.15*H8)</f>
        <v>0</v>
      </c>
    </row>
    <row r="9" spans="1:12" ht="15.75" thickBot="1" x14ac:dyDescent="0.3">
      <c r="A9" s="18">
        <v>188</v>
      </c>
      <c r="B9" s="10"/>
      <c r="C9" s="10"/>
      <c r="D9" s="10"/>
      <c r="E9" s="11">
        <f t="shared" si="0"/>
        <v>0</v>
      </c>
      <c r="F9" s="17"/>
      <c r="G9" s="13"/>
      <c r="H9" s="14">
        <f t="shared" si="1"/>
        <v>0</v>
      </c>
      <c r="K9" s="15">
        <f>SUM(0.63*H9)</f>
        <v>0</v>
      </c>
    </row>
    <row r="10" spans="1:12" ht="15.75" thickBot="1" x14ac:dyDescent="0.3">
      <c r="A10" s="18">
        <v>191</v>
      </c>
      <c r="B10" s="10"/>
      <c r="C10" s="10"/>
      <c r="D10" s="10"/>
      <c r="E10" s="11">
        <f t="shared" si="0"/>
        <v>0</v>
      </c>
      <c r="F10" s="17"/>
      <c r="G10" s="13"/>
      <c r="H10" s="14">
        <f t="shared" si="1"/>
        <v>0</v>
      </c>
      <c r="K10" s="15">
        <f>SUM(0.64*H10)</f>
        <v>0</v>
      </c>
    </row>
    <row r="11" spans="1:12" ht="15.75" thickBot="1" x14ac:dyDescent="0.3">
      <c r="A11" s="18">
        <v>192</v>
      </c>
      <c r="B11" s="10"/>
      <c r="C11" s="10"/>
      <c r="D11" s="10"/>
      <c r="E11" s="11">
        <f t="shared" si="0"/>
        <v>0</v>
      </c>
      <c r="F11" s="17"/>
      <c r="G11" s="13"/>
      <c r="H11" s="14">
        <f t="shared" si="1"/>
        <v>0</v>
      </c>
      <c r="K11" s="15">
        <f>SUM(0.64*H11)</f>
        <v>0</v>
      </c>
    </row>
    <row r="12" spans="1:12" ht="15.75" thickBot="1" x14ac:dyDescent="0.3">
      <c r="A12" s="18">
        <v>193</v>
      </c>
      <c r="B12" s="10"/>
      <c r="C12" s="10"/>
      <c r="D12" s="10"/>
      <c r="E12" s="11">
        <f t="shared" si="0"/>
        <v>0</v>
      </c>
      <c r="F12" s="17"/>
      <c r="G12" s="13"/>
      <c r="H12" s="14">
        <f t="shared" si="1"/>
        <v>0</v>
      </c>
      <c r="K12" s="15">
        <f>SUM(0.37*H12)</f>
        <v>0</v>
      </c>
    </row>
    <row r="13" spans="1:12" ht="15.75" thickBot="1" x14ac:dyDescent="0.3">
      <c r="A13" s="18">
        <v>194</v>
      </c>
      <c r="B13" s="10"/>
      <c r="C13" s="10"/>
      <c r="D13" s="10"/>
      <c r="E13" s="11">
        <f t="shared" si="0"/>
        <v>0</v>
      </c>
      <c r="F13" s="17"/>
      <c r="G13" s="13"/>
      <c r="H13" s="14">
        <f t="shared" si="1"/>
        <v>0</v>
      </c>
      <c r="K13" s="15">
        <f>SUM(0.6*H13)</f>
        <v>0</v>
      </c>
    </row>
    <row r="14" spans="1:12" ht="15.75" thickBot="1" x14ac:dyDescent="0.3">
      <c r="A14" s="18">
        <v>197</v>
      </c>
      <c r="B14" s="10"/>
      <c r="C14" s="10"/>
      <c r="D14" s="10"/>
      <c r="E14" s="11">
        <f t="shared" si="0"/>
        <v>0</v>
      </c>
      <c r="F14" s="17"/>
      <c r="G14" s="13"/>
      <c r="H14" s="14">
        <f t="shared" si="1"/>
        <v>0</v>
      </c>
      <c r="K14" s="15">
        <f>SUM(0.64*H14)</f>
        <v>0</v>
      </c>
    </row>
    <row r="15" spans="1:12" ht="15.75" thickBot="1" x14ac:dyDescent="0.3">
      <c r="A15" s="18">
        <v>199</v>
      </c>
      <c r="B15" s="10"/>
      <c r="C15" s="10"/>
      <c r="D15" s="10"/>
      <c r="E15" s="11">
        <f t="shared" si="0"/>
        <v>0</v>
      </c>
      <c r="F15" s="17"/>
      <c r="G15" s="13"/>
      <c r="H15" s="14">
        <f t="shared" si="1"/>
        <v>0</v>
      </c>
      <c r="K15" s="15">
        <f>SUM(0.64*H15)</f>
        <v>0</v>
      </c>
    </row>
    <row r="16" spans="1:12" ht="15.75" thickBot="1" x14ac:dyDescent="0.3">
      <c r="A16" s="18">
        <v>222</v>
      </c>
      <c r="B16" s="10"/>
      <c r="C16" s="10"/>
      <c r="D16" s="10"/>
      <c r="E16" s="11">
        <f t="shared" si="0"/>
        <v>0</v>
      </c>
      <c r="F16" s="17"/>
      <c r="G16" s="13"/>
      <c r="H16" s="14">
        <f t="shared" si="1"/>
        <v>0</v>
      </c>
      <c r="K16" s="15">
        <f>SUM(0.37*H16)</f>
        <v>0</v>
      </c>
    </row>
    <row r="17" spans="1:11" ht="15.75" thickBot="1" x14ac:dyDescent="0.3">
      <c r="A17" s="18">
        <v>241</v>
      </c>
      <c r="B17" s="10"/>
      <c r="C17" s="10"/>
      <c r="D17" s="10"/>
      <c r="E17" s="11">
        <f t="shared" si="0"/>
        <v>0</v>
      </c>
      <c r="F17" s="17"/>
      <c r="G17" s="13"/>
      <c r="H17" s="14">
        <f t="shared" si="1"/>
        <v>0</v>
      </c>
      <c r="K17" s="15">
        <f>SUM(0.37*H17)</f>
        <v>0</v>
      </c>
    </row>
    <row r="18" spans="1:11" ht="15.75" thickBot="1" x14ac:dyDescent="0.3">
      <c r="A18" s="18">
        <v>242</v>
      </c>
      <c r="B18" s="10"/>
      <c r="C18" s="10"/>
      <c r="D18" s="10"/>
      <c r="E18" s="11">
        <f t="shared" si="0"/>
        <v>0</v>
      </c>
      <c r="F18" s="17"/>
      <c r="G18" s="13"/>
      <c r="H18" s="14">
        <f t="shared" si="1"/>
        <v>0</v>
      </c>
      <c r="K18" s="15">
        <f>SUM(0.37*H18)</f>
        <v>0</v>
      </c>
    </row>
    <row r="19" spans="1:11" ht="15.75" thickBot="1" x14ac:dyDescent="0.3">
      <c r="A19" s="18">
        <v>244</v>
      </c>
      <c r="B19" s="10"/>
      <c r="C19" s="10"/>
      <c r="D19" s="10"/>
      <c r="E19" s="11">
        <f t="shared" si="0"/>
        <v>0</v>
      </c>
      <c r="F19" s="17"/>
      <c r="G19" s="13"/>
      <c r="H19" s="14">
        <f t="shared" si="1"/>
        <v>0</v>
      </c>
      <c r="K19" s="15">
        <f>SUM(0.15*H19)</f>
        <v>0</v>
      </c>
    </row>
    <row r="20" spans="1:11" ht="15.75" thickBot="1" x14ac:dyDescent="0.3">
      <c r="A20" s="18">
        <v>248</v>
      </c>
      <c r="B20" s="10"/>
      <c r="C20" s="10"/>
      <c r="D20" s="10"/>
      <c r="E20" s="11">
        <f t="shared" si="0"/>
        <v>0</v>
      </c>
      <c r="F20" s="17"/>
      <c r="G20" s="13"/>
      <c r="H20" s="14">
        <f t="shared" si="1"/>
        <v>0</v>
      </c>
      <c r="K20" s="15">
        <f>SUM(0.37*H20)</f>
        <v>0</v>
      </c>
    </row>
    <row r="21" spans="1:11" ht="15.75" thickBot="1" x14ac:dyDescent="0.3">
      <c r="A21" s="18">
        <v>252</v>
      </c>
      <c r="B21" s="10"/>
      <c r="C21" s="10"/>
      <c r="D21" s="10"/>
      <c r="E21" s="11">
        <f t="shared" si="0"/>
        <v>0</v>
      </c>
      <c r="F21" s="17"/>
      <c r="G21" s="13"/>
      <c r="H21" s="14">
        <f t="shared" si="1"/>
        <v>0</v>
      </c>
      <c r="K21" s="15">
        <f>SUM(0.37*H21)</f>
        <v>0</v>
      </c>
    </row>
    <row r="22" spans="1:11" ht="15.75" thickBot="1" x14ac:dyDescent="0.3">
      <c r="A22" s="18">
        <v>255</v>
      </c>
      <c r="B22" s="10"/>
      <c r="C22" s="10"/>
      <c r="D22" s="10"/>
      <c r="E22" s="11">
        <f t="shared" si="0"/>
        <v>0</v>
      </c>
      <c r="F22" s="17"/>
      <c r="G22" s="13"/>
      <c r="H22" s="14">
        <f t="shared" si="1"/>
        <v>0</v>
      </c>
      <c r="K22" s="15">
        <f>SUM(0.64*H22)</f>
        <v>0</v>
      </c>
    </row>
    <row r="23" spans="1:11" ht="15.75" thickBot="1" x14ac:dyDescent="0.3">
      <c r="A23" s="18">
        <v>257</v>
      </c>
      <c r="B23" s="10"/>
      <c r="C23" s="10"/>
      <c r="D23" s="10"/>
      <c r="E23" s="11">
        <f t="shared" si="0"/>
        <v>0</v>
      </c>
      <c r="F23" s="17"/>
      <c r="G23" s="10"/>
      <c r="H23" s="14">
        <f t="shared" si="1"/>
        <v>0</v>
      </c>
      <c r="K23" s="15">
        <f>SUM(0.37*H23)</f>
        <v>0</v>
      </c>
    </row>
    <row r="24" spans="1:11" ht="15.75" thickBot="1" x14ac:dyDescent="0.3">
      <c r="A24" s="18">
        <v>260</v>
      </c>
      <c r="B24" s="10"/>
      <c r="C24" s="10"/>
      <c r="D24" s="10"/>
      <c r="E24" s="11">
        <f t="shared" si="0"/>
        <v>0</v>
      </c>
      <c r="F24" s="17"/>
      <c r="G24" s="10"/>
      <c r="H24" s="14">
        <f t="shared" si="1"/>
        <v>0</v>
      </c>
      <c r="K24" s="15">
        <f t="shared" ref="K24:K30" si="2">SUM(0.64*H24)</f>
        <v>0</v>
      </c>
    </row>
    <row r="25" spans="1:11" ht="15.75" thickBot="1" x14ac:dyDescent="0.3">
      <c r="A25" s="18">
        <v>265</v>
      </c>
      <c r="B25" s="10"/>
      <c r="C25" s="10"/>
      <c r="D25" s="10"/>
      <c r="E25" s="11">
        <f t="shared" si="0"/>
        <v>0</v>
      </c>
      <c r="F25" s="17"/>
      <c r="G25" s="10"/>
      <c r="H25" s="14">
        <f t="shared" si="1"/>
        <v>0</v>
      </c>
      <c r="K25" s="15">
        <f t="shared" si="2"/>
        <v>0</v>
      </c>
    </row>
    <row r="26" spans="1:11" ht="15.75" thickBot="1" x14ac:dyDescent="0.3">
      <c r="A26" s="18">
        <v>268</v>
      </c>
      <c r="B26" s="10"/>
      <c r="C26" s="10"/>
      <c r="D26" s="10"/>
      <c r="E26" s="11">
        <f t="shared" si="0"/>
        <v>0</v>
      </c>
      <c r="F26" s="17"/>
      <c r="G26" s="10"/>
      <c r="H26" s="14">
        <f t="shared" si="1"/>
        <v>0</v>
      </c>
      <c r="K26" s="15">
        <f t="shared" si="2"/>
        <v>0</v>
      </c>
    </row>
    <row r="27" spans="1:11" ht="15.75" thickBot="1" x14ac:dyDescent="0.3">
      <c r="A27" s="18">
        <v>270</v>
      </c>
      <c r="B27" s="10"/>
      <c r="C27" s="10"/>
      <c r="D27" s="10"/>
      <c r="E27" s="11">
        <f t="shared" si="0"/>
        <v>0</v>
      </c>
      <c r="F27" s="17"/>
      <c r="G27" s="10"/>
      <c r="H27" s="14">
        <f t="shared" si="1"/>
        <v>0</v>
      </c>
      <c r="K27" s="15">
        <f t="shared" si="2"/>
        <v>0</v>
      </c>
    </row>
    <row r="28" spans="1:11" ht="15.75" thickBot="1" x14ac:dyDescent="0.3">
      <c r="A28" s="18">
        <v>273</v>
      </c>
      <c r="B28" s="10"/>
      <c r="C28" s="10"/>
      <c r="D28" s="10"/>
      <c r="E28" s="11">
        <f t="shared" si="0"/>
        <v>0</v>
      </c>
      <c r="F28" s="17"/>
      <c r="G28" s="10"/>
      <c r="H28" s="14">
        <f t="shared" si="1"/>
        <v>0</v>
      </c>
      <c r="K28" s="15">
        <f t="shared" si="2"/>
        <v>0</v>
      </c>
    </row>
    <row r="29" spans="1:11" ht="15.75" thickBot="1" x14ac:dyDescent="0.3">
      <c r="A29" s="18">
        <v>274</v>
      </c>
      <c r="B29" s="10"/>
      <c r="C29" s="10"/>
      <c r="D29" s="10"/>
      <c r="E29" s="11">
        <f t="shared" si="0"/>
        <v>0</v>
      </c>
      <c r="F29" s="17"/>
      <c r="G29" s="10"/>
      <c r="H29" s="14">
        <f t="shared" si="1"/>
        <v>0</v>
      </c>
      <c r="K29" s="15">
        <f t="shared" si="2"/>
        <v>0</v>
      </c>
    </row>
    <row r="30" spans="1:11" ht="15.75" thickBot="1" x14ac:dyDescent="0.3">
      <c r="A30" s="18">
        <v>280</v>
      </c>
      <c r="B30" s="10"/>
      <c r="C30" s="10"/>
      <c r="D30" s="10"/>
      <c r="E30" s="11">
        <f t="shared" si="0"/>
        <v>0</v>
      </c>
      <c r="F30" s="17"/>
      <c r="G30" s="10"/>
      <c r="H30" s="14">
        <f t="shared" si="1"/>
        <v>0</v>
      </c>
      <c r="K30" s="15">
        <f t="shared" si="2"/>
        <v>0</v>
      </c>
    </row>
    <row r="31" spans="1:11" ht="15.75" thickBot="1" x14ac:dyDescent="0.3">
      <c r="A31" s="18">
        <v>282</v>
      </c>
      <c r="B31" s="10"/>
      <c r="C31" s="10"/>
      <c r="D31" s="10"/>
      <c r="E31" s="11">
        <f t="shared" si="0"/>
        <v>0</v>
      </c>
      <c r="F31" s="17"/>
      <c r="G31" s="10"/>
      <c r="H31" s="14">
        <f t="shared" si="1"/>
        <v>0</v>
      </c>
      <c r="K31" s="15">
        <f>SUM(0.37*H31)</f>
        <v>0</v>
      </c>
    </row>
    <row r="32" spans="1:11" ht="15.75" thickBot="1" x14ac:dyDescent="0.3">
      <c r="A32" s="18">
        <v>283</v>
      </c>
      <c r="B32" s="10"/>
      <c r="C32" s="10"/>
      <c r="D32" s="10"/>
      <c r="E32" s="11">
        <f t="shared" si="0"/>
        <v>0</v>
      </c>
      <c r="F32" s="17"/>
      <c r="G32" s="10"/>
      <c r="H32" s="14">
        <f t="shared" si="1"/>
        <v>0</v>
      </c>
      <c r="K32" s="15">
        <f>SUM(0.64*H32)</f>
        <v>0</v>
      </c>
    </row>
    <row r="33" spans="1:11" ht="15.75" thickBot="1" x14ac:dyDescent="0.3">
      <c r="A33" s="18">
        <v>333</v>
      </c>
      <c r="B33" s="10"/>
      <c r="C33" s="10"/>
      <c r="D33" s="10"/>
      <c r="E33" s="11">
        <f t="shared" si="0"/>
        <v>0</v>
      </c>
      <c r="F33" s="17"/>
      <c r="G33" s="10"/>
      <c r="H33" s="14">
        <f t="shared" si="1"/>
        <v>0</v>
      </c>
      <c r="K33" s="15">
        <f>SUM(0.64*H33)</f>
        <v>0</v>
      </c>
    </row>
    <row r="34" spans="1:11" ht="15.75" thickBot="1" x14ac:dyDescent="0.3">
      <c r="A34" s="18">
        <v>417</v>
      </c>
      <c r="B34" s="10"/>
      <c r="C34" s="10"/>
      <c r="D34" s="10"/>
      <c r="E34" s="11">
        <f t="shared" si="0"/>
        <v>0</v>
      </c>
      <c r="F34" s="17"/>
      <c r="G34" s="10"/>
      <c r="H34" s="14">
        <f t="shared" si="1"/>
        <v>0</v>
      </c>
      <c r="K34" s="15">
        <f>SUM(0.37*H34)</f>
        <v>0</v>
      </c>
    </row>
    <row r="35" spans="1:11" ht="15.75" thickBot="1" x14ac:dyDescent="0.3">
      <c r="A35" s="18">
        <v>437</v>
      </c>
      <c r="B35" s="10"/>
      <c r="C35" s="10"/>
      <c r="D35" s="10"/>
      <c r="E35" s="11">
        <f t="shared" si="0"/>
        <v>0</v>
      </c>
      <c r="F35" s="17"/>
      <c r="G35" s="10"/>
      <c r="H35" s="14">
        <f t="shared" si="1"/>
        <v>0</v>
      </c>
      <c r="K35" s="15">
        <f>SUM(0.64*H35)</f>
        <v>0</v>
      </c>
    </row>
    <row r="36" spans="1:11" ht="15.75" thickBot="1" x14ac:dyDescent="0.3">
      <c r="A36" s="18">
        <v>438</v>
      </c>
      <c r="B36" s="10"/>
      <c r="C36" s="10"/>
      <c r="D36" s="10"/>
      <c r="E36" s="11">
        <f t="shared" si="0"/>
        <v>0</v>
      </c>
      <c r="F36" s="17"/>
      <c r="G36" s="10"/>
      <c r="H36" s="14">
        <f t="shared" si="1"/>
        <v>0</v>
      </c>
      <c r="K36" s="15">
        <f t="shared" ref="K36:K39" si="3">SUM(0.64*H36)</f>
        <v>0</v>
      </c>
    </row>
    <row r="37" spans="1:11" ht="15.75" thickBot="1" x14ac:dyDescent="0.3">
      <c r="A37" s="18">
        <v>440</v>
      </c>
      <c r="B37" s="10"/>
      <c r="C37" s="10"/>
      <c r="D37" s="10"/>
      <c r="E37" s="11">
        <f t="shared" si="0"/>
        <v>0</v>
      </c>
      <c r="F37" s="17"/>
      <c r="G37" s="10"/>
      <c r="H37" s="14">
        <f t="shared" si="1"/>
        <v>0</v>
      </c>
      <c r="K37" s="15">
        <f t="shared" si="3"/>
        <v>0</v>
      </c>
    </row>
    <row r="38" spans="1:11" ht="15.75" thickBot="1" x14ac:dyDescent="0.3">
      <c r="A38" s="18">
        <v>441</v>
      </c>
      <c r="B38" s="10"/>
      <c r="C38" s="10"/>
      <c r="D38" s="10"/>
      <c r="E38" s="11">
        <f t="shared" si="0"/>
        <v>0</v>
      </c>
      <c r="F38" s="17"/>
      <c r="G38" s="10"/>
      <c r="H38" s="14">
        <f t="shared" si="1"/>
        <v>0</v>
      </c>
      <c r="K38" s="15">
        <f t="shared" si="3"/>
        <v>0</v>
      </c>
    </row>
    <row r="39" spans="1:11" ht="15.75" thickBot="1" x14ac:dyDescent="0.3">
      <c r="A39" s="18">
        <v>448</v>
      </c>
      <c r="B39" s="10"/>
      <c r="C39" s="10"/>
      <c r="D39" s="10"/>
      <c r="E39" s="11">
        <f t="shared" si="0"/>
        <v>0</v>
      </c>
      <c r="F39" s="17"/>
      <c r="G39" s="10"/>
      <c r="H39" s="14">
        <f t="shared" si="1"/>
        <v>0</v>
      </c>
      <c r="K39" s="15">
        <f t="shared" si="3"/>
        <v>0</v>
      </c>
    </row>
    <row r="40" spans="1:11" ht="15.75" thickBot="1" x14ac:dyDescent="0.3">
      <c r="A40" s="18">
        <v>555</v>
      </c>
      <c r="B40" s="10"/>
      <c r="C40" s="10"/>
      <c r="D40" s="10"/>
      <c r="E40" s="11">
        <f t="shared" si="0"/>
        <v>0</v>
      </c>
      <c r="F40" s="17"/>
      <c r="G40" s="10"/>
      <c r="H40" s="14">
        <f t="shared" si="1"/>
        <v>0</v>
      </c>
      <c r="K40" s="15">
        <f>SUM(0.63*H40)</f>
        <v>0</v>
      </c>
    </row>
    <row r="41" spans="1:11" ht="15.75" thickBot="1" x14ac:dyDescent="0.3">
      <c r="A41" s="18">
        <v>629</v>
      </c>
      <c r="B41" s="10"/>
      <c r="C41" s="10"/>
      <c r="D41" s="10"/>
      <c r="E41" s="11">
        <f t="shared" si="0"/>
        <v>0</v>
      </c>
      <c r="F41" s="17"/>
      <c r="G41" s="10"/>
      <c r="H41" s="14">
        <f t="shared" si="1"/>
        <v>0</v>
      </c>
      <c r="K41" s="15">
        <f>SUM(0.37*H41)</f>
        <v>0</v>
      </c>
    </row>
    <row r="42" spans="1:11" ht="15.75" thickBot="1" x14ac:dyDescent="0.3">
      <c r="A42" s="18">
        <v>635</v>
      </c>
      <c r="B42" s="10"/>
      <c r="C42" s="10"/>
      <c r="D42" s="10"/>
      <c r="E42" s="11">
        <f t="shared" si="0"/>
        <v>0</v>
      </c>
      <c r="F42" s="17"/>
      <c r="G42" s="10"/>
      <c r="H42" s="14">
        <f t="shared" si="1"/>
        <v>0</v>
      </c>
      <c r="K42" s="15">
        <f>SUM(0.95*H42)</f>
        <v>0</v>
      </c>
    </row>
    <row r="43" spans="1:11" ht="15.75" thickBot="1" x14ac:dyDescent="0.3">
      <c r="A43" s="18">
        <v>636</v>
      </c>
      <c r="B43" s="10"/>
      <c r="C43" s="10"/>
      <c r="D43" s="10"/>
      <c r="E43" s="11">
        <f t="shared" si="0"/>
        <v>0</v>
      </c>
      <c r="F43" s="17"/>
      <c r="G43" s="10"/>
      <c r="H43" s="14">
        <f t="shared" si="1"/>
        <v>0</v>
      </c>
      <c r="K43" s="15">
        <f>SUM(0.64*H43)</f>
        <v>0</v>
      </c>
    </row>
    <row r="44" spans="1:11" ht="15.75" thickBot="1" x14ac:dyDescent="0.3">
      <c r="A44" s="18">
        <v>637</v>
      </c>
      <c r="B44" s="10"/>
      <c r="C44" s="10"/>
      <c r="D44" s="10"/>
      <c r="E44" s="11">
        <f t="shared" si="0"/>
        <v>0</v>
      </c>
      <c r="F44" s="17"/>
      <c r="G44" s="10"/>
      <c r="H44" s="14">
        <f t="shared" si="1"/>
        <v>0</v>
      </c>
      <c r="K44" s="15">
        <f>SUM(0.64*H44)</f>
        <v>0</v>
      </c>
    </row>
    <row r="45" spans="1:11" ht="15.75" thickBot="1" x14ac:dyDescent="0.3">
      <c r="A45" s="18">
        <v>638</v>
      </c>
      <c r="B45" s="10"/>
      <c r="C45" s="10"/>
      <c r="D45" s="10"/>
      <c r="E45" s="11">
        <f t="shared" si="0"/>
        <v>0</v>
      </c>
      <c r="F45" s="20"/>
      <c r="G45" s="10"/>
      <c r="H45" s="14">
        <f t="shared" si="1"/>
        <v>0</v>
      </c>
      <c r="K45" s="15">
        <f>SUM(0.37*H45)</f>
        <v>0</v>
      </c>
    </row>
    <row r="46" spans="1:11" ht="15.75" thickBot="1" x14ac:dyDescent="0.3">
      <c r="A46" s="18">
        <v>639</v>
      </c>
      <c r="B46" s="10"/>
      <c r="C46" s="10"/>
      <c r="D46" s="10"/>
      <c r="E46" s="11">
        <f t="shared" si="0"/>
        <v>0</v>
      </c>
      <c r="F46" s="20"/>
      <c r="G46" s="10"/>
      <c r="H46" s="14">
        <f t="shared" si="1"/>
        <v>0</v>
      </c>
      <c r="K46" s="15">
        <f>SUM(0.64*H46)</f>
        <v>0</v>
      </c>
    </row>
    <row r="47" spans="1:11" ht="15.75" thickBot="1" x14ac:dyDescent="0.3">
      <c r="A47" s="18">
        <v>642</v>
      </c>
      <c r="B47" s="10"/>
      <c r="C47" s="10"/>
      <c r="D47" s="10"/>
      <c r="E47" s="11">
        <f t="shared" si="0"/>
        <v>0</v>
      </c>
      <c r="F47" s="20"/>
      <c r="G47" s="10"/>
      <c r="H47" s="14">
        <f t="shared" si="1"/>
        <v>0</v>
      </c>
      <c r="K47" s="15">
        <f>SUM(0.64*H47)</f>
        <v>0</v>
      </c>
    </row>
    <row r="48" spans="1:11" ht="15.75" thickBot="1" x14ac:dyDescent="0.3">
      <c r="A48" s="18">
        <v>643</v>
      </c>
      <c r="B48" s="10"/>
      <c r="C48" s="10"/>
      <c r="D48" s="10"/>
      <c r="E48" s="11">
        <f t="shared" si="0"/>
        <v>0</v>
      </c>
      <c r="F48" s="20"/>
      <c r="G48" s="10"/>
      <c r="H48" s="14">
        <f t="shared" si="1"/>
        <v>0</v>
      </c>
      <c r="K48" s="15">
        <f>SUM(0.37*H48)</f>
        <v>0</v>
      </c>
    </row>
    <row r="49" spans="1:11" ht="15.75" thickBot="1" x14ac:dyDescent="0.3">
      <c r="A49" s="21">
        <v>644</v>
      </c>
      <c r="B49" s="10"/>
      <c r="C49" s="10"/>
      <c r="D49" s="10"/>
      <c r="E49" s="11">
        <f t="shared" si="0"/>
        <v>0</v>
      </c>
      <c r="F49" s="20"/>
      <c r="G49" s="10"/>
      <c r="H49" s="14">
        <f t="shared" si="1"/>
        <v>0</v>
      </c>
      <c r="K49" s="15">
        <f>SUM(0.64*H49)</f>
        <v>0</v>
      </c>
    </row>
    <row r="50" spans="1:11" ht="15.75" thickBot="1" x14ac:dyDescent="0.3">
      <c r="A50" s="22">
        <v>647</v>
      </c>
      <c r="B50" s="10"/>
      <c r="C50" s="10"/>
      <c r="D50" s="10"/>
      <c r="E50" s="11">
        <f t="shared" si="0"/>
        <v>0</v>
      </c>
      <c r="F50" s="20"/>
      <c r="G50" s="10"/>
      <c r="H50" s="14">
        <f t="shared" si="1"/>
        <v>0</v>
      </c>
      <c r="K50" s="15">
        <f t="shared" ref="K50:K57" si="4">SUM(0.37*H50)</f>
        <v>0</v>
      </c>
    </row>
    <row r="51" spans="1:11" ht="15.75" thickBot="1" x14ac:dyDescent="0.3">
      <c r="A51" s="23">
        <v>648</v>
      </c>
      <c r="B51" s="10"/>
      <c r="C51" s="10"/>
      <c r="D51" s="10"/>
      <c r="E51" s="11">
        <f t="shared" si="0"/>
        <v>0</v>
      </c>
      <c r="F51" s="20"/>
      <c r="G51" s="10"/>
      <c r="H51" s="14">
        <f t="shared" si="1"/>
        <v>0</v>
      </c>
      <c r="K51" s="15">
        <f t="shared" si="4"/>
        <v>0</v>
      </c>
    </row>
    <row r="52" spans="1:11" ht="15.75" thickBot="1" x14ac:dyDescent="0.3">
      <c r="A52" s="23">
        <v>650</v>
      </c>
      <c r="B52" s="10"/>
      <c r="C52" s="10"/>
      <c r="D52" s="10"/>
      <c r="E52" s="11">
        <f t="shared" si="0"/>
        <v>0</v>
      </c>
      <c r="F52" s="20"/>
      <c r="G52" s="13"/>
      <c r="H52" s="14">
        <f t="shared" si="1"/>
        <v>0</v>
      </c>
      <c r="K52" s="15">
        <f t="shared" si="4"/>
        <v>0</v>
      </c>
    </row>
    <row r="53" spans="1:11" ht="15.75" thickBot="1" x14ac:dyDescent="0.3">
      <c r="A53" s="23">
        <v>652</v>
      </c>
      <c r="B53" s="10"/>
      <c r="C53" s="10"/>
      <c r="D53" s="10"/>
      <c r="E53" s="11">
        <f t="shared" si="0"/>
        <v>0</v>
      </c>
      <c r="F53" s="20"/>
      <c r="G53" s="13"/>
      <c r="H53" s="14">
        <f t="shared" si="1"/>
        <v>0</v>
      </c>
      <c r="K53" s="15">
        <f t="shared" si="4"/>
        <v>0</v>
      </c>
    </row>
    <row r="54" spans="1:11" ht="15.75" thickBot="1" x14ac:dyDescent="0.3">
      <c r="A54" s="23">
        <v>653</v>
      </c>
      <c r="B54" s="10"/>
      <c r="C54" s="10"/>
      <c r="D54" s="10"/>
      <c r="E54" s="11">
        <f t="shared" si="0"/>
        <v>0</v>
      </c>
      <c r="F54" s="17"/>
      <c r="G54" s="10"/>
      <c r="H54" s="14">
        <f t="shared" si="1"/>
        <v>0</v>
      </c>
      <c r="K54" s="15">
        <f t="shared" si="4"/>
        <v>0</v>
      </c>
    </row>
    <row r="55" spans="1:11" ht="15.75" thickBot="1" x14ac:dyDescent="0.3">
      <c r="A55" s="23">
        <v>654</v>
      </c>
      <c r="B55" s="10"/>
      <c r="C55" s="10"/>
      <c r="D55" s="10"/>
      <c r="E55" s="11">
        <f t="shared" si="0"/>
        <v>0</v>
      </c>
      <c r="F55" s="17"/>
      <c r="G55" s="10"/>
      <c r="H55" s="14">
        <f t="shared" si="1"/>
        <v>0</v>
      </c>
      <c r="K55" s="15">
        <f t="shared" si="4"/>
        <v>0</v>
      </c>
    </row>
    <row r="56" spans="1:11" ht="15.75" thickBot="1" x14ac:dyDescent="0.3">
      <c r="A56" s="23">
        <v>662</v>
      </c>
      <c r="B56" s="10"/>
      <c r="C56" s="10"/>
      <c r="D56" s="10"/>
      <c r="E56" s="11">
        <f t="shared" si="0"/>
        <v>0</v>
      </c>
      <c r="F56" s="17"/>
      <c r="G56" s="10"/>
      <c r="H56" s="14">
        <f t="shared" si="1"/>
        <v>0</v>
      </c>
      <c r="K56" s="15">
        <f t="shared" si="4"/>
        <v>0</v>
      </c>
    </row>
    <row r="57" spans="1:11" ht="15.75" thickBot="1" x14ac:dyDescent="0.3">
      <c r="A57" s="23">
        <v>663</v>
      </c>
      <c r="B57" s="10"/>
      <c r="C57" s="10"/>
      <c r="D57" s="10"/>
      <c r="E57" s="11">
        <f t="shared" si="0"/>
        <v>0</v>
      </c>
      <c r="F57" s="17"/>
      <c r="G57" s="10"/>
      <c r="H57" s="14">
        <f t="shared" si="1"/>
        <v>0</v>
      </c>
      <c r="K57" s="15">
        <f t="shared" si="4"/>
        <v>0</v>
      </c>
    </row>
    <row r="58" spans="1:11" ht="15.75" thickBot="1" x14ac:dyDescent="0.3">
      <c r="A58" s="24">
        <v>664</v>
      </c>
      <c r="B58" s="10"/>
      <c r="C58" s="10"/>
      <c r="D58" s="10"/>
      <c r="E58" s="11">
        <f t="shared" si="0"/>
        <v>0</v>
      </c>
      <c r="F58" s="25"/>
      <c r="G58" s="10"/>
      <c r="H58" s="14">
        <f t="shared" si="1"/>
        <v>0</v>
      </c>
      <c r="K58" s="15">
        <f>SUM(0.63*H58)</f>
        <v>0</v>
      </c>
    </row>
    <row r="59" spans="1:11" ht="15.75" thickBot="1" x14ac:dyDescent="0.3">
      <c r="A59" s="24">
        <v>666</v>
      </c>
      <c r="B59" s="10"/>
      <c r="C59" s="10"/>
      <c r="D59" s="10"/>
      <c r="E59" s="11">
        <f t="shared" si="0"/>
        <v>0</v>
      </c>
      <c r="F59" s="12"/>
      <c r="G59" s="10"/>
      <c r="H59" s="14">
        <f t="shared" si="1"/>
        <v>0</v>
      </c>
      <c r="K59" s="15">
        <f>SUM(0.57*H59)</f>
        <v>0</v>
      </c>
    </row>
    <row r="60" spans="1:11" ht="15.75" thickBot="1" x14ac:dyDescent="0.3">
      <c r="A60" s="24">
        <v>674</v>
      </c>
      <c r="B60" s="10"/>
      <c r="C60" s="10"/>
      <c r="D60" s="10"/>
      <c r="E60" s="11">
        <f t="shared" si="0"/>
        <v>0</v>
      </c>
      <c r="F60" s="25"/>
      <c r="G60" s="10"/>
      <c r="H60" s="14">
        <f t="shared" si="1"/>
        <v>0</v>
      </c>
      <c r="K60" s="15">
        <f>SUM(0.64*H60)</f>
        <v>0</v>
      </c>
    </row>
    <row r="61" spans="1:11" ht="15.75" thickBot="1" x14ac:dyDescent="0.3">
      <c r="A61" s="24">
        <v>675</v>
      </c>
      <c r="B61" s="10"/>
      <c r="C61" s="10"/>
      <c r="D61" s="10"/>
      <c r="E61" s="11">
        <f t="shared" si="0"/>
        <v>0</v>
      </c>
      <c r="F61" s="25"/>
      <c r="G61" s="10"/>
      <c r="H61" s="14">
        <f t="shared" si="1"/>
        <v>0</v>
      </c>
      <c r="K61" s="15">
        <f>SUM(0.64*H61)</f>
        <v>0</v>
      </c>
    </row>
    <row r="62" spans="1:11" ht="15.75" thickBot="1" x14ac:dyDescent="0.3">
      <c r="A62" s="24">
        <v>888</v>
      </c>
      <c r="B62" s="10"/>
      <c r="C62" s="10"/>
      <c r="D62" s="10"/>
      <c r="E62" s="11">
        <f t="shared" si="0"/>
        <v>0</v>
      </c>
      <c r="F62" s="17"/>
      <c r="G62" s="10"/>
      <c r="H62" s="14">
        <f t="shared" si="1"/>
        <v>0</v>
      </c>
      <c r="K62" s="15">
        <f>SUM(0.63*H62)</f>
        <v>0</v>
      </c>
    </row>
    <row r="63" spans="1:11" ht="15.75" thickBot="1" x14ac:dyDescent="0.3">
      <c r="A63" s="24">
        <v>900</v>
      </c>
      <c r="B63" s="10"/>
      <c r="C63" s="10"/>
      <c r="D63" s="10"/>
      <c r="E63" s="11">
        <f t="shared" si="0"/>
        <v>0</v>
      </c>
      <c r="F63" s="17"/>
      <c r="G63" s="10"/>
      <c r="H63" s="14">
        <f t="shared" si="1"/>
        <v>0</v>
      </c>
      <c r="K63" s="15">
        <f>SUM(0.64*H63)</f>
        <v>0</v>
      </c>
    </row>
    <row r="64" spans="1:11" ht="15.75" thickBot="1" x14ac:dyDescent="0.3">
      <c r="A64" s="23">
        <v>929</v>
      </c>
      <c r="B64" s="10"/>
      <c r="C64" s="10"/>
      <c r="D64" s="10"/>
      <c r="E64" s="11">
        <f t="shared" si="0"/>
        <v>0</v>
      </c>
      <c r="F64" s="17"/>
      <c r="G64" s="10"/>
      <c r="H64" s="14">
        <f t="shared" si="1"/>
        <v>0</v>
      </c>
      <c r="K64" s="15">
        <f>SUM(0.37*H64)</f>
        <v>0</v>
      </c>
    </row>
    <row r="65" spans="1:11" ht="15.75" thickBot="1" x14ac:dyDescent="0.3">
      <c r="A65" s="26">
        <v>999</v>
      </c>
      <c r="B65" s="10"/>
      <c r="C65" s="10"/>
      <c r="D65" s="10"/>
      <c r="E65" s="11">
        <f t="shared" si="0"/>
        <v>0</v>
      </c>
      <c r="F65" s="17"/>
      <c r="G65" s="10"/>
      <c r="H65" s="14">
        <f t="shared" si="1"/>
        <v>0</v>
      </c>
      <c r="K65" s="15">
        <f>SUM(0.37*H65)</f>
        <v>0</v>
      </c>
    </row>
    <row r="66" spans="1:11" ht="19.5" customHeight="1" thickBot="1" x14ac:dyDescent="0.3">
      <c r="A66" s="27" t="s">
        <v>11</v>
      </c>
      <c r="B66" s="10">
        <f>SUM(B2:B65)</f>
        <v>0</v>
      </c>
      <c r="C66" s="10">
        <f>SUM(C2:C65)</f>
        <v>0</v>
      </c>
      <c r="D66" s="10">
        <f>SUM(D2:D65)</f>
        <v>0</v>
      </c>
      <c r="E66" s="10">
        <f>SUM(E2:E65)</f>
        <v>0</v>
      </c>
      <c r="F66" s="17"/>
      <c r="G66" s="10">
        <f>SUM(G2:G65)</f>
        <v>0</v>
      </c>
      <c r="H66" s="14">
        <f t="shared" ref="H66" si="5">SUM(E66:G66)</f>
        <v>0</v>
      </c>
      <c r="K66" s="15">
        <f>SUM(K2:K65)</f>
        <v>0</v>
      </c>
    </row>
    <row r="67" spans="1:11" ht="15.75" thickTop="1" x14ac:dyDescent="0.25"/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AN40" sqref="AN40"/>
    </sheetView>
  </sheetViews>
  <sheetFormatPr defaultColWidth="8.7109375" defaultRowHeight="15" x14ac:dyDescent="0.25"/>
  <cols>
    <col min="1" max="1" width="8" style="7" customWidth="1"/>
    <col min="2" max="3" width="10.7109375" style="7" customWidth="1"/>
    <col min="4" max="4" width="10.140625" style="7" customWidth="1"/>
    <col min="5" max="5" width="9.42578125" style="7" bestFit="1" customWidth="1"/>
    <col min="6" max="6" width="9.140625" style="7" customWidth="1"/>
    <col min="7" max="8" width="10.140625" style="7" customWidth="1"/>
    <col min="9" max="9" width="5.7109375" style="7" customWidth="1"/>
    <col min="10" max="10" width="5.7109375" style="7" hidden="1" customWidth="1"/>
    <col min="11" max="11" width="10.5703125" style="7" hidden="1" customWidth="1"/>
    <col min="12" max="12" width="5.7109375" style="7" hidden="1" customWidth="1"/>
    <col min="13" max="33" width="5.7109375" style="7" customWidth="1"/>
    <col min="34" max="39" width="0" style="7" hidden="1" customWidth="1"/>
    <col min="40" max="51" width="5.7109375" style="7" customWidth="1"/>
    <col min="52" max="52" width="0" style="7" hidden="1" customWidth="1"/>
    <col min="53" max="59" width="5.7109375" style="7" customWidth="1"/>
    <col min="60" max="60" width="9.140625" style="7" customWidth="1"/>
    <col min="61" max="256" width="8.7109375" style="7"/>
    <col min="257" max="257" width="9.140625" style="7" customWidth="1"/>
    <col min="258" max="259" width="10.7109375" style="7" customWidth="1"/>
    <col min="260" max="260" width="10.140625" style="7" customWidth="1"/>
    <col min="261" max="262" width="9.140625" style="7" customWidth="1"/>
    <col min="263" max="264" width="10.140625" style="7" customWidth="1"/>
    <col min="265" max="289" width="5.7109375" style="7" customWidth="1"/>
    <col min="290" max="295" width="0" style="7" hidden="1" customWidth="1"/>
    <col min="296" max="307" width="5.7109375" style="7" customWidth="1"/>
    <col min="308" max="308" width="0" style="7" hidden="1" customWidth="1"/>
    <col min="309" max="315" width="5.7109375" style="7" customWidth="1"/>
    <col min="316" max="316" width="9.140625" style="7" customWidth="1"/>
    <col min="317" max="512" width="8.7109375" style="7"/>
    <col min="513" max="513" width="9.140625" style="7" customWidth="1"/>
    <col min="514" max="515" width="10.7109375" style="7" customWidth="1"/>
    <col min="516" max="516" width="10.140625" style="7" customWidth="1"/>
    <col min="517" max="518" width="9.140625" style="7" customWidth="1"/>
    <col min="519" max="520" width="10.140625" style="7" customWidth="1"/>
    <col min="521" max="545" width="5.7109375" style="7" customWidth="1"/>
    <col min="546" max="551" width="0" style="7" hidden="1" customWidth="1"/>
    <col min="552" max="563" width="5.7109375" style="7" customWidth="1"/>
    <col min="564" max="564" width="0" style="7" hidden="1" customWidth="1"/>
    <col min="565" max="571" width="5.7109375" style="7" customWidth="1"/>
    <col min="572" max="572" width="9.140625" style="7" customWidth="1"/>
    <col min="573" max="768" width="8.7109375" style="7"/>
    <col min="769" max="769" width="9.140625" style="7" customWidth="1"/>
    <col min="770" max="771" width="10.7109375" style="7" customWidth="1"/>
    <col min="772" max="772" width="10.140625" style="7" customWidth="1"/>
    <col min="773" max="774" width="9.140625" style="7" customWidth="1"/>
    <col min="775" max="776" width="10.140625" style="7" customWidth="1"/>
    <col min="777" max="801" width="5.7109375" style="7" customWidth="1"/>
    <col min="802" max="807" width="0" style="7" hidden="1" customWidth="1"/>
    <col min="808" max="819" width="5.7109375" style="7" customWidth="1"/>
    <col min="820" max="820" width="0" style="7" hidden="1" customWidth="1"/>
    <col min="821" max="827" width="5.7109375" style="7" customWidth="1"/>
    <col min="828" max="828" width="9.140625" style="7" customWidth="1"/>
    <col min="829" max="1024" width="8.7109375" style="7"/>
    <col min="1025" max="1025" width="9.140625" style="7" customWidth="1"/>
    <col min="1026" max="1027" width="10.7109375" style="7" customWidth="1"/>
    <col min="1028" max="1028" width="10.140625" style="7" customWidth="1"/>
    <col min="1029" max="1030" width="9.140625" style="7" customWidth="1"/>
    <col min="1031" max="1032" width="10.140625" style="7" customWidth="1"/>
    <col min="1033" max="1057" width="5.7109375" style="7" customWidth="1"/>
    <col min="1058" max="1063" width="0" style="7" hidden="1" customWidth="1"/>
    <col min="1064" max="1075" width="5.7109375" style="7" customWidth="1"/>
    <col min="1076" max="1076" width="0" style="7" hidden="1" customWidth="1"/>
    <col min="1077" max="1083" width="5.7109375" style="7" customWidth="1"/>
    <col min="1084" max="1084" width="9.140625" style="7" customWidth="1"/>
    <col min="1085" max="1280" width="8.7109375" style="7"/>
    <col min="1281" max="1281" width="9.140625" style="7" customWidth="1"/>
    <col min="1282" max="1283" width="10.7109375" style="7" customWidth="1"/>
    <col min="1284" max="1284" width="10.140625" style="7" customWidth="1"/>
    <col min="1285" max="1286" width="9.140625" style="7" customWidth="1"/>
    <col min="1287" max="1288" width="10.140625" style="7" customWidth="1"/>
    <col min="1289" max="1313" width="5.7109375" style="7" customWidth="1"/>
    <col min="1314" max="1319" width="0" style="7" hidden="1" customWidth="1"/>
    <col min="1320" max="1331" width="5.7109375" style="7" customWidth="1"/>
    <col min="1332" max="1332" width="0" style="7" hidden="1" customWidth="1"/>
    <col min="1333" max="1339" width="5.7109375" style="7" customWidth="1"/>
    <col min="1340" max="1340" width="9.140625" style="7" customWidth="1"/>
    <col min="1341" max="1536" width="8.7109375" style="7"/>
    <col min="1537" max="1537" width="9.140625" style="7" customWidth="1"/>
    <col min="1538" max="1539" width="10.7109375" style="7" customWidth="1"/>
    <col min="1540" max="1540" width="10.140625" style="7" customWidth="1"/>
    <col min="1541" max="1542" width="9.140625" style="7" customWidth="1"/>
    <col min="1543" max="1544" width="10.140625" style="7" customWidth="1"/>
    <col min="1545" max="1569" width="5.7109375" style="7" customWidth="1"/>
    <col min="1570" max="1575" width="0" style="7" hidden="1" customWidth="1"/>
    <col min="1576" max="1587" width="5.7109375" style="7" customWidth="1"/>
    <col min="1588" max="1588" width="0" style="7" hidden="1" customWidth="1"/>
    <col min="1589" max="1595" width="5.7109375" style="7" customWidth="1"/>
    <col min="1596" max="1596" width="9.140625" style="7" customWidth="1"/>
    <col min="1597" max="1792" width="8.7109375" style="7"/>
    <col min="1793" max="1793" width="9.140625" style="7" customWidth="1"/>
    <col min="1794" max="1795" width="10.7109375" style="7" customWidth="1"/>
    <col min="1796" max="1796" width="10.140625" style="7" customWidth="1"/>
    <col min="1797" max="1798" width="9.140625" style="7" customWidth="1"/>
    <col min="1799" max="1800" width="10.140625" style="7" customWidth="1"/>
    <col min="1801" max="1825" width="5.7109375" style="7" customWidth="1"/>
    <col min="1826" max="1831" width="0" style="7" hidden="1" customWidth="1"/>
    <col min="1832" max="1843" width="5.7109375" style="7" customWidth="1"/>
    <col min="1844" max="1844" width="0" style="7" hidden="1" customWidth="1"/>
    <col min="1845" max="1851" width="5.7109375" style="7" customWidth="1"/>
    <col min="1852" max="1852" width="9.140625" style="7" customWidth="1"/>
    <col min="1853" max="2048" width="8.7109375" style="7"/>
    <col min="2049" max="2049" width="9.140625" style="7" customWidth="1"/>
    <col min="2050" max="2051" width="10.7109375" style="7" customWidth="1"/>
    <col min="2052" max="2052" width="10.140625" style="7" customWidth="1"/>
    <col min="2053" max="2054" width="9.140625" style="7" customWidth="1"/>
    <col min="2055" max="2056" width="10.140625" style="7" customWidth="1"/>
    <col min="2057" max="2081" width="5.7109375" style="7" customWidth="1"/>
    <col min="2082" max="2087" width="0" style="7" hidden="1" customWidth="1"/>
    <col min="2088" max="2099" width="5.7109375" style="7" customWidth="1"/>
    <col min="2100" max="2100" width="0" style="7" hidden="1" customWidth="1"/>
    <col min="2101" max="2107" width="5.7109375" style="7" customWidth="1"/>
    <col min="2108" max="2108" width="9.140625" style="7" customWidth="1"/>
    <col min="2109" max="2304" width="8.7109375" style="7"/>
    <col min="2305" max="2305" width="9.140625" style="7" customWidth="1"/>
    <col min="2306" max="2307" width="10.7109375" style="7" customWidth="1"/>
    <col min="2308" max="2308" width="10.140625" style="7" customWidth="1"/>
    <col min="2309" max="2310" width="9.140625" style="7" customWidth="1"/>
    <col min="2311" max="2312" width="10.140625" style="7" customWidth="1"/>
    <col min="2313" max="2337" width="5.7109375" style="7" customWidth="1"/>
    <col min="2338" max="2343" width="0" style="7" hidden="1" customWidth="1"/>
    <col min="2344" max="2355" width="5.7109375" style="7" customWidth="1"/>
    <col min="2356" max="2356" width="0" style="7" hidden="1" customWidth="1"/>
    <col min="2357" max="2363" width="5.7109375" style="7" customWidth="1"/>
    <col min="2364" max="2364" width="9.140625" style="7" customWidth="1"/>
    <col min="2365" max="2560" width="8.7109375" style="7"/>
    <col min="2561" max="2561" width="9.140625" style="7" customWidth="1"/>
    <col min="2562" max="2563" width="10.7109375" style="7" customWidth="1"/>
    <col min="2564" max="2564" width="10.140625" style="7" customWidth="1"/>
    <col min="2565" max="2566" width="9.140625" style="7" customWidth="1"/>
    <col min="2567" max="2568" width="10.140625" style="7" customWidth="1"/>
    <col min="2569" max="2593" width="5.7109375" style="7" customWidth="1"/>
    <col min="2594" max="2599" width="0" style="7" hidden="1" customWidth="1"/>
    <col min="2600" max="2611" width="5.7109375" style="7" customWidth="1"/>
    <col min="2612" max="2612" width="0" style="7" hidden="1" customWidth="1"/>
    <col min="2613" max="2619" width="5.7109375" style="7" customWidth="1"/>
    <col min="2620" max="2620" width="9.140625" style="7" customWidth="1"/>
    <col min="2621" max="2816" width="8.7109375" style="7"/>
    <col min="2817" max="2817" width="9.140625" style="7" customWidth="1"/>
    <col min="2818" max="2819" width="10.7109375" style="7" customWidth="1"/>
    <col min="2820" max="2820" width="10.140625" style="7" customWidth="1"/>
    <col min="2821" max="2822" width="9.140625" style="7" customWidth="1"/>
    <col min="2823" max="2824" width="10.140625" style="7" customWidth="1"/>
    <col min="2825" max="2849" width="5.7109375" style="7" customWidth="1"/>
    <col min="2850" max="2855" width="0" style="7" hidden="1" customWidth="1"/>
    <col min="2856" max="2867" width="5.7109375" style="7" customWidth="1"/>
    <col min="2868" max="2868" width="0" style="7" hidden="1" customWidth="1"/>
    <col min="2869" max="2875" width="5.7109375" style="7" customWidth="1"/>
    <col min="2876" max="2876" width="9.140625" style="7" customWidth="1"/>
    <col min="2877" max="3072" width="8.7109375" style="7"/>
    <col min="3073" max="3073" width="9.140625" style="7" customWidth="1"/>
    <col min="3074" max="3075" width="10.7109375" style="7" customWidth="1"/>
    <col min="3076" max="3076" width="10.140625" style="7" customWidth="1"/>
    <col min="3077" max="3078" width="9.140625" style="7" customWidth="1"/>
    <col min="3079" max="3080" width="10.140625" style="7" customWidth="1"/>
    <col min="3081" max="3105" width="5.7109375" style="7" customWidth="1"/>
    <col min="3106" max="3111" width="0" style="7" hidden="1" customWidth="1"/>
    <col min="3112" max="3123" width="5.7109375" style="7" customWidth="1"/>
    <col min="3124" max="3124" width="0" style="7" hidden="1" customWidth="1"/>
    <col min="3125" max="3131" width="5.7109375" style="7" customWidth="1"/>
    <col min="3132" max="3132" width="9.140625" style="7" customWidth="1"/>
    <col min="3133" max="3328" width="8.7109375" style="7"/>
    <col min="3329" max="3329" width="9.140625" style="7" customWidth="1"/>
    <col min="3330" max="3331" width="10.7109375" style="7" customWidth="1"/>
    <col min="3332" max="3332" width="10.140625" style="7" customWidth="1"/>
    <col min="3333" max="3334" width="9.140625" style="7" customWidth="1"/>
    <col min="3335" max="3336" width="10.140625" style="7" customWidth="1"/>
    <col min="3337" max="3361" width="5.7109375" style="7" customWidth="1"/>
    <col min="3362" max="3367" width="0" style="7" hidden="1" customWidth="1"/>
    <col min="3368" max="3379" width="5.7109375" style="7" customWidth="1"/>
    <col min="3380" max="3380" width="0" style="7" hidden="1" customWidth="1"/>
    <col min="3381" max="3387" width="5.7109375" style="7" customWidth="1"/>
    <col min="3388" max="3388" width="9.140625" style="7" customWidth="1"/>
    <col min="3389" max="3584" width="8.7109375" style="7"/>
    <col min="3585" max="3585" width="9.140625" style="7" customWidth="1"/>
    <col min="3586" max="3587" width="10.7109375" style="7" customWidth="1"/>
    <col min="3588" max="3588" width="10.140625" style="7" customWidth="1"/>
    <col min="3589" max="3590" width="9.140625" style="7" customWidth="1"/>
    <col min="3591" max="3592" width="10.140625" style="7" customWidth="1"/>
    <col min="3593" max="3617" width="5.7109375" style="7" customWidth="1"/>
    <col min="3618" max="3623" width="0" style="7" hidden="1" customWidth="1"/>
    <col min="3624" max="3635" width="5.7109375" style="7" customWidth="1"/>
    <col min="3636" max="3636" width="0" style="7" hidden="1" customWidth="1"/>
    <col min="3637" max="3643" width="5.7109375" style="7" customWidth="1"/>
    <col min="3644" max="3644" width="9.140625" style="7" customWidth="1"/>
    <col min="3645" max="3840" width="8.7109375" style="7"/>
    <col min="3841" max="3841" width="9.140625" style="7" customWidth="1"/>
    <col min="3842" max="3843" width="10.7109375" style="7" customWidth="1"/>
    <col min="3844" max="3844" width="10.140625" style="7" customWidth="1"/>
    <col min="3845" max="3846" width="9.140625" style="7" customWidth="1"/>
    <col min="3847" max="3848" width="10.140625" style="7" customWidth="1"/>
    <col min="3849" max="3873" width="5.7109375" style="7" customWidth="1"/>
    <col min="3874" max="3879" width="0" style="7" hidden="1" customWidth="1"/>
    <col min="3880" max="3891" width="5.7109375" style="7" customWidth="1"/>
    <col min="3892" max="3892" width="0" style="7" hidden="1" customWidth="1"/>
    <col min="3893" max="3899" width="5.7109375" style="7" customWidth="1"/>
    <col min="3900" max="3900" width="9.140625" style="7" customWidth="1"/>
    <col min="3901" max="4096" width="8.7109375" style="7"/>
    <col min="4097" max="4097" width="9.140625" style="7" customWidth="1"/>
    <col min="4098" max="4099" width="10.7109375" style="7" customWidth="1"/>
    <col min="4100" max="4100" width="10.140625" style="7" customWidth="1"/>
    <col min="4101" max="4102" width="9.140625" style="7" customWidth="1"/>
    <col min="4103" max="4104" width="10.140625" style="7" customWidth="1"/>
    <col min="4105" max="4129" width="5.7109375" style="7" customWidth="1"/>
    <col min="4130" max="4135" width="0" style="7" hidden="1" customWidth="1"/>
    <col min="4136" max="4147" width="5.7109375" style="7" customWidth="1"/>
    <col min="4148" max="4148" width="0" style="7" hidden="1" customWidth="1"/>
    <col min="4149" max="4155" width="5.7109375" style="7" customWidth="1"/>
    <col min="4156" max="4156" width="9.140625" style="7" customWidth="1"/>
    <col min="4157" max="4352" width="8.7109375" style="7"/>
    <col min="4353" max="4353" width="9.140625" style="7" customWidth="1"/>
    <col min="4354" max="4355" width="10.7109375" style="7" customWidth="1"/>
    <col min="4356" max="4356" width="10.140625" style="7" customWidth="1"/>
    <col min="4357" max="4358" width="9.140625" style="7" customWidth="1"/>
    <col min="4359" max="4360" width="10.140625" style="7" customWidth="1"/>
    <col min="4361" max="4385" width="5.7109375" style="7" customWidth="1"/>
    <col min="4386" max="4391" width="0" style="7" hidden="1" customWidth="1"/>
    <col min="4392" max="4403" width="5.7109375" style="7" customWidth="1"/>
    <col min="4404" max="4404" width="0" style="7" hidden="1" customWidth="1"/>
    <col min="4405" max="4411" width="5.7109375" style="7" customWidth="1"/>
    <col min="4412" max="4412" width="9.140625" style="7" customWidth="1"/>
    <col min="4413" max="4608" width="8.7109375" style="7"/>
    <col min="4609" max="4609" width="9.140625" style="7" customWidth="1"/>
    <col min="4610" max="4611" width="10.7109375" style="7" customWidth="1"/>
    <col min="4612" max="4612" width="10.140625" style="7" customWidth="1"/>
    <col min="4613" max="4614" width="9.140625" style="7" customWidth="1"/>
    <col min="4615" max="4616" width="10.140625" style="7" customWidth="1"/>
    <col min="4617" max="4641" width="5.7109375" style="7" customWidth="1"/>
    <col min="4642" max="4647" width="0" style="7" hidden="1" customWidth="1"/>
    <col min="4648" max="4659" width="5.7109375" style="7" customWidth="1"/>
    <col min="4660" max="4660" width="0" style="7" hidden="1" customWidth="1"/>
    <col min="4661" max="4667" width="5.7109375" style="7" customWidth="1"/>
    <col min="4668" max="4668" width="9.140625" style="7" customWidth="1"/>
    <col min="4669" max="4864" width="8.7109375" style="7"/>
    <col min="4865" max="4865" width="9.140625" style="7" customWidth="1"/>
    <col min="4866" max="4867" width="10.7109375" style="7" customWidth="1"/>
    <col min="4868" max="4868" width="10.140625" style="7" customWidth="1"/>
    <col min="4869" max="4870" width="9.140625" style="7" customWidth="1"/>
    <col min="4871" max="4872" width="10.140625" style="7" customWidth="1"/>
    <col min="4873" max="4897" width="5.7109375" style="7" customWidth="1"/>
    <col min="4898" max="4903" width="0" style="7" hidden="1" customWidth="1"/>
    <col min="4904" max="4915" width="5.7109375" style="7" customWidth="1"/>
    <col min="4916" max="4916" width="0" style="7" hidden="1" customWidth="1"/>
    <col min="4917" max="4923" width="5.7109375" style="7" customWidth="1"/>
    <col min="4924" max="4924" width="9.140625" style="7" customWidth="1"/>
    <col min="4925" max="5120" width="8.7109375" style="7"/>
    <col min="5121" max="5121" width="9.140625" style="7" customWidth="1"/>
    <col min="5122" max="5123" width="10.7109375" style="7" customWidth="1"/>
    <col min="5124" max="5124" width="10.140625" style="7" customWidth="1"/>
    <col min="5125" max="5126" width="9.140625" style="7" customWidth="1"/>
    <col min="5127" max="5128" width="10.140625" style="7" customWidth="1"/>
    <col min="5129" max="5153" width="5.7109375" style="7" customWidth="1"/>
    <col min="5154" max="5159" width="0" style="7" hidden="1" customWidth="1"/>
    <col min="5160" max="5171" width="5.7109375" style="7" customWidth="1"/>
    <col min="5172" max="5172" width="0" style="7" hidden="1" customWidth="1"/>
    <col min="5173" max="5179" width="5.7109375" style="7" customWidth="1"/>
    <col min="5180" max="5180" width="9.140625" style="7" customWidth="1"/>
    <col min="5181" max="5376" width="8.7109375" style="7"/>
    <col min="5377" max="5377" width="9.140625" style="7" customWidth="1"/>
    <col min="5378" max="5379" width="10.7109375" style="7" customWidth="1"/>
    <col min="5380" max="5380" width="10.140625" style="7" customWidth="1"/>
    <col min="5381" max="5382" width="9.140625" style="7" customWidth="1"/>
    <col min="5383" max="5384" width="10.140625" style="7" customWidth="1"/>
    <col min="5385" max="5409" width="5.7109375" style="7" customWidth="1"/>
    <col min="5410" max="5415" width="0" style="7" hidden="1" customWidth="1"/>
    <col min="5416" max="5427" width="5.7109375" style="7" customWidth="1"/>
    <col min="5428" max="5428" width="0" style="7" hidden="1" customWidth="1"/>
    <col min="5429" max="5435" width="5.7109375" style="7" customWidth="1"/>
    <col min="5436" max="5436" width="9.140625" style="7" customWidth="1"/>
    <col min="5437" max="5632" width="8.7109375" style="7"/>
    <col min="5633" max="5633" width="9.140625" style="7" customWidth="1"/>
    <col min="5634" max="5635" width="10.7109375" style="7" customWidth="1"/>
    <col min="5636" max="5636" width="10.140625" style="7" customWidth="1"/>
    <col min="5637" max="5638" width="9.140625" style="7" customWidth="1"/>
    <col min="5639" max="5640" width="10.140625" style="7" customWidth="1"/>
    <col min="5641" max="5665" width="5.7109375" style="7" customWidth="1"/>
    <col min="5666" max="5671" width="0" style="7" hidden="1" customWidth="1"/>
    <col min="5672" max="5683" width="5.7109375" style="7" customWidth="1"/>
    <col min="5684" max="5684" width="0" style="7" hidden="1" customWidth="1"/>
    <col min="5685" max="5691" width="5.7109375" style="7" customWidth="1"/>
    <col min="5692" max="5692" width="9.140625" style="7" customWidth="1"/>
    <col min="5693" max="5888" width="8.7109375" style="7"/>
    <col min="5889" max="5889" width="9.140625" style="7" customWidth="1"/>
    <col min="5890" max="5891" width="10.7109375" style="7" customWidth="1"/>
    <col min="5892" max="5892" width="10.140625" style="7" customWidth="1"/>
    <col min="5893" max="5894" width="9.140625" style="7" customWidth="1"/>
    <col min="5895" max="5896" width="10.140625" style="7" customWidth="1"/>
    <col min="5897" max="5921" width="5.7109375" style="7" customWidth="1"/>
    <col min="5922" max="5927" width="0" style="7" hidden="1" customWidth="1"/>
    <col min="5928" max="5939" width="5.7109375" style="7" customWidth="1"/>
    <col min="5940" max="5940" width="0" style="7" hidden="1" customWidth="1"/>
    <col min="5941" max="5947" width="5.7109375" style="7" customWidth="1"/>
    <col min="5948" max="5948" width="9.140625" style="7" customWidth="1"/>
    <col min="5949" max="6144" width="8.7109375" style="7"/>
    <col min="6145" max="6145" width="9.140625" style="7" customWidth="1"/>
    <col min="6146" max="6147" width="10.7109375" style="7" customWidth="1"/>
    <col min="6148" max="6148" width="10.140625" style="7" customWidth="1"/>
    <col min="6149" max="6150" width="9.140625" style="7" customWidth="1"/>
    <col min="6151" max="6152" width="10.140625" style="7" customWidth="1"/>
    <col min="6153" max="6177" width="5.7109375" style="7" customWidth="1"/>
    <col min="6178" max="6183" width="0" style="7" hidden="1" customWidth="1"/>
    <col min="6184" max="6195" width="5.7109375" style="7" customWidth="1"/>
    <col min="6196" max="6196" width="0" style="7" hidden="1" customWidth="1"/>
    <col min="6197" max="6203" width="5.7109375" style="7" customWidth="1"/>
    <col min="6204" max="6204" width="9.140625" style="7" customWidth="1"/>
    <col min="6205" max="6400" width="8.7109375" style="7"/>
    <col min="6401" max="6401" width="9.140625" style="7" customWidth="1"/>
    <col min="6402" max="6403" width="10.7109375" style="7" customWidth="1"/>
    <col min="6404" max="6404" width="10.140625" style="7" customWidth="1"/>
    <col min="6405" max="6406" width="9.140625" style="7" customWidth="1"/>
    <col min="6407" max="6408" width="10.140625" style="7" customWidth="1"/>
    <col min="6409" max="6433" width="5.7109375" style="7" customWidth="1"/>
    <col min="6434" max="6439" width="0" style="7" hidden="1" customWidth="1"/>
    <col min="6440" max="6451" width="5.7109375" style="7" customWidth="1"/>
    <col min="6452" max="6452" width="0" style="7" hidden="1" customWidth="1"/>
    <col min="6453" max="6459" width="5.7109375" style="7" customWidth="1"/>
    <col min="6460" max="6460" width="9.140625" style="7" customWidth="1"/>
    <col min="6461" max="6656" width="8.7109375" style="7"/>
    <col min="6657" max="6657" width="9.140625" style="7" customWidth="1"/>
    <col min="6658" max="6659" width="10.7109375" style="7" customWidth="1"/>
    <col min="6660" max="6660" width="10.140625" style="7" customWidth="1"/>
    <col min="6661" max="6662" width="9.140625" style="7" customWidth="1"/>
    <col min="6663" max="6664" width="10.140625" style="7" customWidth="1"/>
    <col min="6665" max="6689" width="5.7109375" style="7" customWidth="1"/>
    <col min="6690" max="6695" width="0" style="7" hidden="1" customWidth="1"/>
    <col min="6696" max="6707" width="5.7109375" style="7" customWidth="1"/>
    <col min="6708" max="6708" width="0" style="7" hidden="1" customWidth="1"/>
    <col min="6709" max="6715" width="5.7109375" style="7" customWidth="1"/>
    <col min="6716" max="6716" width="9.140625" style="7" customWidth="1"/>
    <col min="6717" max="6912" width="8.7109375" style="7"/>
    <col min="6913" max="6913" width="9.140625" style="7" customWidth="1"/>
    <col min="6914" max="6915" width="10.7109375" style="7" customWidth="1"/>
    <col min="6916" max="6916" width="10.140625" style="7" customWidth="1"/>
    <col min="6917" max="6918" width="9.140625" style="7" customWidth="1"/>
    <col min="6919" max="6920" width="10.140625" style="7" customWidth="1"/>
    <col min="6921" max="6945" width="5.7109375" style="7" customWidth="1"/>
    <col min="6946" max="6951" width="0" style="7" hidden="1" customWidth="1"/>
    <col min="6952" max="6963" width="5.7109375" style="7" customWidth="1"/>
    <col min="6964" max="6964" width="0" style="7" hidden="1" customWidth="1"/>
    <col min="6965" max="6971" width="5.7109375" style="7" customWidth="1"/>
    <col min="6972" max="6972" width="9.140625" style="7" customWidth="1"/>
    <col min="6973" max="7168" width="8.7109375" style="7"/>
    <col min="7169" max="7169" width="9.140625" style="7" customWidth="1"/>
    <col min="7170" max="7171" width="10.7109375" style="7" customWidth="1"/>
    <col min="7172" max="7172" width="10.140625" style="7" customWidth="1"/>
    <col min="7173" max="7174" width="9.140625" style="7" customWidth="1"/>
    <col min="7175" max="7176" width="10.140625" style="7" customWidth="1"/>
    <col min="7177" max="7201" width="5.7109375" style="7" customWidth="1"/>
    <col min="7202" max="7207" width="0" style="7" hidden="1" customWidth="1"/>
    <col min="7208" max="7219" width="5.7109375" style="7" customWidth="1"/>
    <col min="7220" max="7220" width="0" style="7" hidden="1" customWidth="1"/>
    <col min="7221" max="7227" width="5.7109375" style="7" customWidth="1"/>
    <col min="7228" max="7228" width="9.140625" style="7" customWidth="1"/>
    <col min="7229" max="7424" width="8.7109375" style="7"/>
    <col min="7425" max="7425" width="9.140625" style="7" customWidth="1"/>
    <col min="7426" max="7427" width="10.7109375" style="7" customWidth="1"/>
    <col min="7428" max="7428" width="10.140625" style="7" customWidth="1"/>
    <col min="7429" max="7430" width="9.140625" style="7" customWidth="1"/>
    <col min="7431" max="7432" width="10.140625" style="7" customWidth="1"/>
    <col min="7433" max="7457" width="5.7109375" style="7" customWidth="1"/>
    <col min="7458" max="7463" width="0" style="7" hidden="1" customWidth="1"/>
    <col min="7464" max="7475" width="5.7109375" style="7" customWidth="1"/>
    <col min="7476" max="7476" width="0" style="7" hidden="1" customWidth="1"/>
    <col min="7477" max="7483" width="5.7109375" style="7" customWidth="1"/>
    <col min="7484" max="7484" width="9.140625" style="7" customWidth="1"/>
    <col min="7485" max="7680" width="8.7109375" style="7"/>
    <col min="7681" max="7681" width="9.140625" style="7" customWidth="1"/>
    <col min="7682" max="7683" width="10.7109375" style="7" customWidth="1"/>
    <col min="7684" max="7684" width="10.140625" style="7" customWidth="1"/>
    <col min="7685" max="7686" width="9.140625" style="7" customWidth="1"/>
    <col min="7687" max="7688" width="10.140625" style="7" customWidth="1"/>
    <col min="7689" max="7713" width="5.7109375" style="7" customWidth="1"/>
    <col min="7714" max="7719" width="0" style="7" hidden="1" customWidth="1"/>
    <col min="7720" max="7731" width="5.7109375" style="7" customWidth="1"/>
    <col min="7732" max="7732" width="0" style="7" hidden="1" customWidth="1"/>
    <col min="7733" max="7739" width="5.7109375" style="7" customWidth="1"/>
    <col min="7740" max="7740" width="9.140625" style="7" customWidth="1"/>
    <col min="7741" max="7936" width="8.7109375" style="7"/>
    <col min="7937" max="7937" width="9.140625" style="7" customWidth="1"/>
    <col min="7938" max="7939" width="10.7109375" style="7" customWidth="1"/>
    <col min="7940" max="7940" width="10.140625" style="7" customWidth="1"/>
    <col min="7941" max="7942" width="9.140625" style="7" customWidth="1"/>
    <col min="7943" max="7944" width="10.140625" style="7" customWidth="1"/>
    <col min="7945" max="7969" width="5.7109375" style="7" customWidth="1"/>
    <col min="7970" max="7975" width="0" style="7" hidden="1" customWidth="1"/>
    <col min="7976" max="7987" width="5.7109375" style="7" customWidth="1"/>
    <col min="7988" max="7988" width="0" style="7" hidden="1" customWidth="1"/>
    <col min="7989" max="7995" width="5.7109375" style="7" customWidth="1"/>
    <col min="7996" max="7996" width="9.140625" style="7" customWidth="1"/>
    <col min="7997" max="8192" width="8.7109375" style="7"/>
    <col min="8193" max="8193" width="9.140625" style="7" customWidth="1"/>
    <col min="8194" max="8195" width="10.7109375" style="7" customWidth="1"/>
    <col min="8196" max="8196" width="10.140625" style="7" customWidth="1"/>
    <col min="8197" max="8198" width="9.140625" style="7" customWidth="1"/>
    <col min="8199" max="8200" width="10.140625" style="7" customWidth="1"/>
    <col min="8201" max="8225" width="5.7109375" style="7" customWidth="1"/>
    <col min="8226" max="8231" width="0" style="7" hidden="1" customWidth="1"/>
    <col min="8232" max="8243" width="5.7109375" style="7" customWidth="1"/>
    <col min="8244" max="8244" width="0" style="7" hidden="1" customWidth="1"/>
    <col min="8245" max="8251" width="5.7109375" style="7" customWidth="1"/>
    <col min="8252" max="8252" width="9.140625" style="7" customWidth="1"/>
    <col min="8253" max="8448" width="8.7109375" style="7"/>
    <col min="8449" max="8449" width="9.140625" style="7" customWidth="1"/>
    <col min="8450" max="8451" width="10.7109375" style="7" customWidth="1"/>
    <col min="8452" max="8452" width="10.140625" style="7" customWidth="1"/>
    <col min="8453" max="8454" width="9.140625" style="7" customWidth="1"/>
    <col min="8455" max="8456" width="10.140625" style="7" customWidth="1"/>
    <col min="8457" max="8481" width="5.7109375" style="7" customWidth="1"/>
    <col min="8482" max="8487" width="0" style="7" hidden="1" customWidth="1"/>
    <col min="8488" max="8499" width="5.7109375" style="7" customWidth="1"/>
    <col min="8500" max="8500" width="0" style="7" hidden="1" customWidth="1"/>
    <col min="8501" max="8507" width="5.7109375" style="7" customWidth="1"/>
    <col min="8508" max="8508" width="9.140625" style="7" customWidth="1"/>
    <col min="8509" max="8704" width="8.7109375" style="7"/>
    <col min="8705" max="8705" width="9.140625" style="7" customWidth="1"/>
    <col min="8706" max="8707" width="10.7109375" style="7" customWidth="1"/>
    <col min="8708" max="8708" width="10.140625" style="7" customWidth="1"/>
    <col min="8709" max="8710" width="9.140625" style="7" customWidth="1"/>
    <col min="8711" max="8712" width="10.140625" style="7" customWidth="1"/>
    <col min="8713" max="8737" width="5.7109375" style="7" customWidth="1"/>
    <col min="8738" max="8743" width="0" style="7" hidden="1" customWidth="1"/>
    <col min="8744" max="8755" width="5.7109375" style="7" customWidth="1"/>
    <col min="8756" max="8756" width="0" style="7" hidden="1" customWidth="1"/>
    <col min="8757" max="8763" width="5.7109375" style="7" customWidth="1"/>
    <col min="8764" max="8764" width="9.140625" style="7" customWidth="1"/>
    <col min="8765" max="8960" width="8.7109375" style="7"/>
    <col min="8961" max="8961" width="9.140625" style="7" customWidth="1"/>
    <col min="8962" max="8963" width="10.7109375" style="7" customWidth="1"/>
    <col min="8964" max="8964" width="10.140625" style="7" customWidth="1"/>
    <col min="8965" max="8966" width="9.140625" style="7" customWidth="1"/>
    <col min="8967" max="8968" width="10.140625" style="7" customWidth="1"/>
    <col min="8969" max="8993" width="5.7109375" style="7" customWidth="1"/>
    <col min="8994" max="8999" width="0" style="7" hidden="1" customWidth="1"/>
    <col min="9000" max="9011" width="5.7109375" style="7" customWidth="1"/>
    <col min="9012" max="9012" width="0" style="7" hidden="1" customWidth="1"/>
    <col min="9013" max="9019" width="5.7109375" style="7" customWidth="1"/>
    <col min="9020" max="9020" width="9.140625" style="7" customWidth="1"/>
    <col min="9021" max="9216" width="8.7109375" style="7"/>
    <col min="9217" max="9217" width="9.140625" style="7" customWidth="1"/>
    <col min="9218" max="9219" width="10.7109375" style="7" customWidth="1"/>
    <col min="9220" max="9220" width="10.140625" style="7" customWidth="1"/>
    <col min="9221" max="9222" width="9.140625" style="7" customWidth="1"/>
    <col min="9223" max="9224" width="10.140625" style="7" customWidth="1"/>
    <col min="9225" max="9249" width="5.7109375" style="7" customWidth="1"/>
    <col min="9250" max="9255" width="0" style="7" hidden="1" customWidth="1"/>
    <col min="9256" max="9267" width="5.7109375" style="7" customWidth="1"/>
    <col min="9268" max="9268" width="0" style="7" hidden="1" customWidth="1"/>
    <col min="9269" max="9275" width="5.7109375" style="7" customWidth="1"/>
    <col min="9276" max="9276" width="9.140625" style="7" customWidth="1"/>
    <col min="9277" max="9472" width="8.7109375" style="7"/>
    <col min="9473" max="9473" width="9.140625" style="7" customWidth="1"/>
    <col min="9474" max="9475" width="10.7109375" style="7" customWidth="1"/>
    <col min="9476" max="9476" width="10.140625" style="7" customWidth="1"/>
    <col min="9477" max="9478" width="9.140625" style="7" customWidth="1"/>
    <col min="9479" max="9480" width="10.140625" style="7" customWidth="1"/>
    <col min="9481" max="9505" width="5.7109375" style="7" customWidth="1"/>
    <col min="9506" max="9511" width="0" style="7" hidden="1" customWidth="1"/>
    <col min="9512" max="9523" width="5.7109375" style="7" customWidth="1"/>
    <col min="9524" max="9524" width="0" style="7" hidden="1" customWidth="1"/>
    <col min="9525" max="9531" width="5.7109375" style="7" customWidth="1"/>
    <col min="9532" max="9532" width="9.140625" style="7" customWidth="1"/>
    <col min="9533" max="9728" width="8.7109375" style="7"/>
    <col min="9729" max="9729" width="9.140625" style="7" customWidth="1"/>
    <col min="9730" max="9731" width="10.7109375" style="7" customWidth="1"/>
    <col min="9732" max="9732" width="10.140625" style="7" customWidth="1"/>
    <col min="9733" max="9734" width="9.140625" style="7" customWidth="1"/>
    <col min="9735" max="9736" width="10.140625" style="7" customWidth="1"/>
    <col min="9737" max="9761" width="5.7109375" style="7" customWidth="1"/>
    <col min="9762" max="9767" width="0" style="7" hidden="1" customWidth="1"/>
    <col min="9768" max="9779" width="5.7109375" style="7" customWidth="1"/>
    <col min="9780" max="9780" width="0" style="7" hidden="1" customWidth="1"/>
    <col min="9781" max="9787" width="5.7109375" style="7" customWidth="1"/>
    <col min="9788" max="9788" width="9.140625" style="7" customWidth="1"/>
    <col min="9789" max="9984" width="8.7109375" style="7"/>
    <col min="9985" max="9985" width="9.140625" style="7" customWidth="1"/>
    <col min="9986" max="9987" width="10.7109375" style="7" customWidth="1"/>
    <col min="9988" max="9988" width="10.140625" style="7" customWidth="1"/>
    <col min="9989" max="9990" width="9.140625" style="7" customWidth="1"/>
    <col min="9991" max="9992" width="10.140625" style="7" customWidth="1"/>
    <col min="9993" max="10017" width="5.7109375" style="7" customWidth="1"/>
    <col min="10018" max="10023" width="0" style="7" hidden="1" customWidth="1"/>
    <col min="10024" max="10035" width="5.7109375" style="7" customWidth="1"/>
    <col min="10036" max="10036" width="0" style="7" hidden="1" customWidth="1"/>
    <col min="10037" max="10043" width="5.7109375" style="7" customWidth="1"/>
    <col min="10044" max="10044" width="9.140625" style="7" customWidth="1"/>
    <col min="10045" max="10240" width="8.7109375" style="7"/>
    <col min="10241" max="10241" width="9.140625" style="7" customWidth="1"/>
    <col min="10242" max="10243" width="10.7109375" style="7" customWidth="1"/>
    <col min="10244" max="10244" width="10.140625" style="7" customWidth="1"/>
    <col min="10245" max="10246" width="9.140625" style="7" customWidth="1"/>
    <col min="10247" max="10248" width="10.140625" style="7" customWidth="1"/>
    <col min="10249" max="10273" width="5.7109375" style="7" customWidth="1"/>
    <col min="10274" max="10279" width="0" style="7" hidden="1" customWidth="1"/>
    <col min="10280" max="10291" width="5.7109375" style="7" customWidth="1"/>
    <col min="10292" max="10292" width="0" style="7" hidden="1" customWidth="1"/>
    <col min="10293" max="10299" width="5.7109375" style="7" customWidth="1"/>
    <col min="10300" max="10300" width="9.140625" style="7" customWidth="1"/>
    <col min="10301" max="10496" width="8.7109375" style="7"/>
    <col min="10497" max="10497" width="9.140625" style="7" customWidth="1"/>
    <col min="10498" max="10499" width="10.7109375" style="7" customWidth="1"/>
    <col min="10500" max="10500" width="10.140625" style="7" customWidth="1"/>
    <col min="10501" max="10502" width="9.140625" style="7" customWidth="1"/>
    <col min="10503" max="10504" width="10.140625" style="7" customWidth="1"/>
    <col min="10505" max="10529" width="5.7109375" style="7" customWidth="1"/>
    <col min="10530" max="10535" width="0" style="7" hidden="1" customWidth="1"/>
    <col min="10536" max="10547" width="5.7109375" style="7" customWidth="1"/>
    <col min="10548" max="10548" width="0" style="7" hidden="1" customWidth="1"/>
    <col min="10549" max="10555" width="5.7109375" style="7" customWidth="1"/>
    <col min="10556" max="10556" width="9.140625" style="7" customWidth="1"/>
    <col min="10557" max="10752" width="8.7109375" style="7"/>
    <col min="10753" max="10753" width="9.140625" style="7" customWidth="1"/>
    <col min="10754" max="10755" width="10.7109375" style="7" customWidth="1"/>
    <col min="10756" max="10756" width="10.140625" style="7" customWidth="1"/>
    <col min="10757" max="10758" width="9.140625" style="7" customWidth="1"/>
    <col min="10759" max="10760" width="10.140625" style="7" customWidth="1"/>
    <col min="10761" max="10785" width="5.7109375" style="7" customWidth="1"/>
    <col min="10786" max="10791" width="0" style="7" hidden="1" customWidth="1"/>
    <col min="10792" max="10803" width="5.7109375" style="7" customWidth="1"/>
    <col min="10804" max="10804" width="0" style="7" hidden="1" customWidth="1"/>
    <col min="10805" max="10811" width="5.7109375" style="7" customWidth="1"/>
    <col min="10812" max="10812" width="9.140625" style="7" customWidth="1"/>
    <col min="10813" max="11008" width="8.7109375" style="7"/>
    <col min="11009" max="11009" width="9.140625" style="7" customWidth="1"/>
    <col min="11010" max="11011" width="10.7109375" style="7" customWidth="1"/>
    <col min="11012" max="11012" width="10.140625" style="7" customWidth="1"/>
    <col min="11013" max="11014" width="9.140625" style="7" customWidth="1"/>
    <col min="11015" max="11016" width="10.140625" style="7" customWidth="1"/>
    <col min="11017" max="11041" width="5.7109375" style="7" customWidth="1"/>
    <col min="11042" max="11047" width="0" style="7" hidden="1" customWidth="1"/>
    <col min="11048" max="11059" width="5.7109375" style="7" customWidth="1"/>
    <col min="11060" max="11060" width="0" style="7" hidden="1" customWidth="1"/>
    <col min="11061" max="11067" width="5.7109375" style="7" customWidth="1"/>
    <col min="11068" max="11068" width="9.140625" style="7" customWidth="1"/>
    <col min="11069" max="11264" width="8.7109375" style="7"/>
    <col min="11265" max="11265" width="9.140625" style="7" customWidth="1"/>
    <col min="11266" max="11267" width="10.7109375" style="7" customWidth="1"/>
    <col min="11268" max="11268" width="10.140625" style="7" customWidth="1"/>
    <col min="11269" max="11270" width="9.140625" style="7" customWidth="1"/>
    <col min="11271" max="11272" width="10.140625" style="7" customWidth="1"/>
    <col min="11273" max="11297" width="5.7109375" style="7" customWidth="1"/>
    <col min="11298" max="11303" width="0" style="7" hidden="1" customWidth="1"/>
    <col min="11304" max="11315" width="5.7109375" style="7" customWidth="1"/>
    <col min="11316" max="11316" width="0" style="7" hidden="1" customWidth="1"/>
    <col min="11317" max="11323" width="5.7109375" style="7" customWidth="1"/>
    <col min="11324" max="11324" width="9.140625" style="7" customWidth="1"/>
    <col min="11325" max="11520" width="8.7109375" style="7"/>
    <col min="11521" max="11521" width="9.140625" style="7" customWidth="1"/>
    <col min="11522" max="11523" width="10.7109375" style="7" customWidth="1"/>
    <col min="11524" max="11524" width="10.140625" style="7" customWidth="1"/>
    <col min="11525" max="11526" width="9.140625" style="7" customWidth="1"/>
    <col min="11527" max="11528" width="10.140625" style="7" customWidth="1"/>
    <col min="11529" max="11553" width="5.7109375" style="7" customWidth="1"/>
    <col min="11554" max="11559" width="0" style="7" hidden="1" customWidth="1"/>
    <col min="11560" max="11571" width="5.7109375" style="7" customWidth="1"/>
    <col min="11572" max="11572" width="0" style="7" hidden="1" customWidth="1"/>
    <col min="11573" max="11579" width="5.7109375" style="7" customWidth="1"/>
    <col min="11580" max="11580" width="9.140625" style="7" customWidth="1"/>
    <col min="11581" max="11776" width="8.7109375" style="7"/>
    <col min="11777" max="11777" width="9.140625" style="7" customWidth="1"/>
    <col min="11778" max="11779" width="10.7109375" style="7" customWidth="1"/>
    <col min="11780" max="11780" width="10.140625" style="7" customWidth="1"/>
    <col min="11781" max="11782" width="9.140625" style="7" customWidth="1"/>
    <col min="11783" max="11784" width="10.140625" style="7" customWidth="1"/>
    <col min="11785" max="11809" width="5.7109375" style="7" customWidth="1"/>
    <col min="11810" max="11815" width="0" style="7" hidden="1" customWidth="1"/>
    <col min="11816" max="11827" width="5.7109375" style="7" customWidth="1"/>
    <col min="11828" max="11828" width="0" style="7" hidden="1" customWidth="1"/>
    <col min="11829" max="11835" width="5.7109375" style="7" customWidth="1"/>
    <col min="11836" max="11836" width="9.140625" style="7" customWidth="1"/>
    <col min="11837" max="12032" width="8.7109375" style="7"/>
    <col min="12033" max="12033" width="9.140625" style="7" customWidth="1"/>
    <col min="12034" max="12035" width="10.7109375" style="7" customWidth="1"/>
    <col min="12036" max="12036" width="10.140625" style="7" customWidth="1"/>
    <col min="12037" max="12038" width="9.140625" style="7" customWidth="1"/>
    <col min="12039" max="12040" width="10.140625" style="7" customWidth="1"/>
    <col min="12041" max="12065" width="5.7109375" style="7" customWidth="1"/>
    <col min="12066" max="12071" width="0" style="7" hidden="1" customWidth="1"/>
    <col min="12072" max="12083" width="5.7109375" style="7" customWidth="1"/>
    <col min="12084" max="12084" width="0" style="7" hidden="1" customWidth="1"/>
    <col min="12085" max="12091" width="5.7109375" style="7" customWidth="1"/>
    <col min="12092" max="12092" width="9.140625" style="7" customWidth="1"/>
    <col min="12093" max="12288" width="8.7109375" style="7"/>
    <col min="12289" max="12289" width="9.140625" style="7" customWidth="1"/>
    <col min="12290" max="12291" width="10.7109375" style="7" customWidth="1"/>
    <col min="12292" max="12292" width="10.140625" style="7" customWidth="1"/>
    <col min="12293" max="12294" width="9.140625" style="7" customWidth="1"/>
    <col min="12295" max="12296" width="10.140625" style="7" customWidth="1"/>
    <col min="12297" max="12321" width="5.7109375" style="7" customWidth="1"/>
    <col min="12322" max="12327" width="0" style="7" hidden="1" customWidth="1"/>
    <col min="12328" max="12339" width="5.7109375" style="7" customWidth="1"/>
    <col min="12340" max="12340" width="0" style="7" hidden="1" customWidth="1"/>
    <col min="12341" max="12347" width="5.7109375" style="7" customWidth="1"/>
    <col min="12348" max="12348" width="9.140625" style="7" customWidth="1"/>
    <col min="12349" max="12544" width="8.7109375" style="7"/>
    <col min="12545" max="12545" width="9.140625" style="7" customWidth="1"/>
    <col min="12546" max="12547" width="10.7109375" style="7" customWidth="1"/>
    <col min="12548" max="12548" width="10.140625" style="7" customWidth="1"/>
    <col min="12549" max="12550" width="9.140625" style="7" customWidth="1"/>
    <col min="12551" max="12552" width="10.140625" style="7" customWidth="1"/>
    <col min="12553" max="12577" width="5.7109375" style="7" customWidth="1"/>
    <col min="12578" max="12583" width="0" style="7" hidden="1" customWidth="1"/>
    <col min="12584" max="12595" width="5.7109375" style="7" customWidth="1"/>
    <col min="12596" max="12596" width="0" style="7" hidden="1" customWidth="1"/>
    <col min="12597" max="12603" width="5.7109375" style="7" customWidth="1"/>
    <col min="12604" max="12604" width="9.140625" style="7" customWidth="1"/>
    <col min="12605" max="12800" width="8.7109375" style="7"/>
    <col min="12801" max="12801" width="9.140625" style="7" customWidth="1"/>
    <col min="12802" max="12803" width="10.7109375" style="7" customWidth="1"/>
    <col min="12804" max="12804" width="10.140625" style="7" customWidth="1"/>
    <col min="12805" max="12806" width="9.140625" style="7" customWidth="1"/>
    <col min="12807" max="12808" width="10.140625" style="7" customWidth="1"/>
    <col min="12809" max="12833" width="5.7109375" style="7" customWidth="1"/>
    <col min="12834" max="12839" width="0" style="7" hidden="1" customWidth="1"/>
    <col min="12840" max="12851" width="5.7109375" style="7" customWidth="1"/>
    <col min="12852" max="12852" width="0" style="7" hidden="1" customWidth="1"/>
    <col min="12853" max="12859" width="5.7109375" style="7" customWidth="1"/>
    <col min="12860" max="12860" width="9.140625" style="7" customWidth="1"/>
    <col min="12861" max="13056" width="8.7109375" style="7"/>
    <col min="13057" max="13057" width="9.140625" style="7" customWidth="1"/>
    <col min="13058" max="13059" width="10.7109375" style="7" customWidth="1"/>
    <col min="13060" max="13060" width="10.140625" style="7" customWidth="1"/>
    <col min="13061" max="13062" width="9.140625" style="7" customWidth="1"/>
    <col min="13063" max="13064" width="10.140625" style="7" customWidth="1"/>
    <col min="13065" max="13089" width="5.7109375" style="7" customWidth="1"/>
    <col min="13090" max="13095" width="0" style="7" hidden="1" customWidth="1"/>
    <col min="13096" max="13107" width="5.7109375" style="7" customWidth="1"/>
    <col min="13108" max="13108" width="0" style="7" hidden="1" customWidth="1"/>
    <col min="13109" max="13115" width="5.7109375" style="7" customWidth="1"/>
    <col min="13116" max="13116" width="9.140625" style="7" customWidth="1"/>
    <col min="13117" max="13312" width="8.7109375" style="7"/>
    <col min="13313" max="13313" width="9.140625" style="7" customWidth="1"/>
    <col min="13314" max="13315" width="10.7109375" style="7" customWidth="1"/>
    <col min="13316" max="13316" width="10.140625" style="7" customWidth="1"/>
    <col min="13317" max="13318" width="9.140625" style="7" customWidth="1"/>
    <col min="13319" max="13320" width="10.140625" style="7" customWidth="1"/>
    <col min="13321" max="13345" width="5.7109375" style="7" customWidth="1"/>
    <col min="13346" max="13351" width="0" style="7" hidden="1" customWidth="1"/>
    <col min="13352" max="13363" width="5.7109375" style="7" customWidth="1"/>
    <col min="13364" max="13364" width="0" style="7" hidden="1" customWidth="1"/>
    <col min="13365" max="13371" width="5.7109375" style="7" customWidth="1"/>
    <col min="13372" max="13372" width="9.140625" style="7" customWidth="1"/>
    <col min="13373" max="13568" width="8.7109375" style="7"/>
    <col min="13569" max="13569" width="9.140625" style="7" customWidth="1"/>
    <col min="13570" max="13571" width="10.7109375" style="7" customWidth="1"/>
    <col min="13572" max="13572" width="10.140625" style="7" customWidth="1"/>
    <col min="13573" max="13574" width="9.140625" style="7" customWidth="1"/>
    <col min="13575" max="13576" width="10.140625" style="7" customWidth="1"/>
    <col min="13577" max="13601" width="5.7109375" style="7" customWidth="1"/>
    <col min="13602" max="13607" width="0" style="7" hidden="1" customWidth="1"/>
    <col min="13608" max="13619" width="5.7109375" style="7" customWidth="1"/>
    <col min="13620" max="13620" width="0" style="7" hidden="1" customWidth="1"/>
    <col min="13621" max="13627" width="5.7109375" style="7" customWidth="1"/>
    <col min="13628" max="13628" width="9.140625" style="7" customWidth="1"/>
    <col min="13629" max="13824" width="8.7109375" style="7"/>
    <col min="13825" max="13825" width="9.140625" style="7" customWidth="1"/>
    <col min="13826" max="13827" width="10.7109375" style="7" customWidth="1"/>
    <col min="13828" max="13828" width="10.140625" style="7" customWidth="1"/>
    <col min="13829" max="13830" width="9.140625" style="7" customWidth="1"/>
    <col min="13831" max="13832" width="10.140625" style="7" customWidth="1"/>
    <col min="13833" max="13857" width="5.7109375" style="7" customWidth="1"/>
    <col min="13858" max="13863" width="0" style="7" hidden="1" customWidth="1"/>
    <col min="13864" max="13875" width="5.7109375" style="7" customWidth="1"/>
    <col min="13876" max="13876" width="0" style="7" hidden="1" customWidth="1"/>
    <col min="13877" max="13883" width="5.7109375" style="7" customWidth="1"/>
    <col min="13884" max="13884" width="9.140625" style="7" customWidth="1"/>
    <col min="13885" max="14080" width="8.7109375" style="7"/>
    <col min="14081" max="14081" width="9.140625" style="7" customWidth="1"/>
    <col min="14082" max="14083" width="10.7109375" style="7" customWidth="1"/>
    <col min="14084" max="14084" width="10.140625" style="7" customWidth="1"/>
    <col min="14085" max="14086" width="9.140625" style="7" customWidth="1"/>
    <col min="14087" max="14088" width="10.140625" style="7" customWidth="1"/>
    <col min="14089" max="14113" width="5.7109375" style="7" customWidth="1"/>
    <col min="14114" max="14119" width="0" style="7" hidden="1" customWidth="1"/>
    <col min="14120" max="14131" width="5.7109375" style="7" customWidth="1"/>
    <col min="14132" max="14132" width="0" style="7" hidden="1" customWidth="1"/>
    <col min="14133" max="14139" width="5.7109375" style="7" customWidth="1"/>
    <col min="14140" max="14140" width="9.140625" style="7" customWidth="1"/>
    <col min="14141" max="14336" width="8.7109375" style="7"/>
    <col min="14337" max="14337" width="9.140625" style="7" customWidth="1"/>
    <col min="14338" max="14339" width="10.7109375" style="7" customWidth="1"/>
    <col min="14340" max="14340" width="10.140625" style="7" customWidth="1"/>
    <col min="14341" max="14342" width="9.140625" style="7" customWidth="1"/>
    <col min="14343" max="14344" width="10.140625" style="7" customWidth="1"/>
    <col min="14345" max="14369" width="5.7109375" style="7" customWidth="1"/>
    <col min="14370" max="14375" width="0" style="7" hidden="1" customWidth="1"/>
    <col min="14376" max="14387" width="5.7109375" style="7" customWidth="1"/>
    <col min="14388" max="14388" width="0" style="7" hidden="1" customWidth="1"/>
    <col min="14389" max="14395" width="5.7109375" style="7" customWidth="1"/>
    <col min="14396" max="14396" width="9.140625" style="7" customWidth="1"/>
    <col min="14397" max="14592" width="8.7109375" style="7"/>
    <col min="14593" max="14593" width="9.140625" style="7" customWidth="1"/>
    <col min="14594" max="14595" width="10.7109375" style="7" customWidth="1"/>
    <col min="14596" max="14596" width="10.140625" style="7" customWidth="1"/>
    <col min="14597" max="14598" width="9.140625" style="7" customWidth="1"/>
    <col min="14599" max="14600" width="10.140625" style="7" customWidth="1"/>
    <col min="14601" max="14625" width="5.7109375" style="7" customWidth="1"/>
    <col min="14626" max="14631" width="0" style="7" hidden="1" customWidth="1"/>
    <col min="14632" max="14643" width="5.7109375" style="7" customWidth="1"/>
    <col min="14644" max="14644" width="0" style="7" hidden="1" customWidth="1"/>
    <col min="14645" max="14651" width="5.7109375" style="7" customWidth="1"/>
    <col min="14652" max="14652" width="9.140625" style="7" customWidth="1"/>
    <col min="14653" max="14848" width="8.7109375" style="7"/>
    <col min="14849" max="14849" width="9.140625" style="7" customWidth="1"/>
    <col min="14850" max="14851" width="10.7109375" style="7" customWidth="1"/>
    <col min="14852" max="14852" width="10.140625" style="7" customWidth="1"/>
    <col min="14853" max="14854" width="9.140625" style="7" customWidth="1"/>
    <col min="14855" max="14856" width="10.140625" style="7" customWidth="1"/>
    <col min="14857" max="14881" width="5.7109375" style="7" customWidth="1"/>
    <col min="14882" max="14887" width="0" style="7" hidden="1" customWidth="1"/>
    <col min="14888" max="14899" width="5.7109375" style="7" customWidth="1"/>
    <col min="14900" max="14900" width="0" style="7" hidden="1" customWidth="1"/>
    <col min="14901" max="14907" width="5.7109375" style="7" customWidth="1"/>
    <col min="14908" max="14908" width="9.140625" style="7" customWidth="1"/>
    <col min="14909" max="15104" width="8.7109375" style="7"/>
    <col min="15105" max="15105" width="9.140625" style="7" customWidth="1"/>
    <col min="15106" max="15107" width="10.7109375" style="7" customWidth="1"/>
    <col min="15108" max="15108" width="10.140625" style="7" customWidth="1"/>
    <col min="15109" max="15110" width="9.140625" style="7" customWidth="1"/>
    <col min="15111" max="15112" width="10.140625" style="7" customWidth="1"/>
    <col min="15113" max="15137" width="5.7109375" style="7" customWidth="1"/>
    <col min="15138" max="15143" width="0" style="7" hidden="1" customWidth="1"/>
    <col min="15144" max="15155" width="5.7109375" style="7" customWidth="1"/>
    <col min="15156" max="15156" width="0" style="7" hidden="1" customWidth="1"/>
    <col min="15157" max="15163" width="5.7109375" style="7" customWidth="1"/>
    <col min="15164" max="15164" width="9.140625" style="7" customWidth="1"/>
    <col min="15165" max="15360" width="8.7109375" style="7"/>
    <col min="15361" max="15361" width="9.140625" style="7" customWidth="1"/>
    <col min="15362" max="15363" width="10.7109375" style="7" customWidth="1"/>
    <col min="15364" max="15364" width="10.140625" style="7" customWidth="1"/>
    <col min="15365" max="15366" width="9.140625" style="7" customWidth="1"/>
    <col min="15367" max="15368" width="10.140625" style="7" customWidth="1"/>
    <col min="15369" max="15393" width="5.7109375" style="7" customWidth="1"/>
    <col min="15394" max="15399" width="0" style="7" hidden="1" customWidth="1"/>
    <col min="15400" max="15411" width="5.7109375" style="7" customWidth="1"/>
    <col min="15412" max="15412" width="0" style="7" hidden="1" customWidth="1"/>
    <col min="15413" max="15419" width="5.7109375" style="7" customWidth="1"/>
    <col min="15420" max="15420" width="9.140625" style="7" customWidth="1"/>
    <col min="15421" max="15616" width="8.7109375" style="7"/>
    <col min="15617" max="15617" width="9.140625" style="7" customWidth="1"/>
    <col min="15618" max="15619" width="10.7109375" style="7" customWidth="1"/>
    <col min="15620" max="15620" width="10.140625" style="7" customWidth="1"/>
    <col min="15621" max="15622" width="9.140625" style="7" customWidth="1"/>
    <col min="15623" max="15624" width="10.140625" style="7" customWidth="1"/>
    <col min="15625" max="15649" width="5.7109375" style="7" customWidth="1"/>
    <col min="15650" max="15655" width="0" style="7" hidden="1" customWidth="1"/>
    <col min="15656" max="15667" width="5.7109375" style="7" customWidth="1"/>
    <col min="15668" max="15668" width="0" style="7" hidden="1" customWidth="1"/>
    <col min="15669" max="15675" width="5.7109375" style="7" customWidth="1"/>
    <col min="15676" max="15676" width="9.140625" style="7" customWidth="1"/>
    <col min="15677" max="15872" width="8.7109375" style="7"/>
    <col min="15873" max="15873" width="9.140625" style="7" customWidth="1"/>
    <col min="15874" max="15875" width="10.7109375" style="7" customWidth="1"/>
    <col min="15876" max="15876" width="10.140625" style="7" customWidth="1"/>
    <col min="15877" max="15878" width="9.140625" style="7" customWidth="1"/>
    <col min="15879" max="15880" width="10.140625" style="7" customWidth="1"/>
    <col min="15881" max="15905" width="5.7109375" style="7" customWidth="1"/>
    <col min="15906" max="15911" width="0" style="7" hidden="1" customWidth="1"/>
    <col min="15912" max="15923" width="5.7109375" style="7" customWidth="1"/>
    <col min="15924" max="15924" width="0" style="7" hidden="1" customWidth="1"/>
    <col min="15925" max="15931" width="5.7109375" style="7" customWidth="1"/>
    <col min="15932" max="15932" width="9.140625" style="7" customWidth="1"/>
    <col min="15933" max="16128" width="8.7109375" style="7"/>
    <col min="16129" max="16129" width="9.140625" style="7" customWidth="1"/>
    <col min="16130" max="16131" width="10.7109375" style="7" customWidth="1"/>
    <col min="16132" max="16132" width="10.140625" style="7" customWidth="1"/>
    <col min="16133" max="16134" width="9.140625" style="7" customWidth="1"/>
    <col min="16135" max="16136" width="10.140625" style="7" customWidth="1"/>
    <col min="16137" max="16161" width="5.7109375" style="7" customWidth="1"/>
    <col min="16162" max="16167" width="0" style="7" hidden="1" customWidth="1"/>
    <col min="16168" max="16179" width="5.7109375" style="7" customWidth="1"/>
    <col min="16180" max="16180" width="0" style="7" hidden="1" customWidth="1"/>
    <col min="16181" max="16187" width="5.7109375" style="7" customWidth="1"/>
    <col min="16188" max="16188" width="9.140625" style="7" customWidth="1"/>
    <col min="16189" max="16384" width="8.7109375" style="7"/>
  </cols>
  <sheetData>
    <row r="1" spans="1:12" ht="33" thickTop="1" thickBot="1" x14ac:dyDescent="0.3">
      <c r="A1" s="1" t="s">
        <v>12</v>
      </c>
      <c r="B1" s="2" t="s">
        <v>0</v>
      </c>
      <c r="C1" s="2" t="s">
        <v>1</v>
      </c>
      <c r="D1" s="3" t="s">
        <v>2</v>
      </c>
      <c r="E1" s="4" t="s">
        <v>3</v>
      </c>
      <c r="F1" s="5"/>
      <c r="G1" s="6" t="s">
        <v>4</v>
      </c>
      <c r="H1" s="4" t="s">
        <v>5</v>
      </c>
      <c r="K1" s="8" t="s">
        <v>6</v>
      </c>
    </row>
    <row r="2" spans="1:12" ht="15.75" thickBot="1" x14ac:dyDescent="0.3">
      <c r="A2" s="9" t="s">
        <v>7</v>
      </c>
      <c r="B2" s="10"/>
      <c r="C2" s="10"/>
      <c r="D2" s="10"/>
      <c r="E2" s="11">
        <f>SUM(B2:D2)</f>
        <v>0</v>
      </c>
      <c r="F2" s="12"/>
      <c r="G2" s="13"/>
      <c r="H2" s="14">
        <f>SUM(E2+G2)</f>
        <v>0</v>
      </c>
      <c r="K2" s="15">
        <f>SUM(0.15*H2)</f>
        <v>0</v>
      </c>
    </row>
    <row r="3" spans="1:12" ht="15.75" thickBot="1" x14ac:dyDescent="0.3">
      <c r="A3" s="16" t="s">
        <v>8</v>
      </c>
      <c r="B3" s="10"/>
      <c r="C3" s="10"/>
      <c r="D3" s="10"/>
      <c r="E3" s="11">
        <f t="shared" ref="E3:E65" si="0">SUM(B3:D3)</f>
        <v>0</v>
      </c>
      <c r="F3" s="17"/>
      <c r="G3" s="13"/>
      <c r="H3" s="14">
        <f t="shared" ref="H3:H65" si="1">SUM(E3+G3)</f>
        <v>0</v>
      </c>
      <c r="K3" s="15">
        <f>SUM(0.15*H3)</f>
        <v>0</v>
      </c>
    </row>
    <row r="4" spans="1:12" ht="15.75" thickBot="1" x14ac:dyDescent="0.3">
      <c r="A4" s="16" t="s">
        <v>9</v>
      </c>
      <c r="B4" s="10"/>
      <c r="C4" s="10"/>
      <c r="D4" s="10"/>
      <c r="E4" s="11">
        <f t="shared" si="0"/>
        <v>0</v>
      </c>
      <c r="F4" s="17"/>
      <c r="G4" s="13"/>
      <c r="H4" s="14">
        <f t="shared" si="1"/>
        <v>0</v>
      </c>
      <c r="K4" s="15">
        <f>SUM(0.15*H4)</f>
        <v>0</v>
      </c>
    </row>
    <row r="5" spans="1:12" ht="15.75" thickBot="1" x14ac:dyDescent="0.3">
      <c r="A5" s="18">
        <v>46</v>
      </c>
      <c r="B5" s="10"/>
      <c r="C5" s="10"/>
      <c r="D5" s="10"/>
      <c r="E5" s="11">
        <f t="shared" si="0"/>
        <v>0</v>
      </c>
      <c r="F5" s="17"/>
      <c r="G5" s="13"/>
      <c r="H5" s="14">
        <f t="shared" si="1"/>
        <v>0</v>
      </c>
      <c r="K5" s="15">
        <f>SUM(0.64*H5)</f>
        <v>0</v>
      </c>
      <c r="L5" s="19"/>
    </row>
    <row r="6" spans="1:12" ht="15.75" thickBot="1" x14ac:dyDescent="0.3">
      <c r="A6" s="16" t="s">
        <v>10</v>
      </c>
      <c r="B6" s="10"/>
      <c r="C6" s="10"/>
      <c r="D6" s="10"/>
      <c r="E6" s="11">
        <f t="shared" si="0"/>
        <v>0</v>
      </c>
      <c r="F6" s="17"/>
      <c r="G6" s="13"/>
      <c r="H6" s="14">
        <f t="shared" si="1"/>
        <v>0</v>
      </c>
      <c r="K6" s="15">
        <f>SUM(0.37*H6)</f>
        <v>0</v>
      </c>
    </row>
    <row r="7" spans="1:12" ht="15.75" thickBot="1" x14ac:dyDescent="0.3">
      <c r="A7" s="18">
        <v>111</v>
      </c>
      <c r="B7" s="10"/>
      <c r="C7" s="10"/>
      <c r="D7" s="10"/>
      <c r="E7" s="11">
        <f t="shared" si="0"/>
        <v>0</v>
      </c>
      <c r="F7" s="17"/>
      <c r="G7" s="13"/>
      <c r="H7" s="14">
        <f t="shared" si="1"/>
        <v>0</v>
      </c>
      <c r="K7" s="15">
        <f>SUM(0.63*H7)</f>
        <v>0</v>
      </c>
    </row>
    <row r="8" spans="1:12" ht="15.75" thickBot="1" x14ac:dyDescent="0.3">
      <c r="A8" s="18">
        <v>140</v>
      </c>
      <c r="B8" s="10"/>
      <c r="C8" s="10"/>
      <c r="D8" s="10"/>
      <c r="E8" s="11">
        <f t="shared" si="0"/>
        <v>0</v>
      </c>
      <c r="F8" s="17"/>
      <c r="G8" s="13"/>
      <c r="H8" s="14">
        <f t="shared" si="1"/>
        <v>0</v>
      </c>
      <c r="K8" s="15">
        <f>SUM(0.15*H8)</f>
        <v>0</v>
      </c>
    </row>
    <row r="9" spans="1:12" ht="15.75" thickBot="1" x14ac:dyDescent="0.3">
      <c r="A9" s="18">
        <v>188</v>
      </c>
      <c r="B9" s="10"/>
      <c r="C9" s="10"/>
      <c r="D9" s="10"/>
      <c r="E9" s="11">
        <f t="shared" si="0"/>
        <v>0</v>
      </c>
      <c r="F9" s="17"/>
      <c r="G9" s="13"/>
      <c r="H9" s="14">
        <f t="shared" si="1"/>
        <v>0</v>
      </c>
      <c r="K9" s="15">
        <f>SUM(0.63*H9)</f>
        <v>0</v>
      </c>
    </row>
    <row r="10" spans="1:12" ht="15.75" thickBot="1" x14ac:dyDescent="0.3">
      <c r="A10" s="18">
        <v>191</v>
      </c>
      <c r="B10" s="10"/>
      <c r="C10" s="10"/>
      <c r="D10" s="10"/>
      <c r="E10" s="11">
        <f t="shared" si="0"/>
        <v>0</v>
      </c>
      <c r="F10" s="17"/>
      <c r="G10" s="13"/>
      <c r="H10" s="14">
        <f t="shared" si="1"/>
        <v>0</v>
      </c>
      <c r="K10" s="15">
        <f>SUM(0.64*H10)</f>
        <v>0</v>
      </c>
    </row>
    <row r="11" spans="1:12" ht="15.75" thickBot="1" x14ac:dyDescent="0.3">
      <c r="A11" s="18">
        <v>192</v>
      </c>
      <c r="B11" s="10"/>
      <c r="C11" s="10"/>
      <c r="D11" s="10"/>
      <c r="E11" s="11">
        <f t="shared" si="0"/>
        <v>0</v>
      </c>
      <c r="F11" s="17"/>
      <c r="G11" s="13"/>
      <c r="H11" s="14">
        <f t="shared" si="1"/>
        <v>0</v>
      </c>
      <c r="K11" s="15">
        <f>SUM(0.64*H11)</f>
        <v>0</v>
      </c>
    </row>
    <row r="12" spans="1:12" ht="15.75" thickBot="1" x14ac:dyDescent="0.3">
      <c r="A12" s="18">
        <v>193</v>
      </c>
      <c r="B12" s="10"/>
      <c r="C12" s="10"/>
      <c r="D12" s="10"/>
      <c r="E12" s="11">
        <f t="shared" si="0"/>
        <v>0</v>
      </c>
      <c r="F12" s="17"/>
      <c r="G12" s="13"/>
      <c r="H12" s="14">
        <f t="shared" si="1"/>
        <v>0</v>
      </c>
      <c r="K12" s="15">
        <f>SUM(0.37*H12)</f>
        <v>0</v>
      </c>
    </row>
    <row r="13" spans="1:12" ht="15.75" thickBot="1" x14ac:dyDescent="0.3">
      <c r="A13" s="18">
        <v>194</v>
      </c>
      <c r="B13" s="10"/>
      <c r="C13" s="10"/>
      <c r="D13" s="10"/>
      <c r="E13" s="11">
        <f t="shared" si="0"/>
        <v>0</v>
      </c>
      <c r="F13" s="17"/>
      <c r="G13" s="13"/>
      <c r="H13" s="14">
        <f t="shared" si="1"/>
        <v>0</v>
      </c>
      <c r="K13" s="15">
        <f>SUM(0.6*H13)</f>
        <v>0</v>
      </c>
    </row>
    <row r="14" spans="1:12" ht="15.75" thickBot="1" x14ac:dyDescent="0.3">
      <c r="A14" s="18">
        <v>197</v>
      </c>
      <c r="B14" s="10"/>
      <c r="C14" s="10"/>
      <c r="D14" s="10"/>
      <c r="E14" s="11">
        <f t="shared" si="0"/>
        <v>0</v>
      </c>
      <c r="F14" s="17"/>
      <c r="G14" s="13"/>
      <c r="H14" s="14">
        <f t="shared" si="1"/>
        <v>0</v>
      </c>
      <c r="K14" s="15">
        <f>SUM(0.64*H14)</f>
        <v>0</v>
      </c>
    </row>
    <row r="15" spans="1:12" ht="15.75" thickBot="1" x14ac:dyDescent="0.3">
      <c r="A15" s="18">
        <v>199</v>
      </c>
      <c r="B15" s="10"/>
      <c r="C15" s="10"/>
      <c r="D15" s="10"/>
      <c r="E15" s="11">
        <f t="shared" si="0"/>
        <v>0</v>
      </c>
      <c r="F15" s="17"/>
      <c r="G15" s="13"/>
      <c r="H15" s="14">
        <f t="shared" si="1"/>
        <v>0</v>
      </c>
      <c r="K15" s="15">
        <f>SUM(0.64*H15)</f>
        <v>0</v>
      </c>
    </row>
    <row r="16" spans="1:12" ht="15.75" thickBot="1" x14ac:dyDescent="0.3">
      <c r="A16" s="18">
        <v>222</v>
      </c>
      <c r="B16" s="10"/>
      <c r="C16" s="10"/>
      <c r="D16" s="10"/>
      <c r="E16" s="11">
        <f t="shared" si="0"/>
        <v>0</v>
      </c>
      <c r="F16" s="17"/>
      <c r="G16" s="13"/>
      <c r="H16" s="14">
        <f t="shared" si="1"/>
        <v>0</v>
      </c>
      <c r="K16" s="15">
        <f>SUM(0.37*H16)</f>
        <v>0</v>
      </c>
    </row>
    <row r="17" spans="1:11" ht="15.75" thickBot="1" x14ac:dyDescent="0.3">
      <c r="A17" s="18">
        <v>241</v>
      </c>
      <c r="B17" s="10"/>
      <c r="C17" s="10"/>
      <c r="D17" s="10"/>
      <c r="E17" s="11">
        <f t="shared" si="0"/>
        <v>0</v>
      </c>
      <c r="F17" s="17"/>
      <c r="G17" s="13"/>
      <c r="H17" s="14">
        <f t="shared" si="1"/>
        <v>0</v>
      </c>
      <c r="K17" s="15">
        <f>SUM(0.37*H17)</f>
        <v>0</v>
      </c>
    </row>
    <row r="18" spans="1:11" ht="15.75" thickBot="1" x14ac:dyDescent="0.3">
      <c r="A18" s="18">
        <v>242</v>
      </c>
      <c r="B18" s="10"/>
      <c r="C18" s="10"/>
      <c r="D18" s="10"/>
      <c r="E18" s="11">
        <f t="shared" si="0"/>
        <v>0</v>
      </c>
      <c r="F18" s="17"/>
      <c r="G18" s="13"/>
      <c r="H18" s="14">
        <f t="shared" si="1"/>
        <v>0</v>
      </c>
      <c r="K18" s="15">
        <f>SUM(0.37*H18)</f>
        <v>0</v>
      </c>
    </row>
    <row r="19" spans="1:11" ht="15.75" thickBot="1" x14ac:dyDescent="0.3">
      <c r="A19" s="18">
        <v>244</v>
      </c>
      <c r="B19" s="10"/>
      <c r="C19" s="10"/>
      <c r="D19" s="10"/>
      <c r="E19" s="11">
        <f t="shared" si="0"/>
        <v>0</v>
      </c>
      <c r="F19" s="17"/>
      <c r="G19" s="13"/>
      <c r="H19" s="14">
        <f t="shared" si="1"/>
        <v>0</v>
      </c>
      <c r="K19" s="15">
        <f>SUM(0.15*H19)</f>
        <v>0</v>
      </c>
    </row>
    <row r="20" spans="1:11" ht="15.75" thickBot="1" x14ac:dyDescent="0.3">
      <c r="A20" s="18">
        <v>248</v>
      </c>
      <c r="B20" s="10"/>
      <c r="C20" s="10"/>
      <c r="D20" s="10"/>
      <c r="E20" s="11">
        <f t="shared" si="0"/>
        <v>0</v>
      </c>
      <c r="F20" s="17"/>
      <c r="G20" s="13"/>
      <c r="H20" s="14">
        <f t="shared" si="1"/>
        <v>0</v>
      </c>
      <c r="K20" s="15">
        <f>SUM(0.37*H20)</f>
        <v>0</v>
      </c>
    </row>
    <row r="21" spans="1:11" ht="15.75" thickBot="1" x14ac:dyDescent="0.3">
      <c r="A21" s="18">
        <v>252</v>
      </c>
      <c r="B21" s="10"/>
      <c r="C21" s="10"/>
      <c r="D21" s="10"/>
      <c r="E21" s="11">
        <f t="shared" si="0"/>
        <v>0</v>
      </c>
      <c r="F21" s="17"/>
      <c r="G21" s="13"/>
      <c r="H21" s="14">
        <f t="shared" si="1"/>
        <v>0</v>
      </c>
      <c r="K21" s="15">
        <f>SUM(0.37*H21)</f>
        <v>0</v>
      </c>
    </row>
    <row r="22" spans="1:11" ht="15.75" thickBot="1" x14ac:dyDescent="0.3">
      <c r="A22" s="18">
        <v>255</v>
      </c>
      <c r="B22" s="10"/>
      <c r="C22" s="10"/>
      <c r="D22" s="10"/>
      <c r="E22" s="11">
        <f t="shared" si="0"/>
        <v>0</v>
      </c>
      <c r="F22" s="17"/>
      <c r="G22" s="13"/>
      <c r="H22" s="14">
        <f t="shared" si="1"/>
        <v>0</v>
      </c>
      <c r="K22" s="15">
        <f>SUM(0.64*H22)</f>
        <v>0</v>
      </c>
    </row>
    <row r="23" spans="1:11" ht="15.75" thickBot="1" x14ac:dyDescent="0.3">
      <c r="A23" s="18">
        <v>257</v>
      </c>
      <c r="B23" s="10"/>
      <c r="C23" s="10"/>
      <c r="D23" s="10"/>
      <c r="E23" s="11">
        <f t="shared" si="0"/>
        <v>0</v>
      </c>
      <c r="F23" s="17"/>
      <c r="G23" s="10"/>
      <c r="H23" s="14">
        <f t="shared" si="1"/>
        <v>0</v>
      </c>
      <c r="K23" s="15">
        <f>SUM(0.37*H23)</f>
        <v>0</v>
      </c>
    </row>
    <row r="24" spans="1:11" ht="15.75" thickBot="1" x14ac:dyDescent="0.3">
      <c r="A24" s="18">
        <v>260</v>
      </c>
      <c r="B24" s="10"/>
      <c r="C24" s="10"/>
      <c r="D24" s="10"/>
      <c r="E24" s="11">
        <f t="shared" si="0"/>
        <v>0</v>
      </c>
      <c r="F24" s="17"/>
      <c r="G24" s="10"/>
      <c r="H24" s="14">
        <f t="shared" si="1"/>
        <v>0</v>
      </c>
      <c r="K24" s="15">
        <f t="shared" ref="K24:K30" si="2">SUM(0.64*H24)</f>
        <v>0</v>
      </c>
    </row>
    <row r="25" spans="1:11" ht="15.75" thickBot="1" x14ac:dyDescent="0.3">
      <c r="A25" s="18">
        <v>265</v>
      </c>
      <c r="B25" s="10"/>
      <c r="C25" s="10"/>
      <c r="D25" s="10"/>
      <c r="E25" s="11">
        <f t="shared" si="0"/>
        <v>0</v>
      </c>
      <c r="F25" s="17"/>
      <c r="G25" s="10"/>
      <c r="H25" s="14">
        <f t="shared" si="1"/>
        <v>0</v>
      </c>
      <c r="K25" s="15">
        <f t="shared" si="2"/>
        <v>0</v>
      </c>
    </row>
    <row r="26" spans="1:11" ht="15.75" thickBot="1" x14ac:dyDescent="0.3">
      <c r="A26" s="18">
        <v>268</v>
      </c>
      <c r="B26" s="10"/>
      <c r="C26" s="10"/>
      <c r="D26" s="10"/>
      <c r="E26" s="11">
        <f t="shared" si="0"/>
        <v>0</v>
      </c>
      <c r="F26" s="17"/>
      <c r="G26" s="10"/>
      <c r="H26" s="14">
        <f t="shared" si="1"/>
        <v>0</v>
      </c>
      <c r="K26" s="15">
        <f t="shared" si="2"/>
        <v>0</v>
      </c>
    </row>
    <row r="27" spans="1:11" ht="15.75" thickBot="1" x14ac:dyDescent="0.3">
      <c r="A27" s="18">
        <v>270</v>
      </c>
      <c r="B27" s="10"/>
      <c r="C27" s="10"/>
      <c r="D27" s="10"/>
      <c r="E27" s="11">
        <f t="shared" si="0"/>
        <v>0</v>
      </c>
      <c r="F27" s="17"/>
      <c r="G27" s="10"/>
      <c r="H27" s="14">
        <f t="shared" si="1"/>
        <v>0</v>
      </c>
      <c r="K27" s="15">
        <f t="shared" si="2"/>
        <v>0</v>
      </c>
    </row>
    <row r="28" spans="1:11" ht="15.75" thickBot="1" x14ac:dyDescent="0.3">
      <c r="A28" s="18">
        <v>273</v>
      </c>
      <c r="B28" s="10"/>
      <c r="C28" s="10"/>
      <c r="D28" s="10"/>
      <c r="E28" s="11">
        <f t="shared" si="0"/>
        <v>0</v>
      </c>
      <c r="F28" s="17"/>
      <c r="G28" s="10"/>
      <c r="H28" s="14">
        <f t="shared" si="1"/>
        <v>0</v>
      </c>
      <c r="K28" s="15">
        <f t="shared" si="2"/>
        <v>0</v>
      </c>
    </row>
    <row r="29" spans="1:11" ht="15.75" thickBot="1" x14ac:dyDescent="0.3">
      <c r="A29" s="18">
        <v>274</v>
      </c>
      <c r="B29" s="10"/>
      <c r="C29" s="10"/>
      <c r="D29" s="10"/>
      <c r="E29" s="11">
        <f t="shared" si="0"/>
        <v>0</v>
      </c>
      <c r="F29" s="17"/>
      <c r="G29" s="10"/>
      <c r="H29" s="14">
        <f t="shared" si="1"/>
        <v>0</v>
      </c>
      <c r="K29" s="15">
        <f t="shared" si="2"/>
        <v>0</v>
      </c>
    </row>
    <row r="30" spans="1:11" ht="15.75" thickBot="1" x14ac:dyDescent="0.3">
      <c r="A30" s="18">
        <v>280</v>
      </c>
      <c r="B30" s="10"/>
      <c r="C30" s="10"/>
      <c r="D30" s="10"/>
      <c r="E30" s="11">
        <f t="shared" si="0"/>
        <v>0</v>
      </c>
      <c r="F30" s="17"/>
      <c r="G30" s="10"/>
      <c r="H30" s="14">
        <f t="shared" si="1"/>
        <v>0</v>
      </c>
      <c r="K30" s="15">
        <f t="shared" si="2"/>
        <v>0</v>
      </c>
    </row>
    <row r="31" spans="1:11" ht="15.75" thickBot="1" x14ac:dyDescent="0.3">
      <c r="A31" s="18">
        <v>282</v>
      </c>
      <c r="B31" s="10"/>
      <c r="C31" s="10"/>
      <c r="D31" s="10"/>
      <c r="E31" s="11">
        <f t="shared" si="0"/>
        <v>0</v>
      </c>
      <c r="F31" s="17"/>
      <c r="G31" s="10"/>
      <c r="H31" s="14">
        <f t="shared" si="1"/>
        <v>0</v>
      </c>
      <c r="K31" s="15">
        <f>SUM(0.37*H31)</f>
        <v>0</v>
      </c>
    </row>
    <row r="32" spans="1:11" ht="15.75" thickBot="1" x14ac:dyDescent="0.3">
      <c r="A32" s="18">
        <v>283</v>
      </c>
      <c r="B32" s="10"/>
      <c r="C32" s="10"/>
      <c r="D32" s="10"/>
      <c r="E32" s="11">
        <f t="shared" si="0"/>
        <v>0</v>
      </c>
      <c r="F32" s="17"/>
      <c r="G32" s="10"/>
      <c r="H32" s="14">
        <f t="shared" si="1"/>
        <v>0</v>
      </c>
      <c r="K32" s="15">
        <f>SUM(0.64*H32)</f>
        <v>0</v>
      </c>
    </row>
    <row r="33" spans="1:11" ht="15.75" thickBot="1" x14ac:dyDescent="0.3">
      <c r="A33" s="18">
        <v>333</v>
      </c>
      <c r="B33" s="10"/>
      <c r="C33" s="10"/>
      <c r="D33" s="10"/>
      <c r="E33" s="11">
        <f t="shared" si="0"/>
        <v>0</v>
      </c>
      <c r="F33" s="17"/>
      <c r="G33" s="10"/>
      <c r="H33" s="14">
        <f t="shared" si="1"/>
        <v>0</v>
      </c>
      <c r="K33" s="15">
        <f>SUM(0.64*H33)</f>
        <v>0</v>
      </c>
    </row>
    <row r="34" spans="1:11" ht="15.75" thickBot="1" x14ac:dyDescent="0.3">
      <c r="A34" s="18">
        <v>417</v>
      </c>
      <c r="B34" s="10"/>
      <c r="C34" s="10"/>
      <c r="D34" s="10"/>
      <c r="E34" s="11">
        <f t="shared" si="0"/>
        <v>0</v>
      </c>
      <c r="F34" s="17"/>
      <c r="G34" s="10"/>
      <c r="H34" s="14">
        <f t="shared" si="1"/>
        <v>0</v>
      </c>
      <c r="K34" s="15">
        <f>SUM(0.37*H34)</f>
        <v>0</v>
      </c>
    </row>
    <row r="35" spans="1:11" ht="15.75" thickBot="1" x14ac:dyDescent="0.3">
      <c r="A35" s="18">
        <v>437</v>
      </c>
      <c r="B35" s="10"/>
      <c r="C35" s="10"/>
      <c r="D35" s="10"/>
      <c r="E35" s="11">
        <f t="shared" si="0"/>
        <v>0</v>
      </c>
      <c r="F35" s="17"/>
      <c r="G35" s="10"/>
      <c r="H35" s="14">
        <f t="shared" si="1"/>
        <v>0</v>
      </c>
      <c r="K35" s="15">
        <f>SUM(0.64*H35)</f>
        <v>0</v>
      </c>
    </row>
    <row r="36" spans="1:11" ht="15.75" thickBot="1" x14ac:dyDescent="0.3">
      <c r="A36" s="18">
        <v>438</v>
      </c>
      <c r="B36" s="10"/>
      <c r="C36" s="10"/>
      <c r="D36" s="10"/>
      <c r="E36" s="11">
        <f t="shared" si="0"/>
        <v>0</v>
      </c>
      <c r="F36" s="17"/>
      <c r="G36" s="10"/>
      <c r="H36" s="14">
        <f t="shared" si="1"/>
        <v>0</v>
      </c>
      <c r="K36" s="15">
        <f t="shared" ref="K36:K39" si="3">SUM(0.64*H36)</f>
        <v>0</v>
      </c>
    </row>
    <row r="37" spans="1:11" ht="15.75" thickBot="1" x14ac:dyDescent="0.3">
      <c r="A37" s="18">
        <v>440</v>
      </c>
      <c r="B37" s="10"/>
      <c r="C37" s="10"/>
      <c r="D37" s="10"/>
      <c r="E37" s="11">
        <f t="shared" si="0"/>
        <v>0</v>
      </c>
      <c r="F37" s="17"/>
      <c r="G37" s="10"/>
      <c r="H37" s="14">
        <f t="shared" si="1"/>
        <v>0</v>
      </c>
      <c r="K37" s="15">
        <f t="shared" si="3"/>
        <v>0</v>
      </c>
    </row>
    <row r="38" spans="1:11" ht="15.75" thickBot="1" x14ac:dyDescent="0.3">
      <c r="A38" s="18">
        <v>441</v>
      </c>
      <c r="B38" s="10"/>
      <c r="C38" s="10"/>
      <c r="D38" s="10"/>
      <c r="E38" s="11">
        <f t="shared" si="0"/>
        <v>0</v>
      </c>
      <c r="F38" s="17"/>
      <c r="G38" s="10"/>
      <c r="H38" s="14">
        <f t="shared" si="1"/>
        <v>0</v>
      </c>
      <c r="K38" s="15">
        <f t="shared" si="3"/>
        <v>0</v>
      </c>
    </row>
    <row r="39" spans="1:11" ht="15.75" thickBot="1" x14ac:dyDescent="0.3">
      <c r="A39" s="18">
        <v>448</v>
      </c>
      <c r="B39" s="10"/>
      <c r="C39" s="10"/>
      <c r="D39" s="10"/>
      <c r="E39" s="11">
        <f t="shared" si="0"/>
        <v>0</v>
      </c>
      <c r="F39" s="17"/>
      <c r="G39" s="10"/>
      <c r="H39" s="14">
        <f t="shared" si="1"/>
        <v>0</v>
      </c>
      <c r="K39" s="15">
        <f t="shared" si="3"/>
        <v>0</v>
      </c>
    </row>
    <row r="40" spans="1:11" ht="15.75" thickBot="1" x14ac:dyDescent="0.3">
      <c r="A40" s="18">
        <v>555</v>
      </c>
      <c r="B40" s="10"/>
      <c r="C40" s="10"/>
      <c r="D40" s="10"/>
      <c r="E40" s="11">
        <f t="shared" si="0"/>
        <v>0</v>
      </c>
      <c r="F40" s="17"/>
      <c r="G40" s="10"/>
      <c r="H40" s="14">
        <f t="shared" si="1"/>
        <v>0</v>
      </c>
      <c r="K40" s="15">
        <f>SUM(0.63*H40)</f>
        <v>0</v>
      </c>
    </row>
    <row r="41" spans="1:11" ht="15.75" thickBot="1" x14ac:dyDescent="0.3">
      <c r="A41" s="18">
        <v>629</v>
      </c>
      <c r="B41" s="10"/>
      <c r="C41" s="10"/>
      <c r="D41" s="10"/>
      <c r="E41" s="11">
        <f t="shared" si="0"/>
        <v>0</v>
      </c>
      <c r="F41" s="17"/>
      <c r="G41" s="10"/>
      <c r="H41" s="14">
        <f t="shared" si="1"/>
        <v>0</v>
      </c>
      <c r="K41" s="15">
        <f>SUM(0.37*H41)</f>
        <v>0</v>
      </c>
    </row>
    <row r="42" spans="1:11" ht="15.75" thickBot="1" x14ac:dyDescent="0.3">
      <c r="A42" s="18">
        <v>635</v>
      </c>
      <c r="B42" s="10"/>
      <c r="C42" s="10"/>
      <c r="D42" s="10"/>
      <c r="E42" s="11">
        <f t="shared" si="0"/>
        <v>0</v>
      </c>
      <c r="F42" s="17"/>
      <c r="G42" s="10"/>
      <c r="H42" s="14">
        <f t="shared" si="1"/>
        <v>0</v>
      </c>
      <c r="K42" s="15">
        <f>SUM(0.95*H42)</f>
        <v>0</v>
      </c>
    </row>
    <row r="43" spans="1:11" ht="15.75" thickBot="1" x14ac:dyDescent="0.3">
      <c r="A43" s="18">
        <v>636</v>
      </c>
      <c r="B43" s="10"/>
      <c r="C43" s="10"/>
      <c r="D43" s="10"/>
      <c r="E43" s="11">
        <f t="shared" si="0"/>
        <v>0</v>
      </c>
      <c r="F43" s="17"/>
      <c r="G43" s="10"/>
      <c r="H43" s="14">
        <f t="shared" si="1"/>
        <v>0</v>
      </c>
      <c r="K43" s="15">
        <f>SUM(0.64*H43)</f>
        <v>0</v>
      </c>
    </row>
    <row r="44" spans="1:11" ht="15.75" thickBot="1" x14ac:dyDescent="0.3">
      <c r="A44" s="18">
        <v>637</v>
      </c>
      <c r="B44" s="10"/>
      <c r="C44" s="10"/>
      <c r="D44" s="10"/>
      <c r="E44" s="11">
        <f t="shared" si="0"/>
        <v>0</v>
      </c>
      <c r="F44" s="17"/>
      <c r="G44" s="10"/>
      <c r="H44" s="14">
        <f t="shared" si="1"/>
        <v>0</v>
      </c>
      <c r="K44" s="15">
        <f>SUM(0.64*H44)</f>
        <v>0</v>
      </c>
    </row>
    <row r="45" spans="1:11" ht="15.75" thickBot="1" x14ac:dyDescent="0.3">
      <c r="A45" s="18">
        <v>638</v>
      </c>
      <c r="B45" s="10"/>
      <c r="C45" s="10"/>
      <c r="D45" s="10"/>
      <c r="E45" s="11">
        <f t="shared" si="0"/>
        <v>0</v>
      </c>
      <c r="F45" s="20"/>
      <c r="G45" s="10"/>
      <c r="H45" s="14">
        <f t="shared" si="1"/>
        <v>0</v>
      </c>
      <c r="K45" s="15">
        <f>SUM(0.37*H45)</f>
        <v>0</v>
      </c>
    </row>
    <row r="46" spans="1:11" ht="15.75" thickBot="1" x14ac:dyDescent="0.3">
      <c r="A46" s="18">
        <v>639</v>
      </c>
      <c r="B46" s="10"/>
      <c r="C46" s="10"/>
      <c r="D46" s="10"/>
      <c r="E46" s="11">
        <f t="shared" si="0"/>
        <v>0</v>
      </c>
      <c r="F46" s="20"/>
      <c r="G46" s="10"/>
      <c r="H46" s="14">
        <f t="shared" si="1"/>
        <v>0</v>
      </c>
      <c r="K46" s="15">
        <f>SUM(0.64*H46)</f>
        <v>0</v>
      </c>
    </row>
    <row r="47" spans="1:11" ht="15.75" thickBot="1" x14ac:dyDescent="0.3">
      <c r="A47" s="18">
        <v>642</v>
      </c>
      <c r="B47" s="10"/>
      <c r="C47" s="10"/>
      <c r="D47" s="10"/>
      <c r="E47" s="11">
        <f t="shared" si="0"/>
        <v>0</v>
      </c>
      <c r="F47" s="20"/>
      <c r="G47" s="10"/>
      <c r="H47" s="14">
        <f t="shared" si="1"/>
        <v>0</v>
      </c>
      <c r="K47" s="15">
        <f>SUM(0.64*H47)</f>
        <v>0</v>
      </c>
    </row>
    <row r="48" spans="1:11" ht="15.75" thickBot="1" x14ac:dyDescent="0.3">
      <c r="A48" s="18">
        <v>643</v>
      </c>
      <c r="B48" s="10"/>
      <c r="C48" s="10"/>
      <c r="D48" s="10"/>
      <c r="E48" s="11">
        <f t="shared" si="0"/>
        <v>0</v>
      </c>
      <c r="F48" s="20"/>
      <c r="G48" s="10"/>
      <c r="H48" s="14">
        <f t="shared" si="1"/>
        <v>0</v>
      </c>
      <c r="K48" s="15">
        <f>SUM(0.37*H48)</f>
        <v>0</v>
      </c>
    </row>
    <row r="49" spans="1:11" ht="15.75" thickBot="1" x14ac:dyDescent="0.3">
      <c r="A49" s="21">
        <v>644</v>
      </c>
      <c r="B49" s="10"/>
      <c r="C49" s="10"/>
      <c r="D49" s="10"/>
      <c r="E49" s="11">
        <f t="shared" si="0"/>
        <v>0</v>
      </c>
      <c r="F49" s="20"/>
      <c r="G49" s="10"/>
      <c r="H49" s="14">
        <f t="shared" si="1"/>
        <v>0</v>
      </c>
      <c r="K49" s="15">
        <f>SUM(0.64*H49)</f>
        <v>0</v>
      </c>
    </row>
    <row r="50" spans="1:11" ht="15.75" thickBot="1" x14ac:dyDescent="0.3">
      <c r="A50" s="22">
        <v>647</v>
      </c>
      <c r="B50" s="10"/>
      <c r="C50" s="10"/>
      <c r="D50" s="10"/>
      <c r="E50" s="11">
        <f t="shared" si="0"/>
        <v>0</v>
      </c>
      <c r="F50" s="20"/>
      <c r="G50" s="10"/>
      <c r="H50" s="14">
        <f t="shared" si="1"/>
        <v>0</v>
      </c>
      <c r="K50" s="15">
        <f t="shared" ref="K50:K57" si="4">SUM(0.37*H50)</f>
        <v>0</v>
      </c>
    </row>
    <row r="51" spans="1:11" ht="15.75" thickBot="1" x14ac:dyDescent="0.3">
      <c r="A51" s="23">
        <v>648</v>
      </c>
      <c r="B51" s="10"/>
      <c r="C51" s="10"/>
      <c r="D51" s="10"/>
      <c r="E51" s="11">
        <f t="shared" si="0"/>
        <v>0</v>
      </c>
      <c r="F51" s="20"/>
      <c r="G51" s="10"/>
      <c r="H51" s="14">
        <f t="shared" si="1"/>
        <v>0</v>
      </c>
      <c r="K51" s="15">
        <f t="shared" si="4"/>
        <v>0</v>
      </c>
    </row>
    <row r="52" spans="1:11" ht="15.75" thickBot="1" x14ac:dyDescent="0.3">
      <c r="A52" s="23">
        <v>650</v>
      </c>
      <c r="B52" s="10"/>
      <c r="C52" s="10"/>
      <c r="D52" s="10"/>
      <c r="E52" s="11">
        <f t="shared" si="0"/>
        <v>0</v>
      </c>
      <c r="F52" s="20"/>
      <c r="G52" s="13"/>
      <c r="H52" s="14">
        <f t="shared" si="1"/>
        <v>0</v>
      </c>
      <c r="K52" s="15">
        <f t="shared" si="4"/>
        <v>0</v>
      </c>
    </row>
    <row r="53" spans="1:11" ht="15.75" thickBot="1" x14ac:dyDescent="0.3">
      <c r="A53" s="23">
        <v>652</v>
      </c>
      <c r="B53" s="10"/>
      <c r="C53" s="10"/>
      <c r="D53" s="10"/>
      <c r="E53" s="11">
        <f t="shared" si="0"/>
        <v>0</v>
      </c>
      <c r="F53" s="20"/>
      <c r="G53" s="13"/>
      <c r="H53" s="14">
        <f t="shared" si="1"/>
        <v>0</v>
      </c>
      <c r="K53" s="15">
        <f t="shared" si="4"/>
        <v>0</v>
      </c>
    </row>
    <row r="54" spans="1:11" ht="15.75" thickBot="1" x14ac:dyDescent="0.3">
      <c r="A54" s="23">
        <v>653</v>
      </c>
      <c r="B54" s="10"/>
      <c r="C54" s="10"/>
      <c r="D54" s="10"/>
      <c r="E54" s="11">
        <f t="shared" si="0"/>
        <v>0</v>
      </c>
      <c r="F54" s="17"/>
      <c r="G54" s="10"/>
      <c r="H54" s="14">
        <f t="shared" si="1"/>
        <v>0</v>
      </c>
      <c r="K54" s="15">
        <f t="shared" si="4"/>
        <v>0</v>
      </c>
    </row>
    <row r="55" spans="1:11" ht="15.75" thickBot="1" x14ac:dyDescent="0.3">
      <c r="A55" s="23">
        <v>654</v>
      </c>
      <c r="B55" s="10"/>
      <c r="C55" s="10"/>
      <c r="D55" s="10"/>
      <c r="E55" s="11">
        <f t="shared" si="0"/>
        <v>0</v>
      </c>
      <c r="F55" s="17"/>
      <c r="G55" s="10"/>
      <c r="H55" s="14">
        <f t="shared" si="1"/>
        <v>0</v>
      </c>
      <c r="K55" s="15">
        <f t="shared" si="4"/>
        <v>0</v>
      </c>
    </row>
    <row r="56" spans="1:11" ht="15.75" thickBot="1" x14ac:dyDescent="0.3">
      <c r="A56" s="23">
        <v>662</v>
      </c>
      <c r="B56" s="10"/>
      <c r="C56" s="10"/>
      <c r="D56" s="10"/>
      <c r="E56" s="11">
        <f t="shared" si="0"/>
        <v>0</v>
      </c>
      <c r="F56" s="17"/>
      <c r="G56" s="10"/>
      <c r="H56" s="14">
        <f t="shared" si="1"/>
        <v>0</v>
      </c>
      <c r="K56" s="15">
        <f t="shared" si="4"/>
        <v>0</v>
      </c>
    </row>
    <row r="57" spans="1:11" ht="15.75" thickBot="1" x14ac:dyDescent="0.3">
      <c r="A57" s="23">
        <v>663</v>
      </c>
      <c r="B57" s="10"/>
      <c r="C57" s="10"/>
      <c r="D57" s="10"/>
      <c r="E57" s="11">
        <f t="shared" si="0"/>
        <v>0</v>
      </c>
      <c r="F57" s="17"/>
      <c r="G57" s="10"/>
      <c r="H57" s="14">
        <f t="shared" si="1"/>
        <v>0</v>
      </c>
      <c r="K57" s="15">
        <f t="shared" si="4"/>
        <v>0</v>
      </c>
    </row>
    <row r="58" spans="1:11" ht="15.75" thickBot="1" x14ac:dyDescent="0.3">
      <c r="A58" s="24">
        <v>664</v>
      </c>
      <c r="B58" s="10"/>
      <c r="C58" s="10"/>
      <c r="D58" s="10"/>
      <c r="E58" s="11">
        <f t="shared" si="0"/>
        <v>0</v>
      </c>
      <c r="F58" s="25"/>
      <c r="G58" s="10"/>
      <c r="H58" s="14">
        <f t="shared" si="1"/>
        <v>0</v>
      </c>
      <c r="K58" s="15">
        <f>SUM(0.63*H58)</f>
        <v>0</v>
      </c>
    </row>
    <row r="59" spans="1:11" ht="15.75" thickBot="1" x14ac:dyDescent="0.3">
      <c r="A59" s="24">
        <v>666</v>
      </c>
      <c r="B59" s="10"/>
      <c r="C59" s="10"/>
      <c r="D59" s="10"/>
      <c r="E59" s="11">
        <f t="shared" si="0"/>
        <v>0</v>
      </c>
      <c r="F59" s="12"/>
      <c r="G59" s="10"/>
      <c r="H59" s="14">
        <f t="shared" si="1"/>
        <v>0</v>
      </c>
      <c r="K59" s="15">
        <f>SUM(0.57*H59)</f>
        <v>0</v>
      </c>
    </row>
    <row r="60" spans="1:11" ht="15.75" thickBot="1" x14ac:dyDescent="0.3">
      <c r="A60" s="24">
        <v>674</v>
      </c>
      <c r="B60" s="10"/>
      <c r="C60" s="10"/>
      <c r="D60" s="10"/>
      <c r="E60" s="11">
        <f t="shared" si="0"/>
        <v>0</v>
      </c>
      <c r="F60" s="25"/>
      <c r="G60" s="10"/>
      <c r="H60" s="14">
        <f t="shared" si="1"/>
        <v>0</v>
      </c>
      <c r="K60" s="15">
        <f>SUM(0.64*H60)</f>
        <v>0</v>
      </c>
    </row>
    <row r="61" spans="1:11" ht="15.75" thickBot="1" x14ac:dyDescent="0.3">
      <c r="A61" s="24">
        <v>675</v>
      </c>
      <c r="B61" s="10"/>
      <c r="C61" s="10"/>
      <c r="D61" s="10"/>
      <c r="E61" s="11">
        <f t="shared" si="0"/>
        <v>0</v>
      </c>
      <c r="F61" s="25"/>
      <c r="G61" s="10"/>
      <c r="H61" s="14">
        <f t="shared" si="1"/>
        <v>0</v>
      </c>
      <c r="K61" s="15">
        <f>SUM(0.64*H61)</f>
        <v>0</v>
      </c>
    </row>
    <row r="62" spans="1:11" ht="15.75" thickBot="1" x14ac:dyDescent="0.3">
      <c r="A62" s="24">
        <v>888</v>
      </c>
      <c r="B62" s="10"/>
      <c r="C62" s="10"/>
      <c r="D62" s="10"/>
      <c r="E62" s="11">
        <f t="shared" si="0"/>
        <v>0</v>
      </c>
      <c r="F62" s="17"/>
      <c r="G62" s="10"/>
      <c r="H62" s="14">
        <f t="shared" si="1"/>
        <v>0</v>
      </c>
      <c r="K62" s="15">
        <f>SUM(0.63*H62)</f>
        <v>0</v>
      </c>
    </row>
    <row r="63" spans="1:11" ht="15.75" thickBot="1" x14ac:dyDescent="0.3">
      <c r="A63" s="24">
        <v>900</v>
      </c>
      <c r="B63" s="10"/>
      <c r="C63" s="10"/>
      <c r="D63" s="10"/>
      <c r="E63" s="11">
        <f t="shared" si="0"/>
        <v>0</v>
      </c>
      <c r="F63" s="17"/>
      <c r="G63" s="10"/>
      <c r="H63" s="14">
        <f t="shared" si="1"/>
        <v>0</v>
      </c>
      <c r="K63" s="15">
        <f>SUM(0.64*H63)</f>
        <v>0</v>
      </c>
    </row>
    <row r="64" spans="1:11" ht="15.75" thickBot="1" x14ac:dyDescent="0.3">
      <c r="A64" s="23">
        <v>929</v>
      </c>
      <c r="B64" s="10"/>
      <c r="C64" s="10"/>
      <c r="D64" s="10"/>
      <c r="E64" s="11">
        <f t="shared" si="0"/>
        <v>0</v>
      </c>
      <c r="F64" s="17"/>
      <c r="G64" s="10"/>
      <c r="H64" s="14">
        <f t="shared" si="1"/>
        <v>0</v>
      </c>
      <c r="K64" s="15">
        <f>SUM(0.37*H64)</f>
        <v>0</v>
      </c>
    </row>
    <row r="65" spans="1:11" ht="15.75" thickBot="1" x14ac:dyDescent="0.3">
      <c r="A65" s="26">
        <v>999</v>
      </c>
      <c r="B65" s="10"/>
      <c r="C65" s="10"/>
      <c r="D65" s="10"/>
      <c r="E65" s="11">
        <f t="shared" si="0"/>
        <v>0</v>
      </c>
      <c r="F65" s="17"/>
      <c r="G65" s="10"/>
      <c r="H65" s="14">
        <f t="shared" si="1"/>
        <v>0</v>
      </c>
      <c r="K65" s="15">
        <f>SUM(0.37*H65)</f>
        <v>0</v>
      </c>
    </row>
    <row r="66" spans="1:11" ht="19.5" customHeight="1" thickBot="1" x14ac:dyDescent="0.3">
      <c r="A66" s="27" t="s">
        <v>11</v>
      </c>
      <c r="B66" s="10">
        <f>SUM(B2:B65)</f>
        <v>0</v>
      </c>
      <c r="C66" s="10">
        <f>SUM(C2:C65)</f>
        <v>0</v>
      </c>
      <c r="D66" s="10">
        <f>SUM(D2:D65)</f>
        <v>0</v>
      </c>
      <c r="E66" s="10">
        <f>SUM(E2:E65)</f>
        <v>0</v>
      </c>
      <c r="F66" s="17"/>
      <c r="G66" s="10">
        <f>SUM(G2:G65)</f>
        <v>0</v>
      </c>
      <c r="H66" s="14">
        <f t="shared" ref="H66" si="5">SUM(E66:G66)</f>
        <v>0</v>
      </c>
      <c r="K66" s="15">
        <f>SUM(K2:K65)</f>
        <v>0</v>
      </c>
    </row>
    <row r="67" spans="1:11" ht="15.75" thickTop="1" x14ac:dyDescent="0.25"/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AP38" sqref="AP38"/>
    </sheetView>
  </sheetViews>
  <sheetFormatPr defaultColWidth="8.7109375" defaultRowHeight="15" x14ac:dyDescent="0.25"/>
  <cols>
    <col min="1" max="1" width="8" style="7" customWidth="1"/>
    <col min="2" max="3" width="10.7109375" style="7" customWidth="1"/>
    <col min="4" max="4" width="10.140625" style="7" customWidth="1"/>
    <col min="5" max="5" width="9.42578125" style="7" bestFit="1" customWidth="1"/>
    <col min="6" max="6" width="9.140625" style="7" customWidth="1"/>
    <col min="7" max="8" width="10.140625" style="7" customWidth="1"/>
    <col min="9" max="9" width="5.7109375" style="7" customWidth="1"/>
    <col min="10" max="10" width="5.7109375" style="7" hidden="1" customWidth="1"/>
    <col min="11" max="11" width="10.5703125" style="7" hidden="1" customWidth="1"/>
    <col min="12" max="12" width="5.7109375" style="7" hidden="1" customWidth="1"/>
    <col min="13" max="33" width="5.7109375" style="7" customWidth="1"/>
    <col min="34" max="39" width="0" style="7" hidden="1" customWidth="1"/>
    <col min="40" max="51" width="5.7109375" style="7" customWidth="1"/>
    <col min="52" max="52" width="0" style="7" hidden="1" customWidth="1"/>
    <col min="53" max="59" width="5.7109375" style="7" customWidth="1"/>
    <col min="60" max="60" width="9.140625" style="7" customWidth="1"/>
    <col min="61" max="256" width="8.7109375" style="7"/>
    <col min="257" max="257" width="9.140625" style="7" customWidth="1"/>
    <col min="258" max="259" width="10.7109375" style="7" customWidth="1"/>
    <col min="260" max="260" width="10.140625" style="7" customWidth="1"/>
    <col min="261" max="262" width="9.140625" style="7" customWidth="1"/>
    <col min="263" max="264" width="10.140625" style="7" customWidth="1"/>
    <col min="265" max="289" width="5.7109375" style="7" customWidth="1"/>
    <col min="290" max="295" width="0" style="7" hidden="1" customWidth="1"/>
    <col min="296" max="307" width="5.7109375" style="7" customWidth="1"/>
    <col min="308" max="308" width="0" style="7" hidden="1" customWidth="1"/>
    <col min="309" max="315" width="5.7109375" style="7" customWidth="1"/>
    <col min="316" max="316" width="9.140625" style="7" customWidth="1"/>
    <col min="317" max="512" width="8.7109375" style="7"/>
    <col min="513" max="513" width="9.140625" style="7" customWidth="1"/>
    <col min="514" max="515" width="10.7109375" style="7" customWidth="1"/>
    <col min="516" max="516" width="10.140625" style="7" customWidth="1"/>
    <col min="517" max="518" width="9.140625" style="7" customWidth="1"/>
    <col min="519" max="520" width="10.140625" style="7" customWidth="1"/>
    <col min="521" max="545" width="5.7109375" style="7" customWidth="1"/>
    <col min="546" max="551" width="0" style="7" hidden="1" customWidth="1"/>
    <col min="552" max="563" width="5.7109375" style="7" customWidth="1"/>
    <col min="564" max="564" width="0" style="7" hidden="1" customWidth="1"/>
    <col min="565" max="571" width="5.7109375" style="7" customWidth="1"/>
    <col min="572" max="572" width="9.140625" style="7" customWidth="1"/>
    <col min="573" max="768" width="8.7109375" style="7"/>
    <col min="769" max="769" width="9.140625" style="7" customWidth="1"/>
    <col min="770" max="771" width="10.7109375" style="7" customWidth="1"/>
    <col min="772" max="772" width="10.140625" style="7" customWidth="1"/>
    <col min="773" max="774" width="9.140625" style="7" customWidth="1"/>
    <col min="775" max="776" width="10.140625" style="7" customWidth="1"/>
    <col min="777" max="801" width="5.7109375" style="7" customWidth="1"/>
    <col min="802" max="807" width="0" style="7" hidden="1" customWidth="1"/>
    <col min="808" max="819" width="5.7109375" style="7" customWidth="1"/>
    <col min="820" max="820" width="0" style="7" hidden="1" customWidth="1"/>
    <col min="821" max="827" width="5.7109375" style="7" customWidth="1"/>
    <col min="828" max="828" width="9.140625" style="7" customWidth="1"/>
    <col min="829" max="1024" width="8.7109375" style="7"/>
    <col min="1025" max="1025" width="9.140625" style="7" customWidth="1"/>
    <col min="1026" max="1027" width="10.7109375" style="7" customWidth="1"/>
    <col min="1028" max="1028" width="10.140625" style="7" customWidth="1"/>
    <col min="1029" max="1030" width="9.140625" style="7" customWidth="1"/>
    <col min="1031" max="1032" width="10.140625" style="7" customWidth="1"/>
    <col min="1033" max="1057" width="5.7109375" style="7" customWidth="1"/>
    <col min="1058" max="1063" width="0" style="7" hidden="1" customWidth="1"/>
    <col min="1064" max="1075" width="5.7109375" style="7" customWidth="1"/>
    <col min="1076" max="1076" width="0" style="7" hidden="1" customWidth="1"/>
    <col min="1077" max="1083" width="5.7109375" style="7" customWidth="1"/>
    <col min="1084" max="1084" width="9.140625" style="7" customWidth="1"/>
    <col min="1085" max="1280" width="8.7109375" style="7"/>
    <col min="1281" max="1281" width="9.140625" style="7" customWidth="1"/>
    <col min="1282" max="1283" width="10.7109375" style="7" customWidth="1"/>
    <col min="1284" max="1284" width="10.140625" style="7" customWidth="1"/>
    <col min="1285" max="1286" width="9.140625" style="7" customWidth="1"/>
    <col min="1287" max="1288" width="10.140625" style="7" customWidth="1"/>
    <col min="1289" max="1313" width="5.7109375" style="7" customWidth="1"/>
    <col min="1314" max="1319" width="0" style="7" hidden="1" customWidth="1"/>
    <col min="1320" max="1331" width="5.7109375" style="7" customWidth="1"/>
    <col min="1332" max="1332" width="0" style="7" hidden="1" customWidth="1"/>
    <col min="1333" max="1339" width="5.7109375" style="7" customWidth="1"/>
    <col min="1340" max="1340" width="9.140625" style="7" customWidth="1"/>
    <col min="1341" max="1536" width="8.7109375" style="7"/>
    <col min="1537" max="1537" width="9.140625" style="7" customWidth="1"/>
    <col min="1538" max="1539" width="10.7109375" style="7" customWidth="1"/>
    <col min="1540" max="1540" width="10.140625" style="7" customWidth="1"/>
    <col min="1541" max="1542" width="9.140625" style="7" customWidth="1"/>
    <col min="1543" max="1544" width="10.140625" style="7" customWidth="1"/>
    <col min="1545" max="1569" width="5.7109375" style="7" customWidth="1"/>
    <col min="1570" max="1575" width="0" style="7" hidden="1" customWidth="1"/>
    <col min="1576" max="1587" width="5.7109375" style="7" customWidth="1"/>
    <col min="1588" max="1588" width="0" style="7" hidden="1" customWidth="1"/>
    <col min="1589" max="1595" width="5.7109375" style="7" customWidth="1"/>
    <col min="1596" max="1596" width="9.140625" style="7" customWidth="1"/>
    <col min="1597" max="1792" width="8.7109375" style="7"/>
    <col min="1793" max="1793" width="9.140625" style="7" customWidth="1"/>
    <col min="1794" max="1795" width="10.7109375" style="7" customWidth="1"/>
    <col min="1796" max="1796" width="10.140625" style="7" customWidth="1"/>
    <col min="1797" max="1798" width="9.140625" style="7" customWidth="1"/>
    <col min="1799" max="1800" width="10.140625" style="7" customWidth="1"/>
    <col min="1801" max="1825" width="5.7109375" style="7" customWidth="1"/>
    <col min="1826" max="1831" width="0" style="7" hidden="1" customWidth="1"/>
    <col min="1832" max="1843" width="5.7109375" style="7" customWidth="1"/>
    <col min="1844" max="1844" width="0" style="7" hidden="1" customWidth="1"/>
    <col min="1845" max="1851" width="5.7109375" style="7" customWidth="1"/>
    <col min="1852" max="1852" width="9.140625" style="7" customWidth="1"/>
    <col min="1853" max="2048" width="8.7109375" style="7"/>
    <col min="2049" max="2049" width="9.140625" style="7" customWidth="1"/>
    <col min="2050" max="2051" width="10.7109375" style="7" customWidth="1"/>
    <col min="2052" max="2052" width="10.140625" style="7" customWidth="1"/>
    <col min="2053" max="2054" width="9.140625" style="7" customWidth="1"/>
    <col min="2055" max="2056" width="10.140625" style="7" customWidth="1"/>
    <col min="2057" max="2081" width="5.7109375" style="7" customWidth="1"/>
    <col min="2082" max="2087" width="0" style="7" hidden="1" customWidth="1"/>
    <col min="2088" max="2099" width="5.7109375" style="7" customWidth="1"/>
    <col min="2100" max="2100" width="0" style="7" hidden="1" customWidth="1"/>
    <col min="2101" max="2107" width="5.7109375" style="7" customWidth="1"/>
    <col min="2108" max="2108" width="9.140625" style="7" customWidth="1"/>
    <col min="2109" max="2304" width="8.7109375" style="7"/>
    <col min="2305" max="2305" width="9.140625" style="7" customWidth="1"/>
    <col min="2306" max="2307" width="10.7109375" style="7" customWidth="1"/>
    <col min="2308" max="2308" width="10.140625" style="7" customWidth="1"/>
    <col min="2309" max="2310" width="9.140625" style="7" customWidth="1"/>
    <col min="2311" max="2312" width="10.140625" style="7" customWidth="1"/>
    <col min="2313" max="2337" width="5.7109375" style="7" customWidth="1"/>
    <col min="2338" max="2343" width="0" style="7" hidden="1" customWidth="1"/>
    <col min="2344" max="2355" width="5.7109375" style="7" customWidth="1"/>
    <col min="2356" max="2356" width="0" style="7" hidden="1" customWidth="1"/>
    <col min="2357" max="2363" width="5.7109375" style="7" customWidth="1"/>
    <col min="2364" max="2364" width="9.140625" style="7" customWidth="1"/>
    <col min="2365" max="2560" width="8.7109375" style="7"/>
    <col min="2561" max="2561" width="9.140625" style="7" customWidth="1"/>
    <col min="2562" max="2563" width="10.7109375" style="7" customWidth="1"/>
    <col min="2564" max="2564" width="10.140625" style="7" customWidth="1"/>
    <col min="2565" max="2566" width="9.140625" style="7" customWidth="1"/>
    <col min="2567" max="2568" width="10.140625" style="7" customWidth="1"/>
    <col min="2569" max="2593" width="5.7109375" style="7" customWidth="1"/>
    <col min="2594" max="2599" width="0" style="7" hidden="1" customWidth="1"/>
    <col min="2600" max="2611" width="5.7109375" style="7" customWidth="1"/>
    <col min="2612" max="2612" width="0" style="7" hidden="1" customWidth="1"/>
    <col min="2613" max="2619" width="5.7109375" style="7" customWidth="1"/>
    <col min="2620" max="2620" width="9.140625" style="7" customWidth="1"/>
    <col min="2621" max="2816" width="8.7109375" style="7"/>
    <col min="2817" max="2817" width="9.140625" style="7" customWidth="1"/>
    <col min="2818" max="2819" width="10.7109375" style="7" customWidth="1"/>
    <col min="2820" max="2820" width="10.140625" style="7" customWidth="1"/>
    <col min="2821" max="2822" width="9.140625" style="7" customWidth="1"/>
    <col min="2823" max="2824" width="10.140625" style="7" customWidth="1"/>
    <col min="2825" max="2849" width="5.7109375" style="7" customWidth="1"/>
    <col min="2850" max="2855" width="0" style="7" hidden="1" customWidth="1"/>
    <col min="2856" max="2867" width="5.7109375" style="7" customWidth="1"/>
    <col min="2868" max="2868" width="0" style="7" hidden="1" customWidth="1"/>
    <col min="2869" max="2875" width="5.7109375" style="7" customWidth="1"/>
    <col min="2876" max="2876" width="9.140625" style="7" customWidth="1"/>
    <col min="2877" max="3072" width="8.7109375" style="7"/>
    <col min="3073" max="3073" width="9.140625" style="7" customWidth="1"/>
    <col min="3074" max="3075" width="10.7109375" style="7" customWidth="1"/>
    <col min="3076" max="3076" width="10.140625" style="7" customWidth="1"/>
    <col min="3077" max="3078" width="9.140625" style="7" customWidth="1"/>
    <col min="3079" max="3080" width="10.140625" style="7" customWidth="1"/>
    <col min="3081" max="3105" width="5.7109375" style="7" customWidth="1"/>
    <col min="3106" max="3111" width="0" style="7" hidden="1" customWidth="1"/>
    <col min="3112" max="3123" width="5.7109375" style="7" customWidth="1"/>
    <col min="3124" max="3124" width="0" style="7" hidden="1" customWidth="1"/>
    <col min="3125" max="3131" width="5.7109375" style="7" customWidth="1"/>
    <col min="3132" max="3132" width="9.140625" style="7" customWidth="1"/>
    <col min="3133" max="3328" width="8.7109375" style="7"/>
    <col min="3329" max="3329" width="9.140625" style="7" customWidth="1"/>
    <col min="3330" max="3331" width="10.7109375" style="7" customWidth="1"/>
    <col min="3332" max="3332" width="10.140625" style="7" customWidth="1"/>
    <col min="3333" max="3334" width="9.140625" style="7" customWidth="1"/>
    <col min="3335" max="3336" width="10.140625" style="7" customWidth="1"/>
    <col min="3337" max="3361" width="5.7109375" style="7" customWidth="1"/>
    <col min="3362" max="3367" width="0" style="7" hidden="1" customWidth="1"/>
    <col min="3368" max="3379" width="5.7109375" style="7" customWidth="1"/>
    <col min="3380" max="3380" width="0" style="7" hidden="1" customWidth="1"/>
    <col min="3381" max="3387" width="5.7109375" style="7" customWidth="1"/>
    <col min="3388" max="3388" width="9.140625" style="7" customWidth="1"/>
    <col min="3389" max="3584" width="8.7109375" style="7"/>
    <col min="3585" max="3585" width="9.140625" style="7" customWidth="1"/>
    <col min="3586" max="3587" width="10.7109375" style="7" customWidth="1"/>
    <col min="3588" max="3588" width="10.140625" style="7" customWidth="1"/>
    <col min="3589" max="3590" width="9.140625" style="7" customWidth="1"/>
    <col min="3591" max="3592" width="10.140625" style="7" customWidth="1"/>
    <col min="3593" max="3617" width="5.7109375" style="7" customWidth="1"/>
    <col min="3618" max="3623" width="0" style="7" hidden="1" customWidth="1"/>
    <col min="3624" max="3635" width="5.7109375" style="7" customWidth="1"/>
    <col min="3636" max="3636" width="0" style="7" hidden="1" customWidth="1"/>
    <col min="3637" max="3643" width="5.7109375" style="7" customWidth="1"/>
    <col min="3644" max="3644" width="9.140625" style="7" customWidth="1"/>
    <col min="3645" max="3840" width="8.7109375" style="7"/>
    <col min="3841" max="3841" width="9.140625" style="7" customWidth="1"/>
    <col min="3842" max="3843" width="10.7109375" style="7" customWidth="1"/>
    <col min="3844" max="3844" width="10.140625" style="7" customWidth="1"/>
    <col min="3845" max="3846" width="9.140625" style="7" customWidth="1"/>
    <col min="3847" max="3848" width="10.140625" style="7" customWidth="1"/>
    <col min="3849" max="3873" width="5.7109375" style="7" customWidth="1"/>
    <col min="3874" max="3879" width="0" style="7" hidden="1" customWidth="1"/>
    <col min="3880" max="3891" width="5.7109375" style="7" customWidth="1"/>
    <col min="3892" max="3892" width="0" style="7" hidden="1" customWidth="1"/>
    <col min="3893" max="3899" width="5.7109375" style="7" customWidth="1"/>
    <col min="3900" max="3900" width="9.140625" style="7" customWidth="1"/>
    <col min="3901" max="4096" width="8.7109375" style="7"/>
    <col min="4097" max="4097" width="9.140625" style="7" customWidth="1"/>
    <col min="4098" max="4099" width="10.7109375" style="7" customWidth="1"/>
    <col min="4100" max="4100" width="10.140625" style="7" customWidth="1"/>
    <col min="4101" max="4102" width="9.140625" style="7" customWidth="1"/>
    <col min="4103" max="4104" width="10.140625" style="7" customWidth="1"/>
    <col min="4105" max="4129" width="5.7109375" style="7" customWidth="1"/>
    <col min="4130" max="4135" width="0" style="7" hidden="1" customWidth="1"/>
    <col min="4136" max="4147" width="5.7109375" style="7" customWidth="1"/>
    <col min="4148" max="4148" width="0" style="7" hidden="1" customWidth="1"/>
    <col min="4149" max="4155" width="5.7109375" style="7" customWidth="1"/>
    <col min="4156" max="4156" width="9.140625" style="7" customWidth="1"/>
    <col min="4157" max="4352" width="8.7109375" style="7"/>
    <col min="4353" max="4353" width="9.140625" style="7" customWidth="1"/>
    <col min="4354" max="4355" width="10.7109375" style="7" customWidth="1"/>
    <col min="4356" max="4356" width="10.140625" style="7" customWidth="1"/>
    <col min="4357" max="4358" width="9.140625" style="7" customWidth="1"/>
    <col min="4359" max="4360" width="10.140625" style="7" customWidth="1"/>
    <col min="4361" max="4385" width="5.7109375" style="7" customWidth="1"/>
    <col min="4386" max="4391" width="0" style="7" hidden="1" customWidth="1"/>
    <col min="4392" max="4403" width="5.7109375" style="7" customWidth="1"/>
    <col min="4404" max="4404" width="0" style="7" hidden="1" customWidth="1"/>
    <col min="4405" max="4411" width="5.7109375" style="7" customWidth="1"/>
    <col min="4412" max="4412" width="9.140625" style="7" customWidth="1"/>
    <col min="4413" max="4608" width="8.7109375" style="7"/>
    <col min="4609" max="4609" width="9.140625" style="7" customWidth="1"/>
    <col min="4610" max="4611" width="10.7109375" style="7" customWidth="1"/>
    <col min="4612" max="4612" width="10.140625" style="7" customWidth="1"/>
    <col min="4613" max="4614" width="9.140625" style="7" customWidth="1"/>
    <col min="4615" max="4616" width="10.140625" style="7" customWidth="1"/>
    <col min="4617" max="4641" width="5.7109375" style="7" customWidth="1"/>
    <col min="4642" max="4647" width="0" style="7" hidden="1" customWidth="1"/>
    <col min="4648" max="4659" width="5.7109375" style="7" customWidth="1"/>
    <col min="4660" max="4660" width="0" style="7" hidden="1" customWidth="1"/>
    <col min="4661" max="4667" width="5.7109375" style="7" customWidth="1"/>
    <col min="4668" max="4668" width="9.140625" style="7" customWidth="1"/>
    <col min="4669" max="4864" width="8.7109375" style="7"/>
    <col min="4865" max="4865" width="9.140625" style="7" customWidth="1"/>
    <col min="4866" max="4867" width="10.7109375" style="7" customWidth="1"/>
    <col min="4868" max="4868" width="10.140625" style="7" customWidth="1"/>
    <col min="4869" max="4870" width="9.140625" style="7" customWidth="1"/>
    <col min="4871" max="4872" width="10.140625" style="7" customWidth="1"/>
    <col min="4873" max="4897" width="5.7109375" style="7" customWidth="1"/>
    <col min="4898" max="4903" width="0" style="7" hidden="1" customWidth="1"/>
    <col min="4904" max="4915" width="5.7109375" style="7" customWidth="1"/>
    <col min="4916" max="4916" width="0" style="7" hidden="1" customWidth="1"/>
    <col min="4917" max="4923" width="5.7109375" style="7" customWidth="1"/>
    <col min="4924" max="4924" width="9.140625" style="7" customWidth="1"/>
    <col min="4925" max="5120" width="8.7109375" style="7"/>
    <col min="5121" max="5121" width="9.140625" style="7" customWidth="1"/>
    <col min="5122" max="5123" width="10.7109375" style="7" customWidth="1"/>
    <col min="5124" max="5124" width="10.140625" style="7" customWidth="1"/>
    <col min="5125" max="5126" width="9.140625" style="7" customWidth="1"/>
    <col min="5127" max="5128" width="10.140625" style="7" customWidth="1"/>
    <col min="5129" max="5153" width="5.7109375" style="7" customWidth="1"/>
    <col min="5154" max="5159" width="0" style="7" hidden="1" customWidth="1"/>
    <col min="5160" max="5171" width="5.7109375" style="7" customWidth="1"/>
    <col min="5172" max="5172" width="0" style="7" hidden="1" customWidth="1"/>
    <col min="5173" max="5179" width="5.7109375" style="7" customWidth="1"/>
    <col min="5180" max="5180" width="9.140625" style="7" customWidth="1"/>
    <col min="5181" max="5376" width="8.7109375" style="7"/>
    <col min="5377" max="5377" width="9.140625" style="7" customWidth="1"/>
    <col min="5378" max="5379" width="10.7109375" style="7" customWidth="1"/>
    <col min="5380" max="5380" width="10.140625" style="7" customWidth="1"/>
    <col min="5381" max="5382" width="9.140625" style="7" customWidth="1"/>
    <col min="5383" max="5384" width="10.140625" style="7" customWidth="1"/>
    <col min="5385" max="5409" width="5.7109375" style="7" customWidth="1"/>
    <col min="5410" max="5415" width="0" style="7" hidden="1" customWidth="1"/>
    <col min="5416" max="5427" width="5.7109375" style="7" customWidth="1"/>
    <col min="5428" max="5428" width="0" style="7" hidden="1" customWidth="1"/>
    <col min="5429" max="5435" width="5.7109375" style="7" customWidth="1"/>
    <col min="5436" max="5436" width="9.140625" style="7" customWidth="1"/>
    <col min="5437" max="5632" width="8.7109375" style="7"/>
    <col min="5633" max="5633" width="9.140625" style="7" customWidth="1"/>
    <col min="5634" max="5635" width="10.7109375" style="7" customWidth="1"/>
    <col min="5636" max="5636" width="10.140625" style="7" customWidth="1"/>
    <col min="5637" max="5638" width="9.140625" style="7" customWidth="1"/>
    <col min="5639" max="5640" width="10.140625" style="7" customWidth="1"/>
    <col min="5641" max="5665" width="5.7109375" style="7" customWidth="1"/>
    <col min="5666" max="5671" width="0" style="7" hidden="1" customWidth="1"/>
    <col min="5672" max="5683" width="5.7109375" style="7" customWidth="1"/>
    <col min="5684" max="5684" width="0" style="7" hidden="1" customWidth="1"/>
    <col min="5685" max="5691" width="5.7109375" style="7" customWidth="1"/>
    <col min="5692" max="5692" width="9.140625" style="7" customWidth="1"/>
    <col min="5693" max="5888" width="8.7109375" style="7"/>
    <col min="5889" max="5889" width="9.140625" style="7" customWidth="1"/>
    <col min="5890" max="5891" width="10.7109375" style="7" customWidth="1"/>
    <col min="5892" max="5892" width="10.140625" style="7" customWidth="1"/>
    <col min="5893" max="5894" width="9.140625" style="7" customWidth="1"/>
    <col min="5895" max="5896" width="10.140625" style="7" customWidth="1"/>
    <col min="5897" max="5921" width="5.7109375" style="7" customWidth="1"/>
    <col min="5922" max="5927" width="0" style="7" hidden="1" customWidth="1"/>
    <col min="5928" max="5939" width="5.7109375" style="7" customWidth="1"/>
    <col min="5940" max="5940" width="0" style="7" hidden="1" customWidth="1"/>
    <col min="5941" max="5947" width="5.7109375" style="7" customWidth="1"/>
    <col min="5948" max="5948" width="9.140625" style="7" customWidth="1"/>
    <col min="5949" max="6144" width="8.7109375" style="7"/>
    <col min="6145" max="6145" width="9.140625" style="7" customWidth="1"/>
    <col min="6146" max="6147" width="10.7109375" style="7" customWidth="1"/>
    <col min="6148" max="6148" width="10.140625" style="7" customWidth="1"/>
    <col min="6149" max="6150" width="9.140625" style="7" customWidth="1"/>
    <col min="6151" max="6152" width="10.140625" style="7" customWidth="1"/>
    <col min="6153" max="6177" width="5.7109375" style="7" customWidth="1"/>
    <col min="6178" max="6183" width="0" style="7" hidden="1" customWidth="1"/>
    <col min="6184" max="6195" width="5.7109375" style="7" customWidth="1"/>
    <col min="6196" max="6196" width="0" style="7" hidden="1" customWidth="1"/>
    <col min="6197" max="6203" width="5.7109375" style="7" customWidth="1"/>
    <col min="6204" max="6204" width="9.140625" style="7" customWidth="1"/>
    <col min="6205" max="6400" width="8.7109375" style="7"/>
    <col min="6401" max="6401" width="9.140625" style="7" customWidth="1"/>
    <col min="6402" max="6403" width="10.7109375" style="7" customWidth="1"/>
    <col min="6404" max="6404" width="10.140625" style="7" customWidth="1"/>
    <col min="6405" max="6406" width="9.140625" style="7" customWidth="1"/>
    <col min="6407" max="6408" width="10.140625" style="7" customWidth="1"/>
    <col min="6409" max="6433" width="5.7109375" style="7" customWidth="1"/>
    <col min="6434" max="6439" width="0" style="7" hidden="1" customWidth="1"/>
    <col min="6440" max="6451" width="5.7109375" style="7" customWidth="1"/>
    <col min="6452" max="6452" width="0" style="7" hidden="1" customWidth="1"/>
    <col min="6453" max="6459" width="5.7109375" style="7" customWidth="1"/>
    <col min="6460" max="6460" width="9.140625" style="7" customWidth="1"/>
    <col min="6461" max="6656" width="8.7109375" style="7"/>
    <col min="6657" max="6657" width="9.140625" style="7" customWidth="1"/>
    <col min="6658" max="6659" width="10.7109375" style="7" customWidth="1"/>
    <col min="6660" max="6660" width="10.140625" style="7" customWidth="1"/>
    <col min="6661" max="6662" width="9.140625" style="7" customWidth="1"/>
    <col min="6663" max="6664" width="10.140625" style="7" customWidth="1"/>
    <col min="6665" max="6689" width="5.7109375" style="7" customWidth="1"/>
    <col min="6690" max="6695" width="0" style="7" hidden="1" customWidth="1"/>
    <col min="6696" max="6707" width="5.7109375" style="7" customWidth="1"/>
    <col min="6708" max="6708" width="0" style="7" hidden="1" customWidth="1"/>
    <col min="6709" max="6715" width="5.7109375" style="7" customWidth="1"/>
    <col min="6716" max="6716" width="9.140625" style="7" customWidth="1"/>
    <col min="6717" max="6912" width="8.7109375" style="7"/>
    <col min="6913" max="6913" width="9.140625" style="7" customWidth="1"/>
    <col min="6914" max="6915" width="10.7109375" style="7" customWidth="1"/>
    <col min="6916" max="6916" width="10.140625" style="7" customWidth="1"/>
    <col min="6917" max="6918" width="9.140625" style="7" customWidth="1"/>
    <col min="6919" max="6920" width="10.140625" style="7" customWidth="1"/>
    <col min="6921" max="6945" width="5.7109375" style="7" customWidth="1"/>
    <col min="6946" max="6951" width="0" style="7" hidden="1" customWidth="1"/>
    <col min="6952" max="6963" width="5.7109375" style="7" customWidth="1"/>
    <col min="6964" max="6964" width="0" style="7" hidden="1" customWidth="1"/>
    <col min="6965" max="6971" width="5.7109375" style="7" customWidth="1"/>
    <col min="6972" max="6972" width="9.140625" style="7" customWidth="1"/>
    <col min="6973" max="7168" width="8.7109375" style="7"/>
    <col min="7169" max="7169" width="9.140625" style="7" customWidth="1"/>
    <col min="7170" max="7171" width="10.7109375" style="7" customWidth="1"/>
    <col min="7172" max="7172" width="10.140625" style="7" customWidth="1"/>
    <col min="7173" max="7174" width="9.140625" style="7" customWidth="1"/>
    <col min="7175" max="7176" width="10.140625" style="7" customWidth="1"/>
    <col min="7177" max="7201" width="5.7109375" style="7" customWidth="1"/>
    <col min="7202" max="7207" width="0" style="7" hidden="1" customWidth="1"/>
    <col min="7208" max="7219" width="5.7109375" style="7" customWidth="1"/>
    <col min="7220" max="7220" width="0" style="7" hidden="1" customWidth="1"/>
    <col min="7221" max="7227" width="5.7109375" style="7" customWidth="1"/>
    <col min="7228" max="7228" width="9.140625" style="7" customWidth="1"/>
    <col min="7229" max="7424" width="8.7109375" style="7"/>
    <col min="7425" max="7425" width="9.140625" style="7" customWidth="1"/>
    <col min="7426" max="7427" width="10.7109375" style="7" customWidth="1"/>
    <col min="7428" max="7428" width="10.140625" style="7" customWidth="1"/>
    <col min="7429" max="7430" width="9.140625" style="7" customWidth="1"/>
    <col min="7431" max="7432" width="10.140625" style="7" customWidth="1"/>
    <col min="7433" max="7457" width="5.7109375" style="7" customWidth="1"/>
    <col min="7458" max="7463" width="0" style="7" hidden="1" customWidth="1"/>
    <col min="7464" max="7475" width="5.7109375" style="7" customWidth="1"/>
    <col min="7476" max="7476" width="0" style="7" hidden="1" customWidth="1"/>
    <col min="7477" max="7483" width="5.7109375" style="7" customWidth="1"/>
    <col min="7484" max="7484" width="9.140625" style="7" customWidth="1"/>
    <col min="7485" max="7680" width="8.7109375" style="7"/>
    <col min="7681" max="7681" width="9.140625" style="7" customWidth="1"/>
    <col min="7682" max="7683" width="10.7109375" style="7" customWidth="1"/>
    <col min="7684" max="7684" width="10.140625" style="7" customWidth="1"/>
    <col min="7685" max="7686" width="9.140625" style="7" customWidth="1"/>
    <col min="7687" max="7688" width="10.140625" style="7" customWidth="1"/>
    <col min="7689" max="7713" width="5.7109375" style="7" customWidth="1"/>
    <col min="7714" max="7719" width="0" style="7" hidden="1" customWidth="1"/>
    <col min="7720" max="7731" width="5.7109375" style="7" customWidth="1"/>
    <col min="7732" max="7732" width="0" style="7" hidden="1" customWidth="1"/>
    <col min="7733" max="7739" width="5.7109375" style="7" customWidth="1"/>
    <col min="7740" max="7740" width="9.140625" style="7" customWidth="1"/>
    <col min="7741" max="7936" width="8.7109375" style="7"/>
    <col min="7937" max="7937" width="9.140625" style="7" customWidth="1"/>
    <col min="7938" max="7939" width="10.7109375" style="7" customWidth="1"/>
    <col min="7940" max="7940" width="10.140625" style="7" customWidth="1"/>
    <col min="7941" max="7942" width="9.140625" style="7" customWidth="1"/>
    <col min="7943" max="7944" width="10.140625" style="7" customWidth="1"/>
    <col min="7945" max="7969" width="5.7109375" style="7" customWidth="1"/>
    <col min="7970" max="7975" width="0" style="7" hidden="1" customWidth="1"/>
    <col min="7976" max="7987" width="5.7109375" style="7" customWidth="1"/>
    <col min="7988" max="7988" width="0" style="7" hidden="1" customWidth="1"/>
    <col min="7989" max="7995" width="5.7109375" style="7" customWidth="1"/>
    <col min="7996" max="7996" width="9.140625" style="7" customWidth="1"/>
    <col min="7997" max="8192" width="8.7109375" style="7"/>
    <col min="8193" max="8193" width="9.140625" style="7" customWidth="1"/>
    <col min="8194" max="8195" width="10.7109375" style="7" customWidth="1"/>
    <col min="8196" max="8196" width="10.140625" style="7" customWidth="1"/>
    <col min="8197" max="8198" width="9.140625" style="7" customWidth="1"/>
    <col min="8199" max="8200" width="10.140625" style="7" customWidth="1"/>
    <col min="8201" max="8225" width="5.7109375" style="7" customWidth="1"/>
    <col min="8226" max="8231" width="0" style="7" hidden="1" customWidth="1"/>
    <col min="8232" max="8243" width="5.7109375" style="7" customWidth="1"/>
    <col min="8244" max="8244" width="0" style="7" hidden="1" customWidth="1"/>
    <col min="8245" max="8251" width="5.7109375" style="7" customWidth="1"/>
    <col min="8252" max="8252" width="9.140625" style="7" customWidth="1"/>
    <col min="8253" max="8448" width="8.7109375" style="7"/>
    <col min="8449" max="8449" width="9.140625" style="7" customWidth="1"/>
    <col min="8450" max="8451" width="10.7109375" style="7" customWidth="1"/>
    <col min="8452" max="8452" width="10.140625" style="7" customWidth="1"/>
    <col min="8453" max="8454" width="9.140625" style="7" customWidth="1"/>
    <col min="8455" max="8456" width="10.140625" style="7" customWidth="1"/>
    <col min="8457" max="8481" width="5.7109375" style="7" customWidth="1"/>
    <col min="8482" max="8487" width="0" style="7" hidden="1" customWidth="1"/>
    <col min="8488" max="8499" width="5.7109375" style="7" customWidth="1"/>
    <col min="8500" max="8500" width="0" style="7" hidden="1" customWidth="1"/>
    <col min="8501" max="8507" width="5.7109375" style="7" customWidth="1"/>
    <col min="8508" max="8508" width="9.140625" style="7" customWidth="1"/>
    <col min="8509" max="8704" width="8.7109375" style="7"/>
    <col min="8705" max="8705" width="9.140625" style="7" customWidth="1"/>
    <col min="8706" max="8707" width="10.7109375" style="7" customWidth="1"/>
    <col min="8708" max="8708" width="10.140625" style="7" customWidth="1"/>
    <col min="8709" max="8710" width="9.140625" style="7" customWidth="1"/>
    <col min="8711" max="8712" width="10.140625" style="7" customWidth="1"/>
    <col min="8713" max="8737" width="5.7109375" style="7" customWidth="1"/>
    <col min="8738" max="8743" width="0" style="7" hidden="1" customWidth="1"/>
    <col min="8744" max="8755" width="5.7109375" style="7" customWidth="1"/>
    <col min="8756" max="8756" width="0" style="7" hidden="1" customWidth="1"/>
    <col min="8757" max="8763" width="5.7109375" style="7" customWidth="1"/>
    <col min="8764" max="8764" width="9.140625" style="7" customWidth="1"/>
    <col min="8765" max="8960" width="8.7109375" style="7"/>
    <col min="8961" max="8961" width="9.140625" style="7" customWidth="1"/>
    <col min="8962" max="8963" width="10.7109375" style="7" customWidth="1"/>
    <col min="8964" max="8964" width="10.140625" style="7" customWidth="1"/>
    <col min="8965" max="8966" width="9.140625" style="7" customWidth="1"/>
    <col min="8967" max="8968" width="10.140625" style="7" customWidth="1"/>
    <col min="8969" max="8993" width="5.7109375" style="7" customWidth="1"/>
    <col min="8994" max="8999" width="0" style="7" hidden="1" customWidth="1"/>
    <col min="9000" max="9011" width="5.7109375" style="7" customWidth="1"/>
    <col min="9012" max="9012" width="0" style="7" hidden="1" customWidth="1"/>
    <col min="9013" max="9019" width="5.7109375" style="7" customWidth="1"/>
    <col min="9020" max="9020" width="9.140625" style="7" customWidth="1"/>
    <col min="9021" max="9216" width="8.7109375" style="7"/>
    <col min="9217" max="9217" width="9.140625" style="7" customWidth="1"/>
    <col min="9218" max="9219" width="10.7109375" style="7" customWidth="1"/>
    <col min="9220" max="9220" width="10.140625" style="7" customWidth="1"/>
    <col min="9221" max="9222" width="9.140625" style="7" customWidth="1"/>
    <col min="9223" max="9224" width="10.140625" style="7" customWidth="1"/>
    <col min="9225" max="9249" width="5.7109375" style="7" customWidth="1"/>
    <col min="9250" max="9255" width="0" style="7" hidden="1" customWidth="1"/>
    <col min="9256" max="9267" width="5.7109375" style="7" customWidth="1"/>
    <col min="9268" max="9268" width="0" style="7" hidden="1" customWidth="1"/>
    <col min="9269" max="9275" width="5.7109375" style="7" customWidth="1"/>
    <col min="9276" max="9276" width="9.140625" style="7" customWidth="1"/>
    <col min="9277" max="9472" width="8.7109375" style="7"/>
    <col min="9473" max="9473" width="9.140625" style="7" customWidth="1"/>
    <col min="9474" max="9475" width="10.7109375" style="7" customWidth="1"/>
    <col min="9476" max="9476" width="10.140625" style="7" customWidth="1"/>
    <col min="9477" max="9478" width="9.140625" style="7" customWidth="1"/>
    <col min="9479" max="9480" width="10.140625" style="7" customWidth="1"/>
    <col min="9481" max="9505" width="5.7109375" style="7" customWidth="1"/>
    <col min="9506" max="9511" width="0" style="7" hidden="1" customWidth="1"/>
    <col min="9512" max="9523" width="5.7109375" style="7" customWidth="1"/>
    <col min="9524" max="9524" width="0" style="7" hidden="1" customWidth="1"/>
    <col min="9525" max="9531" width="5.7109375" style="7" customWidth="1"/>
    <col min="9532" max="9532" width="9.140625" style="7" customWidth="1"/>
    <col min="9533" max="9728" width="8.7109375" style="7"/>
    <col min="9729" max="9729" width="9.140625" style="7" customWidth="1"/>
    <col min="9730" max="9731" width="10.7109375" style="7" customWidth="1"/>
    <col min="9732" max="9732" width="10.140625" style="7" customWidth="1"/>
    <col min="9733" max="9734" width="9.140625" style="7" customWidth="1"/>
    <col min="9735" max="9736" width="10.140625" style="7" customWidth="1"/>
    <col min="9737" max="9761" width="5.7109375" style="7" customWidth="1"/>
    <col min="9762" max="9767" width="0" style="7" hidden="1" customWidth="1"/>
    <col min="9768" max="9779" width="5.7109375" style="7" customWidth="1"/>
    <col min="9780" max="9780" width="0" style="7" hidden="1" customWidth="1"/>
    <col min="9781" max="9787" width="5.7109375" style="7" customWidth="1"/>
    <col min="9788" max="9788" width="9.140625" style="7" customWidth="1"/>
    <col min="9789" max="9984" width="8.7109375" style="7"/>
    <col min="9985" max="9985" width="9.140625" style="7" customWidth="1"/>
    <col min="9986" max="9987" width="10.7109375" style="7" customWidth="1"/>
    <col min="9988" max="9988" width="10.140625" style="7" customWidth="1"/>
    <col min="9989" max="9990" width="9.140625" style="7" customWidth="1"/>
    <col min="9991" max="9992" width="10.140625" style="7" customWidth="1"/>
    <col min="9993" max="10017" width="5.7109375" style="7" customWidth="1"/>
    <col min="10018" max="10023" width="0" style="7" hidden="1" customWidth="1"/>
    <col min="10024" max="10035" width="5.7109375" style="7" customWidth="1"/>
    <col min="10036" max="10036" width="0" style="7" hidden="1" customWidth="1"/>
    <col min="10037" max="10043" width="5.7109375" style="7" customWidth="1"/>
    <col min="10044" max="10044" width="9.140625" style="7" customWidth="1"/>
    <col min="10045" max="10240" width="8.7109375" style="7"/>
    <col min="10241" max="10241" width="9.140625" style="7" customWidth="1"/>
    <col min="10242" max="10243" width="10.7109375" style="7" customWidth="1"/>
    <col min="10244" max="10244" width="10.140625" style="7" customWidth="1"/>
    <col min="10245" max="10246" width="9.140625" style="7" customWidth="1"/>
    <col min="10247" max="10248" width="10.140625" style="7" customWidth="1"/>
    <col min="10249" max="10273" width="5.7109375" style="7" customWidth="1"/>
    <col min="10274" max="10279" width="0" style="7" hidden="1" customWidth="1"/>
    <col min="10280" max="10291" width="5.7109375" style="7" customWidth="1"/>
    <col min="10292" max="10292" width="0" style="7" hidden="1" customWidth="1"/>
    <col min="10293" max="10299" width="5.7109375" style="7" customWidth="1"/>
    <col min="10300" max="10300" width="9.140625" style="7" customWidth="1"/>
    <col min="10301" max="10496" width="8.7109375" style="7"/>
    <col min="10497" max="10497" width="9.140625" style="7" customWidth="1"/>
    <col min="10498" max="10499" width="10.7109375" style="7" customWidth="1"/>
    <col min="10500" max="10500" width="10.140625" style="7" customWidth="1"/>
    <col min="10501" max="10502" width="9.140625" style="7" customWidth="1"/>
    <col min="10503" max="10504" width="10.140625" style="7" customWidth="1"/>
    <col min="10505" max="10529" width="5.7109375" style="7" customWidth="1"/>
    <col min="10530" max="10535" width="0" style="7" hidden="1" customWidth="1"/>
    <col min="10536" max="10547" width="5.7109375" style="7" customWidth="1"/>
    <col min="10548" max="10548" width="0" style="7" hidden="1" customWidth="1"/>
    <col min="10549" max="10555" width="5.7109375" style="7" customWidth="1"/>
    <col min="10556" max="10556" width="9.140625" style="7" customWidth="1"/>
    <col min="10557" max="10752" width="8.7109375" style="7"/>
    <col min="10753" max="10753" width="9.140625" style="7" customWidth="1"/>
    <col min="10754" max="10755" width="10.7109375" style="7" customWidth="1"/>
    <col min="10756" max="10756" width="10.140625" style="7" customWidth="1"/>
    <col min="10757" max="10758" width="9.140625" style="7" customWidth="1"/>
    <col min="10759" max="10760" width="10.140625" style="7" customWidth="1"/>
    <col min="10761" max="10785" width="5.7109375" style="7" customWidth="1"/>
    <col min="10786" max="10791" width="0" style="7" hidden="1" customWidth="1"/>
    <col min="10792" max="10803" width="5.7109375" style="7" customWidth="1"/>
    <col min="10804" max="10804" width="0" style="7" hidden="1" customWidth="1"/>
    <col min="10805" max="10811" width="5.7109375" style="7" customWidth="1"/>
    <col min="10812" max="10812" width="9.140625" style="7" customWidth="1"/>
    <col min="10813" max="11008" width="8.7109375" style="7"/>
    <col min="11009" max="11009" width="9.140625" style="7" customWidth="1"/>
    <col min="11010" max="11011" width="10.7109375" style="7" customWidth="1"/>
    <col min="11012" max="11012" width="10.140625" style="7" customWidth="1"/>
    <col min="11013" max="11014" width="9.140625" style="7" customWidth="1"/>
    <col min="11015" max="11016" width="10.140625" style="7" customWidth="1"/>
    <col min="11017" max="11041" width="5.7109375" style="7" customWidth="1"/>
    <col min="11042" max="11047" width="0" style="7" hidden="1" customWidth="1"/>
    <col min="11048" max="11059" width="5.7109375" style="7" customWidth="1"/>
    <col min="11060" max="11060" width="0" style="7" hidden="1" customWidth="1"/>
    <col min="11061" max="11067" width="5.7109375" style="7" customWidth="1"/>
    <col min="11068" max="11068" width="9.140625" style="7" customWidth="1"/>
    <col min="11069" max="11264" width="8.7109375" style="7"/>
    <col min="11265" max="11265" width="9.140625" style="7" customWidth="1"/>
    <col min="11266" max="11267" width="10.7109375" style="7" customWidth="1"/>
    <col min="11268" max="11268" width="10.140625" style="7" customWidth="1"/>
    <col min="11269" max="11270" width="9.140625" style="7" customWidth="1"/>
    <col min="11271" max="11272" width="10.140625" style="7" customWidth="1"/>
    <col min="11273" max="11297" width="5.7109375" style="7" customWidth="1"/>
    <col min="11298" max="11303" width="0" style="7" hidden="1" customWidth="1"/>
    <col min="11304" max="11315" width="5.7109375" style="7" customWidth="1"/>
    <col min="11316" max="11316" width="0" style="7" hidden="1" customWidth="1"/>
    <col min="11317" max="11323" width="5.7109375" style="7" customWidth="1"/>
    <col min="11324" max="11324" width="9.140625" style="7" customWidth="1"/>
    <col min="11325" max="11520" width="8.7109375" style="7"/>
    <col min="11521" max="11521" width="9.140625" style="7" customWidth="1"/>
    <col min="11522" max="11523" width="10.7109375" style="7" customWidth="1"/>
    <col min="11524" max="11524" width="10.140625" style="7" customWidth="1"/>
    <col min="11525" max="11526" width="9.140625" style="7" customWidth="1"/>
    <col min="11527" max="11528" width="10.140625" style="7" customWidth="1"/>
    <col min="11529" max="11553" width="5.7109375" style="7" customWidth="1"/>
    <col min="11554" max="11559" width="0" style="7" hidden="1" customWidth="1"/>
    <col min="11560" max="11571" width="5.7109375" style="7" customWidth="1"/>
    <col min="11572" max="11572" width="0" style="7" hidden="1" customWidth="1"/>
    <col min="11573" max="11579" width="5.7109375" style="7" customWidth="1"/>
    <col min="11580" max="11580" width="9.140625" style="7" customWidth="1"/>
    <col min="11581" max="11776" width="8.7109375" style="7"/>
    <col min="11777" max="11777" width="9.140625" style="7" customWidth="1"/>
    <col min="11778" max="11779" width="10.7109375" style="7" customWidth="1"/>
    <col min="11780" max="11780" width="10.140625" style="7" customWidth="1"/>
    <col min="11781" max="11782" width="9.140625" style="7" customWidth="1"/>
    <col min="11783" max="11784" width="10.140625" style="7" customWidth="1"/>
    <col min="11785" max="11809" width="5.7109375" style="7" customWidth="1"/>
    <col min="11810" max="11815" width="0" style="7" hidden="1" customWidth="1"/>
    <col min="11816" max="11827" width="5.7109375" style="7" customWidth="1"/>
    <col min="11828" max="11828" width="0" style="7" hidden="1" customWidth="1"/>
    <col min="11829" max="11835" width="5.7109375" style="7" customWidth="1"/>
    <col min="11836" max="11836" width="9.140625" style="7" customWidth="1"/>
    <col min="11837" max="12032" width="8.7109375" style="7"/>
    <col min="12033" max="12033" width="9.140625" style="7" customWidth="1"/>
    <col min="12034" max="12035" width="10.7109375" style="7" customWidth="1"/>
    <col min="12036" max="12036" width="10.140625" style="7" customWidth="1"/>
    <col min="12037" max="12038" width="9.140625" style="7" customWidth="1"/>
    <col min="12039" max="12040" width="10.140625" style="7" customWidth="1"/>
    <col min="12041" max="12065" width="5.7109375" style="7" customWidth="1"/>
    <col min="12066" max="12071" width="0" style="7" hidden="1" customWidth="1"/>
    <col min="12072" max="12083" width="5.7109375" style="7" customWidth="1"/>
    <col min="12084" max="12084" width="0" style="7" hidden="1" customWidth="1"/>
    <col min="12085" max="12091" width="5.7109375" style="7" customWidth="1"/>
    <col min="12092" max="12092" width="9.140625" style="7" customWidth="1"/>
    <col min="12093" max="12288" width="8.7109375" style="7"/>
    <col min="12289" max="12289" width="9.140625" style="7" customWidth="1"/>
    <col min="12290" max="12291" width="10.7109375" style="7" customWidth="1"/>
    <col min="12292" max="12292" width="10.140625" style="7" customWidth="1"/>
    <col min="12293" max="12294" width="9.140625" style="7" customWidth="1"/>
    <col min="12295" max="12296" width="10.140625" style="7" customWidth="1"/>
    <col min="12297" max="12321" width="5.7109375" style="7" customWidth="1"/>
    <col min="12322" max="12327" width="0" style="7" hidden="1" customWidth="1"/>
    <col min="12328" max="12339" width="5.7109375" style="7" customWidth="1"/>
    <col min="12340" max="12340" width="0" style="7" hidden="1" customWidth="1"/>
    <col min="12341" max="12347" width="5.7109375" style="7" customWidth="1"/>
    <col min="12348" max="12348" width="9.140625" style="7" customWidth="1"/>
    <col min="12349" max="12544" width="8.7109375" style="7"/>
    <col min="12545" max="12545" width="9.140625" style="7" customWidth="1"/>
    <col min="12546" max="12547" width="10.7109375" style="7" customWidth="1"/>
    <col min="12548" max="12548" width="10.140625" style="7" customWidth="1"/>
    <col min="12549" max="12550" width="9.140625" style="7" customWidth="1"/>
    <col min="12551" max="12552" width="10.140625" style="7" customWidth="1"/>
    <col min="12553" max="12577" width="5.7109375" style="7" customWidth="1"/>
    <col min="12578" max="12583" width="0" style="7" hidden="1" customWidth="1"/>
    <col min="12584" max="12595" width="5.7109375" style="7" customWidth="1"/>
    <col min="12596" max="12596" width="0" style="7" hidden="1" customWidth="1"/>
    <col min="12597" max="12603" width="5.7109375" style="7" customWidth="1"/>
    <col min="12604" max="12604" width="9.140625" style="7" customWidth="1"/>
    <col min="12605" max="12800" width="8.7109375" style="7"/>
    <col min="12801" max="12801" width="9.140625" style="7" customWidth="1"/>
    <col min="12802" max="12803" width="10.7109375" style="7" customWidth="1"/>
    <col min="12804" max="12804" width="10.140625" style="7" customWidth="1"/>
    <col min="12805" max="12806" width="9.140625" style="7" customWidth="1"/>
    <col min="12807" max="12808" width="10.140625" style="7" customWidth="1"/>
    <col min="12809" max="12833" width="5.7109375" style="7" customWidth="1"/>
    <col min="12834" max="12839" width="0" style="7" hidden="1" customWidth="1"/>
    <col min="12840" max="12851" width="5.7109375" style="7" customWidth="1"/>
    <col min="12852" max="12852" width="0" style="7" hidden="1" customWidth="1"/>
    <col min="12853" max="12859" width="5.7109375" style="7" customWidth="1"/>
    <col min="12860" max="12860" width="9.140625" style="7" customWidth="1"/>
    <col min="12861" max="13056" width="8.7109375" style="7"/>
    <col min="13057" max="13057" width="9.140625" style="7" customWidth="1"/>
    <col min="13058" max="13059" width="10.7109375" style="7" customWidth="1"/>
    <col min="13060" max="13060" width="10.140625" style="7" customWidth="1"/>
    <col min="13061" max="13062" width="9.140625" style="7" customWidth="1"/>
    <col min="13063" max="13064" width="10.140625" style="7" customWidth="1"/>
    <col min="13065" max="13089" width="5.7109375" style="7" customWidth="1"/>
    <col min="13090" max="13095" width="0" style="7" hidden="1" customWidth="1"/>
    <col min="13096" max="13107" width="5.7109375" style="7" customWidth="1"/>
    <col min="13108" max="13108" width="0" style="7" hidden="1" customWidth="1"/>
    <col min="13109" max="13115" width="5.7109375" style="7" customWidth="1"/>
    <col min="13116" max="13116" width="9.140625" style="7" customWidth="1"/>
    <col min="13117" max="13312" width="8.7109375" style="7"/>
    <col min="13313" max="13313" width="9.140625" style="7" customWidth="1"/>
    <col min="13314" max="13315" width="10.7109375" style="7" customWidth="1"/>
    <col min="13316" max="13316" width="10.140625" style="7" customWidth="1"/>
    <col min="13317" max="13318" width="9.140625" style="7" customWidth="1"/>
    <col min="13319" max="13320" width="10.140625" style="7" customWidth="1"/>
    <col min="13321" max="13345" width="5.7109375" style="7" customWidth="1"/>
    <col min="13346" max="13351" width="0" style="7" hidden="1" customWidth="1"/>
    <col min="13352" max="13363" width="5.7109375" style="7" customWidth="1"/>
    <col min="13364" max="13364" width="0" style="7" hidden="1" customWidth="1"/>
    <col min="13365" max="13371" width="5.7109375" style="7" customWidth="1"/>
    <col min="13372" max="13372" width="9.140625" style="7" customWidth="1"/>
    <col min="13373" max="13568" width="8.7109375" style="7"/>
    <col min="13569" max="13569" width="9.140625" style="7" customWidth="1"/>
    <col min="13570" max="13571" width="10.7109375" style="7" customWidth="1"/>
    <col min="13572" max="13572" width="10.140625" style="7" customWidth="1"/>
    <col min="13573" max="13574" width="9.140625" style="7" customWidth="1"/>
    <col min="13575" max="13576" width="10.140625" style="7" customWidth="1"/>
    <col min="13577" max="13601" width="5.7109375" style="7" customWidth="1"/>
    <col min="13602" max="13607" width="0" style="7" hidden="1" customWidth="1"/>
    <col min="13608" max="13619" width="5.7109375" style="7" customWidth="1"/>
    <col min="13620" max="13620" width="0" style="7" hidden="1" customWidth="1"/>
    <col min="13621" max="13627" width="5.7109375" style="7" customWidth="1"/>
    <col min="13628" max="13628" width="9.140625" style="7" customWidth="1"/>
    <col min="13629" max="13824" width="8.7109375" style="7"/>
    <col min="13825" max="13825" width="9.140625" style="7" customWidth="1"/>
    <col min="13826" max="13827" width="10.7109375" style="7" customWidth="1"/>
    <col min="13828" max="13828" width="10.140625" style="7" customWidth="1"/>
    <col min="13829" max="13830" width="9.140625" style="7" customWidth="1"/>
    <col min="13831" max="13832" width="10.140625" style="7" customWidth="1"/>
    <col min="13833" max="13857" width="5.7109375" style="7" customWidth="1"/>
    <col min="13858" max="13863" width="0" style="7" hidden="1" customWidth="1"/>
    <col min="13864" max="13875" width="5.7109375" style="7" customWidth="1"/>
    <col min="13876" max="13876" width="0" style="7" hidden="1" customWidth="1"/>
    <col min="13877" max="13883" width="5.7109375" style="7" customWidth="1"/>
    <col min="13884" max="13884" width="9.140625" style="7" customWidth="1"/>
    <col min="13885" max="14080" width="8.7109375" style="7"/>
    <col min="14081" max="14081" width="9.140625" style="7" customWidth="1"/>
    <col min="14082" max="14083" width="10.7109375" style="7" customWidth="1"/>
    <col min="14084" max="14084" width="10.140625" style="7" customWidth="1"/>
    <col min="14085" max="14086" width="9.140625" style="7" customWidth="1"/>
    <col min="14087" max="14088" width="10.140625" style="7" customWidth="1"/>
    <col min="14089" max="14113" width="5.7109375" style="7" customWidth="1"/>
    <col min="14114" max="14119" width="0" style="7" hidden="1" customWidth="1"/>
    <col min="14120" max="14131" width="5.7109375" style="7" customWidth="1"/>
    <col min="14132" max="14132" width="0" style="7" hidden="1" customWidth="1"/>
    <col min="14133" max="14139" width="5.7109375" style="7" customWidth="1"/>
    <col min="14140" max="14140" width="9.140625" style="7" customWidth="1"/>
    <col min="14141" max="14336" width="8.7109375" style="7"/>
    <col min="14337" max="14337" width="9.140625" style="7" customWidth="1"/>
    <col min="14338" max="14339" width="10.7109375" style="7" customWidth="1"/>
    <col min="14340" max="14340" width="10.140625" style="7" customWidth="1"/>
    <col min="14341" max="14342" width="9.140625" style="7" customWidth="1"/>
    <col min="14343" max="14344" width="10.140625" style="7" customWidth="1"/>
    <col min="14345" max="14369" width="5.7109375" style="7" customWidth="1"/>
    <col min="14370" max="14375" width="0" style="7" hidden="1" customWidth="1"/>
    <col min="14376" max="14387" width="5.7109375" style="7" customWidth="1"/>
    <col min="14388" max="14388" width="0" style="7" hidden="1" customWidth="1"/>
    <col min="14389" max="14395" width="5.7109375" style="7" customWidth="1"/>
    <col min="14396" max="14396" width="9.140625" style="7" customWidth="1"/>
    <col min="14397" max="14592" width="8.7109375" style="7"/>
    <col min="14593" max="14593" width="9.140625" style="7" customWidth="1"/>
    <col min="14594" max="14595" width="10.7109375" style="7" customWidth="1"/>
    <col min="14596" max="14596" width="10.140625" style="7" customWidth="1"/>
    <col min="14597" max="14598" width="9.140625" style="7" customWidth="1"/>
    <col min="14599" max="14600" width="10.140625" style="7" customWidth="1"/>
    <col min="14601" max="14625" width="5.7109375" style="7" customWidth="1"/>
    <col min="14626" max="14631" width="0" style="7" hidden="1" customWidth="1"/>
    <col min="14632" max="14643" width="5.7109375" style="7" customWidth="1"/>
    <col min="14644" max="14644" width="0" style="7" hidden="1" customWidth="1"/>
    <col min="14645" max="14651" width="5.7109375" style="7" customWidth="1"/>
    <col min="14652" max="14652" width="9.140625" style="7" customWidth="1"/>
    <col min="14653" max="14848" width="8.7109375" style="7"/>
    <col min="14849" max="14849" width="9.140625" style="7" customWidth="1"/>
    <col min="14850" max="14851" width="10.7109375" style="7" customWidth="1"/>
    <col min="14852" max="14852" width="10.140625" style="7" customWidth="1"/>
    <col min="14853" max="14854" width="9.140625" style="7" customWidth="1"/>
    <col min="14855" max="14856" width="10.140625" style="7" customWidth="1"/>
    <col min="14857" max="14881" width="5.7109375" style="7" customWidth="1"/>
    <col min="14882" max="14887" width="0" style="7" hidden="1" customWidth="1"/>
    <col min="14888" max="14899" width="5.7109375" style="7" customWidth="1"/>
    <col min="14900" max="14900" width="0" style="7" hidden="1" customWidth="1"/>
    <col min="14901" max="14907" width="5.7109375" style="7" customWidth="1"/>
    <col min="14908" max="14908" width="9.140625" style="7" customWidth="1"/>
    <col min="14909" max="15104" width="8.7109375" style="7"/>
    <col min="15105" max="15105" width="9.140625" style="7" customWidth="1"/>
    <col min="15106" max="15107" width="10.7109375" style="7" customWidth="1"/>
    <col min="15108" max="15108" width="10.140625" style="7" customWidth="1"/>
    <col min="15109" max="15110" width="9.140625" style="7" customWidth="1"/>
    <col min="15111" max="15112" width="10.140625" style="7" customWidth="1"/>
    <col min="15113" max="15137" width="5.7109375" style="7" customWidth="1"/>
    <col min="15138" max="15143" width="0" style="7" hidden="1" customWidth="1"/>
    <col min="15144" max="15155" width="5.7109375" style="7" customWidth="1"/>
    <col min="15156" max="15156" width="0" style="7" hidden="1" customWidth="1"/>
    <col min="15157" max="15163" width="5.7109375" style="7" customWidth="1"/>
    <col min="15164" max="15164" width="9.140625" style="7" customWidth="1"/>
    <col min="15165" max="15360" width="8.7109375" style="7"/>
    <col min="15361" max="15361" width="9.140625" style="7" customWidth="1"/>
    <col min="15362" max="15363" width="10.7109375" style="7" customWidth="1"/>
    <col min="15364" max="15364" width="10.140625" style="7" customWidth="1"/>
    <col min="15365" max="15366" width="9.140625" style="7" customWidth="1"/>
    <col min="15367" max="15368" width="10.140625" style="7" customWidth="1"/>
    <col min="15369" max="15393" width="5.7109375" style="7" customWidth="1"/>
    <col min="15394" max="15399" width="0" style="7" hidden="1" customWidth="1"/>
    <col min="15400" max="15411" width="5.7109375" style="7" customWidth="1"/>
    <col min="15412" max="15412" width="0" style="7" hidden="1" customWidth="1"/>
    <col min="15413" max="15419" width="5.7109375" style="7" customWidth="1"/>
    <col min="15420" max="15420" width="9.140625" style="7" customWidth="1"/>
    <col min="15421" max="15616" width="8.7109375" style="7"/>
    <col min="15617" max="15617" width="9.140625" style="7" customWidth="1"/>
    <col min="15618" max="15619" width="10.7109375" style="7" customWidth="1"/>
    <col min="15620" max="15620" width="10.140625" style="7" customWidth="1"/>
    <col min="15621" max="15622" width="9.140625" style="7" customWidth="1"/>
    <col min="15623" max="15624" width="10.140625" style="7" customWidth="1"/>
    <col min="15625" max="15649" width="5.7109375" style="7" customWidth="1"/>
    <col min="15650" max="15655" width="0" style="7" hidden="1" customWidth="1"/>
    <col min="15656" max="15667" width="5.7109375" style="7" customWidth="1"/>
    <col min="15668" max="15668" width="0" style="7" hidden="1" customWidth="1"/>
    <col min="15669" max="15675" width="5.7109375" style="7" customWidth="1"/>
    <col min="15676" max="15676" width="9.140625" style="7" customWidth="1"/>
    <col min="15677" max="15872" width="8.7109375" style="7"/>
    <col min="15873" max="15873" width="9.140625" style="7" customWidth="1"/>
    <col min="15874" max="15875" width="10.7109375" style="7" customWidth="1"/>
    <col min="15876" max="15876" width="10.140625" style="7" customWidth="1"/>
    <col min="15877" max="15878" width="9.140625" style="7" customWidth="1"/>
    <col min="15879" max="15880" width="10.140625" style="7" customWidth="1"/>
    <col min="15881" max="15905" width="5.7109375" style="7" customWidth="1"/>
    <col min="15906" max="15911" width="0" style="7" hidden="1" customWidth="1"/>
    <col min="15912" max="15923" width="5.7109375" style="7" customWidth="1"/>
    <col min="15924" max="15924" width="0" style="7" hidden="1" customWidth="1"/>
    <col min="15925" max="15931" width="5.7109375" style="7" customWidth="1"/>
    <col min="15932" max="15932" width="9.140625" style="7" customWidth="1"/>
    <col min="15933" max="16128" width="8.7109375" style="7"/>
    <col min="16129" max="16129" width="9.140625" style="7" customWidth="1"/>
    <col min="16130" max="16131" width="10.7109375" style="7" customWidth="1"/>
    <col min="16132" max="16132" width="10.140625" style="7" customWidth="1"/>
    <col min="16133" max="16134" width="9.140625" style="7" customWidth="1"/>
    <col min="16135" max="16136" width="10.140625" style="7" customWidth="1"/>
    <col min="16137" max="16161" width="5.7109375" style="7" customWidth="1"/>
    <col min="16162" max="16167" width="0" style="7" hidden="1" customWidth="1"/>
    <col min="16168" max="16179" width="5.7109375" style="7" customWidth="1"/>
    <col min="16180" max="16180" width="0" style="7" hidden="1" customWidth="1"/>
    <col min="16181" max="16187" width="5.7109375" style="7" customWidth="1"/>
    <col min="16188" max="16188" width="9.140625" style="7" customWidth="1"/>
    <col min="16189" max="16384" width="8.7109375" style="7"/>
  </cols>
  <sheetData>
    <row r="1" spans="1:12" ht="33" thickTop="1" thickBot="1" x14ac:dyDescent="0.3">
      <c r="A1" s="1" t="s">
        <v>12</v>
      </c>
      <c r="B1" s="2" t="s">
        <v>0</v>
      </c>
      <c r="C1" s="2" t="s">
        <v>1</v>
      </c>
      <c r="D1" s="3" t="s">
        <v>2</v>
      </c>
      <c r="E1" s="4" t="s">
        <v>3</v>
      </c>
      <c r="F1" s="5"/>
      <c r="G1" s="6" t="s">
        <v>4</v>
      </c>
      <c r="H1" s="4" t="s">
        <v>5</v>
      </c>
      <c r="K1" s="8" t="s">
        <v>6</v>
      </c>
    </row>
    <row r="2" spans="1:12" ht="15.75" thickBot="1" x14ac:dyDescent="0.3">
      <c r="A2" s="9" t="s">
        <v>7</v>
      </c>
      <c r="B2" s="10"/>
      <c r="C2" s="10"/>
      <c r="D2" s="10"/>
      <c r="E2" s="11">
        <f>SUM(B2:D2)</f>
        <v>0</v>
      </c>
      <c r="F2" s="12"/>
      <c r="G2" s="13"/>
      <c r="H2" s="14">
        <f>SUM(E2+G2)</f>
        <v>0</v>
      </c>
      <c r="K2" s="15">
        <f>SUM(0.15*H2)</f>
        <v>0</v>
      </c>
    </row>
    <row r="3" spans="1:12" ht="15.75" thickBot="1" x14ac:dyDescent="0.3">
      <c r="A3" s="16" t="s">
        <v>8</v>
      </c>
      <c r="B3" s="10"/>
      <c r="C3" s="10"/>
      <c r="D3" s="10"/>
      <c r="E3" s="11">
        <f t="shared" ref="E3:E65" si="0">SUM(B3:D3)</f>
        <v>0</v>
      </c>
      <c r="F3" s="17"/>
      <c r="G3" s="13"/>
      <c r="H3" s="14">
        <f t="shared" ref="H3:H65" si="1">SUM(E3+G3)</f>
        <v>0</v>
      </c>
      <c r="K3" s="15">
        <f>SUM(0.15*H3)</f>
        <v>0</v>
      </c>
    </row>
    <row r="4" spans="1:12" ht="15.75" thickBot="1" x14ac:dyDescent="0.3">
      <c r="A4" s="16" t="s">
        <v>9</v>
      </c>
      <c r="B4" s="10"/>
      <c r="C4" s="10"/>
      <c r="D4" s="10"/>
      <c r="E4" s="11">
        <f t="shared" si="0"/>
        <v>0</v>
      </c>
      <c r="F4" s="17"/>
      <c r="G4" s="13"/>
      <c r="H4" s="14">
        <f t="shared" si="1"/>
        <v>0</v>
      </c>
      <c r="K4" s="15">
        <f>SUM(0.15*H4)</f>
        <v>0</v>
      </c>
    </row>
    <row r="5" spans="1:12" ht="15.75" thickBot="1" x14ac:dyDescent="0.3">
      <c r="A5" s="18">
        <v>46</v>
      </c>
      <c r="B5" s="10"/>
      <c r="C5" s="10"/>
      <c r="D5" s="10"/>
      <c r="E5" s="11">
        <f t="shared" si="0"/>
        <v>0</v>
      </c>
      <c r="F5" s="17"/>
      <c r="G5" s="13"/>
      <c r="H5" s="14">
        <f t="shared" si="1"/>
        <v>0</v>
      </c>
      <c r="K5" s="15">
        <f>SUM(0.64*H5)</f>
        <v>0</v>
      </c>
      <c r="L5" s="19"/>
    </row>
    <row r="6" spans="1:12" ht="15.75" thickBot="1" x14ac:dyDescent="0.3">
      <c r="A6" s="16" t="s">
        <v>10</v>
      </c>
      <c r="B6" s="10"/>
      <c r="C6" s="10"/>
      <c r="D6" s="10"/>
      <c r="E6" s="11">
        <f t="shared" si="0"/>
        <v>0</v>
      </c>
      <c r="F6" s="17"/>
      <c r="G6" s="13"/>
      <c r="H6" s="14">
        <f t="shared" si="1"/>
        <v>0</v>
      </c>
      <c r="K6" s="15">
        <f>SUM(0.37*H6)</f>
        <v>0</v>
      </c>
    </row>
    <row r="7" spans="1:12" ht="15.75" thickBot="1" x14ac:dyDescent="0.3">
      <c r="A7" s="18">
        <v>111</v>
      </c>
      <c r="B7" s="10"/>
      <c r="C7" s="10"/>
      <c r="D7" s="10"/>
      <c r="E7" s="11">
        <f t="shared" si="0"/>
        <v>0</v>
      </c>
      <c r="F7" s="17"/>
      <c r="G7" s="13"/>
      <c r="H7" s="14">
        <f t="shared" si="1"/>
        <v>0</v>
      </c>
      <c r="K7" s="15">
        <f>SUM(0.63*H7)</f>
        <v>0</v>
      </c>
    </row>
    <row r="8" spans="1:12" ht="15.75" thickBot="1" x14ac:dyDescent="0.3">
      <c r="A8" s="18">
        <v>140</v>
      </c>
      <c r="B8" s="10"/>
      <c r="C8" s="10"/>
      <c r="D8" s="10"/>
      <c r="E8" s="11">
        <f t="shared" si="0"/>
        <v>0</v>
      </c>
      <c r="F8" s="17"/>
      <c r="G8" s="13"/>
      <c r="H8" s="14">
        <f t="shared" si="1"/>
        <v>0</v>
      </c>
      <c r="K8" s="15">
        <f>SUM(0.15*H8)</f>
        <v>0</v>
      </c>
    </row>
    <row r="9" spans="1:12" ht="15.75" thickBot="1" x14ac:dyDescent="0.3">
      <c r="A9" s="18">
        <v>188</v>
      </c>
      <c r="B9" s="10"/>
      <c r="C9" s="10"/>
      <c r="D9" s="10"/>
      <c r="E9" s="11">
        <f t="shared" si="0"/>
        <v>0</v>
      </c>
      <c r="F9" s="17"/>
      <c r="G9" s="13"/>
      <c r="H9" s="14">
        <f t="shared" si="1"/>
        <v>0</v>
      </c>
      <c r="K9" s="15">
        <f>SUM(0.63*H9)</f>
        <v>0</v>
      </c>
    </row>
    <row r="10" spans="1:12" ht="15.75" thickBot="1" x14ac:dyDescent="0.3">
      <c r="A10" s="18">
        <v>191</v>
      </c>
      <c r="B10" s="10"/>
      <c r="C10" s="10"/>
      <c r="D10" s="10"/>
      <c r="E10" s="11">
        <f t="shared" si="0"/>
        <v>0</v>
      </c>
      <c r="F10" s="17"/>
      <c r="G10" s="13"/>
      <c r="H10" s="14">
        <f t="shared" si="1"/>
        <v>0</v>
      </c>
      <c r="K10" s="15">
        <f>SUM(0.64*H10)</f>
        <v>0</v>
      </c>
    </row>
    <row r="11" spans="1:12" ht="15.75" thickBot="1" x14ac:dyDescent="0.3">
      <c r="A11" s="18">
        <v>192</v>
      </c>
      <c r="B11" s="10"/>
      <c r="C11" s="10"/>
      <c r="D11" s="10"/>
      <c r="E11" s="11">
        <f t="shared" si="0"/>
        <v>0</v>
      </c>
      <c r="F11" s="17"/>
      <c r="G11" s="13"/>
      <c r="H11" s="14">
        <f t="shared" si="1"/>
        <v>0</v>
      </c>
      <c r="K11" s="15">
        <f>SUM(0.64*H11)</f>
        <v>0</v>
      </c>
    </row>
    <row r="12" spans="1:12" ht="15.75" thickBot="1" x14ac:dyDescent="0.3">
      <c r="A12" s="18">
        <v>193</v>
      </c>
      <c r="B12" s="10"/>
      <c r="C12" s="10"/>
      <c r="D12" s="10"/>
      <c r="E12" s="11">
        <f t="shared" si="0"/>
        <v>0</v>
      </c>
      <c r="F12" s="17"/>
      <c r="G12" s="13"/>
      <c r="H12" s="14">
        <f t="shared" si="1"/>
        <v>0</v>
      </c>
      <c r="K12" s="15">
        <f>SUM(0.37*H12)</f>
        <v>0</v>
      </c>
    </row>
    <row r="13" spans="1:12" ht="15.75" thickBot="1" x14ac:dyDescent="0.3">
      <c r="A13" s="18">
        <v>194</v>
      </c>
      <c r="B13" s="10"/>
      <c r="C13" s="10"/>
      <c r="D13" s="10"/>
      <c r="E13" s="11">
        <f t="shared" si="0"/>
        <v>0</v>
      </c>
      <c r="F13" s="17"/>
      <c r="G13" s="13"/>
      <c r="H13" s="14">
        <f t="shared" si="1"/>
        <v>0</v>
      </c>
      <c r="K13" s="15">
        <f>SUM(0.6*H13)</f>
        <v>0</v>
      </c>
    </row>
    <row r="14" spans="1:12" ht="15.75" thickBot="1" x14ac:dyDescent="0.3">
      <c r="A14" s="18">
        <v>197</v>
      </c>
      <c r="B14" s="10"/>
      <c r="C14" s="10"/>
      <c r="D14" s="10"/>
      <c r="E14" s="11">
        <f t="shared" si="0"/>
        <v>0</v>
      </c>
      <c r="F14" s="17"/>
      <c r="G14" s="13"/>
      <c r="H14" s="14">
        <f t="shared" si="1"/>
        <v>0</v>
      </c>
      <c r="K14" s="15">
        <f>SUM(0.64*H14)</f>
        <v>0</v>
      </c>
    </row>
    <row r="15" spans="1:12" ht="15.75" thickBot="1" x14ac:dyDescent="0.3">
      <c r="A15" s="18">
        <v>199</v>
      </c>
      <c r="B15" s="10"/>
      <c r="C15" s="10"/>
      <c r="D15" s="10"/>
      <c r="E15" s="11">
        <f t="shared" si="0"/>
        <v>0</v>
      </c>
      <c r="F15" s="17"/>
      <c r="G15" s="13"/>
      <c r="H15" s="14">
        <f t="shared" si="1"/>
        <v>0</v>
      </c>
      <c r="K15" s="15">
        <f>SUM(0.64*H15)</f>
        <v>0</v>
      </c>
    </row>
    <row r="16" spans="1:12" ht="15.75" thickBot="1" x14ac:dyDescent="0.3">
      <c r="A16" s="18">
        <v>222</v>
      </c>
      <c r="B16" s="10"/>
      <c r="C16" s="10"/>
      <c r="D16" s="10"/>
      <c r="E16" s="11">
        <f t="shared" si="0"/>
        <v>0</v>
      </c>
      <c r="F16" s="17"/>
      <c r="G16" s="13"/>
      <c r="H16" s="14">
        <f t="shared" si="1"/>
        <v>0</v>
      </c>
      <c r="K16" s="15">
        <f>SUM(0.37*H16)</f>
        <v>0</v>
      </c>
    </row>
    <row r="17" spans="1:11" ht="15.75" thickBot="1" x14ac:dyDescent="0.3">
      <c r="A17" s="18">
        <v>241</v>
      </c>
      <c r="B17" s="10"/>
      <c r="C17" s="10"/>
      <c r="D17" s="10"/>
      <c r="E17" s="11">
        <f t="shared" si="0"/>
        <v>0</v>
      </c>
      <c r="F17" s="17"/>
      <c r="G17" s="13"/>
      <c r="H17" s="14">
        <f t="shared" si="1"/>
        <v>0</v>
      </c>
      <c r="K17" s="15">
        <f>SUM(0.37*H17)</f>
        <v>0</v>
      </c>
    </row>
    <row r="18" spans="1:11" ht="15.75" thickBot="1" x14ac:dyDescent="0.3">
      <c r="A18" s="18">
        <v>242</v>
      </c>
      <c r="B18" s="10"/>
      <c r="C18" s="10"/>
      <c r="D18" s="10"/>
      <c r="E18" s="11">
        <f t="shared" si="0"/>
        <v>0</v>
      </c>
      <c r="F18" s="17"/>
      <c r="G18" s="13"/>
      <c r="H18" s="14">
        <f t="shared" si="1"/>
        <v>0</v>
      </c>
      <c r="K18" s="15">
        <f>SUM(0.37*H18)</f>
        <v>0</v>
      </c>
    </row>
    <row r="19" spans="1:11" ht="15.75" thickBot="1" x14ac:dyDescent="0.3">
      <c r="A19" s="18">
        <v>244</v>
      </c>
      <c r="B19" s="10"/>
      <c r="C19" s="10"/>
      <c r="D19" s="10"/>
      <c r="E19" s="11">
        <f t="shared" si="0"/>
        <v>0</v>
      </c>
      <c r="F19" s="17"/>
      <c r="G19" s="13"/>
      <c r="H19" s="14">
        <f t="shared" si="1"/>
        <v>0</v>
      </c>
      <c r="K19" s="15">
        <f>SUM(0.15*H19)</f>
        <v>0</v>
      </c>
    </row>
    <row r="20" spans="1:11" ht="15.75" thickBot="1" x14ac:dyDescent="0.3">
      <c r="A20" s="18">
        <v>248</v>
      </c>
      <c r="B20" s="10"/>
      <c r="C20" s="10"/>
      <c r="D20" s="10"/>
      <c r="E20" s="11">
        <f t="shared" si="0"/>
        <v>0</v>
      </c>
      <c r="F20" s="17"/>
      <c r="G20" s="13"/>
      <c r="H20" s="14">
        <f t="shared" si="1"/>
        <v>0</v>
      </c>
      <c r="K20" s="15">
        <f>SUM(0.37*H20)</f>
        <v>0</v>
      </c>
    </row>
    <row r="21" spans="1:11" ht="15.75" thickBot="1" x14ac:dyDescent="0.3">
      <c r="A21" s="18">
        <v>252</v>
      </c>
      <c r="B21" s="10"/>
      <c r="C21" s="10"/>
      <c r="D21" s="10"/>
      <c r="E21" s="11">
        <f t="shared" si="0"/>
        <v>0</v>
      </c>
      <c r="F21" s="17"/>
      <c r="G21" s="13"/>
      <c r="H21" s="14">
        <f t="shared" si="1"/>
        <v>0</v>
      </c>
      <c r="K21" s="15">
        <f>SUM(0.37*H21)</f>
        <v>0</v>
      </c>
    </row>
    <row r="22" spans="1:11" ht="15.75" thickBot="1" x14ac:dyDescent="0.3">
      <c r="A22" s="18">
        <v>255</v>
      </c>
      <c r="B22" s="10"/>
      <c r="C22" s="10"/>
      <c r="D22" s="10"/>
      <c r="E22" s="11">
        <f t="shared" si="0"/>
        <v>0</v>
      </c>
      <c r="F22" s="17"/>
      <c r="G22" s="13"/>
      <c r="H22" s="14">
        <f t="shared" si="1"/>
        <v>0</v>
      </c>
      <c r="K22" s="15">
        <f>SUM(0.64*H22)</f>
        <v>0</v>
      </c>
    </row>
    <row r="23" spans="1:11" ht="15.75" thickBot="1" x14ac:dyDescent="0.3">
      <c r="A23" s="18">
        <v>257</v>
      </c>
      <c r="B23" s="10"/>
      <c r="C23" s="10"/>
      <c r="D23" s="10"/>
      <c r="E23" s="11">
        <f t="shared" si="0"/>
        <v>0</v>
      </c>
      <c r="F23" s="17"/>
      <c r="G23" s="10"/>
      <c r="H23" s="14">
        <f t="shared" si="1"/>
        <v>0</v>
      </c>
      <c r="K23" s="15">
        <f>SUM(0.37*H23)</f>
        <v>0</v>
      </c>
    </row>
    <row r="24" spans="1:11" ht="15.75" thickBot="1" x14ac:dyDescent="0.3">
      <c r="A24" s="18">
        <v>260</v>
      </c>
      <c r="B24" s="10"/>
      <c r="C24" s="10"/>
      <c r="D24" s="10"/>
      <c r="E24" s="11">
        <f t="shared" si="0"/>
        <v>0</v>
      </c>
      <c r="F24" s="17"/>
      <c r="G24" s="10"/>
      <c r="H24" s="14">
        <f t="shared" si="1"/>
        <v>0</v>
      </c>
      <c r="K24" s="15">
        <f t="shared" ref="K24:K30" si="2">SUM(0.64*H24)</f>
        <v>0</v>
      </c>
    </row>
    <row r="25" spans="1:11" ht="15.75" thickBot="1" x14ac:dyDescent="0.3">
      <c r="A25" s="18">
        <v>265</v>
      </c>
      <c r="B25" s="10"/>
      <c r="C25" s="10"/>
      <c r="D25" s="10"/>
      <c r="E25" s="11">
        <f t="shared" si="0"/>
        <v>0</v>
      </c>
      <c r="F25" s="17"/>
      <c r="G25" s="10"/>
      <c r="H25" s="14">
        <f t="shared" si="1"/>
        <v>0</v>
      </c>
      <c r="K25" s="15">
        <f t="shared" si="2"/>
        <v>0</v>
      </c>
    </row>
    <row r="26" spans="1:11" ht="15.75" thickBot="1" x14ac:dyDescent="0.3">
      <c r="A26" s="18">
        <v>268</v>
      </c>
      <c r="B26" s="10"/>
      <c r="C26" s="10"/>
      <c r="D26" s="10"/>
      <c r="E26" s="11">
        <f t="shared" si="0"/>
        <v>0</v>
      </c>
      <c r="F26" s="17"/>
      <c r="G26" s="10"/>
      <c r="H26" s="14">
        <f t="shared" si="1"/>
        <v>0</v>
      </c>
      <c r="K26" s="15">
        <f t="shared" si="2"/>
        <v>0</v>
      </c>
    </row>
    <row r="27" spans="1:11" ht="15.75" thickBot="1" x14ac:dyDescent="0.3">
      <c r="A27" s="18">
        <v>270</v>
      </c>
      <c r="B27" s="10"/>
      <c r="C27" s="10"/>
      <c r="D27" s="10"/>
      <c r="E27" s="11">
        <f t="shared" si="0"/>
        <v>0</v>
      </c>
      <c r="F27" s="17"/>
      <c r="G27" s="10"/>
      <c r="H27" s="14">
        <f t="shared" si="1"/>
        <v>0</v>
      </c>
      <c r="K27" s="15">
        <f t="shared" si="2"/>
        <v>0</v>
      </c>
    </row>
    <row r="28" spans="1:11" ht="15.75" thickBot="1" x14ac:dyDescent="0.3">
      <c r="A28" s="18">
        <v>273</v>
      </c>
      <c r="B28" s="10"/>
      <c r="C28" s="10"/>
      <c r="D28" s="10"/>
      <c r="E28" s="11">
        <f t="shared" si="0"/>
        <v>0</v>
      </c>
      <c r="F28" s="17"/>
      <c r="G28" s="10"/>
      <c r="H28" s="14">
        <f t="shared" si="1"/>
        <v>0</v>
      </c>
      <c r="K28" s="15">
        <f t="shared" si="2"/>
        <v>0</v>
      </c>
    </row>
    <row r="29" spans="1:11" ht="15.75" thickBot="1" x14ac:dyDescent="0.3">
      <c r="A29" s="18">
        <v>274</v>
      </c>
      <c r="B29" s="10"/>
      <c r="C29" s="10"/>
      <c r="D29" s="10"/>
      <c r="E29" s="11">
        <f t="shared" si="0"/>
        <v>0</v>
      </c>
      <c r="F29" s="17"/>
      <c r="G29" s="10"/>
      <c r="H29" s="14">
        <f t="shared" si="1"/>
        <v>0</v>
      </c>
      <c r="K29" s="15">
        <f t="shared" si="2"/>
        <v>0</v>
      </c>
    </row>
    <row r="30" spans="1:11" ht="15.75" thickBot="1" x14ac:dyDescent="0.3">
      <c r="A30" s="18">
        <v>280</v>
      </c>
      <c r="B30" s="10"/>
      <c r="C30" s="10"/>
      <c r="D30" s="10"/>
      <c r="E30" s="11">
        <f t="shared" si="0"/>
        <v>0</v>
      </c>
      <c r="F30" s="17"/>
      <c r="G30" s="10"/>
      <c r="H30" s="14">
        <f t="shared" si="1"/>
        <v>0</v>
      </c>
      <c r="K30" s="15">
        <f t="shared" si="2"/>
        <v>0</v>
      </c>
    </row>
    <row r="31" spans="1:11" ht="15.75" thickBot="1" x14ac:dyDescent="0.3">
      <c r="A31" s="18">
        <v>282</v>
      </c>
      <c r="B31" s="10"/>
      <c r="C31" s="10"/>
      <c r="D31" s="10"/>
      <c r="E31" s="11">
        <f t="shared" si="0"/>
        <v>0</v>
      </c>
      <c r="F31" s="17"/>
      <c r="G31" s="10"/>
      <c r="H31" s="14">
        <f t="shared" si="1"/>
        <v>0</v>
      </c>
      <c r="K31" s="15">
        <f>SUM(0.37*H31)</f>
        <v>0</v>
      </c>
    </row>
    <row r="32" spans="1:11" ht="15.75" thickBot="1" x14ac:dyDescent="0.3">
      <c r="A32" s="18">
        <v>283</v>
      </c>
      <c r="B32" s="10"/>
      <c r="C32" s="10"/>
      <c r="D32" s="10"/>
      <c r="E32" s="11">
        <f t="shared" si="0"/>
        <v>0</v>
      </c>
      <c r="F32" s="17"/>
      <c r="G32" s="10"/>
      <c r="H32" s="14">
        <f t="shared" si="1"/>
        <v>0</v>
      </c>
      <c r="K32" s="15">
        <f>SUM(0.64*H32)</f>
        <v>0</v>
      </c>
    </row>
    <row r="33" spans="1:11" ht="15.75" thickBot="1" x14ac:dyDescent="0.3">
      <c r="A33" s="18">
        <v>333</v>
      </c>
      <c r="B33" s="10"/>
      <c r="C33" s="10"/>
      <c r="D33" s="10"/>
      <c r="E33" s="11">
        <f t="shared" si="0"/>
        <v>0</v>
      </c>
      <c r="F33" s="17"/>
      <c r="G33" s="10"/>
      <c r="H33" s="14">
        <f t="shared" si="1"/>
        <v>0</v>
      </c>
      <c r="K33" s="15">
        <f>SUM(0.64*H33)</f>
        <v>0</v>
      </c>
    </row>
    <row r="34" spans="1:11" ht="15.75" thickBot="1" x14ac:dyDescent="0.3">
      <c r="A34" s="18">
        <v>417</v>
      </c>
      <c r="B34" s="10"/>
      <c r="C34" s="10"/>
      <c r="D34" s="10"/>
      <c r="E34" s="11">
        <f t="shared" si="0"/>
        <v>0</v>
      </c>
      <c r="F34" s="17"/>
      <c r="G34" s="10"/>
      <c r="H34" s="14">
        <f t="shared" si="1"/>
        <v>0</v>
      </c>
      <c r="K34" s="15">
        <f>SUM(0.37*H34)</f>
        <v>0</v>
      </c>
    </row>
    <row r="35" spans="1:11" ht="15.75" thickBot="1" x14ac:dyDescent="0.3">
      <c r="A35" s="18">
        <v>437</v>
      </c>
      <c r="B35" s="10"/>
      <c r="C35" s="10"/>
      <c r="D35" s="10"/>
      <c r="E35" s="11">
        <f t="shared" si="0"/>
        <v>0</v>
      </c>
      <c r="F35" s="17"/>
      <c r="G35" s="10"/>
      <c r="H35" s="14">
        <f t="shared" si="1"/>
        <v>0</v>
      </c>
      <c r="K35" s="15">
        <f>SUM(0.64*H35)</f>
        <v>0</v>
      </c>
    </row>
    <row r="36" spans="1:11" ht="15.75" thickBot="1" x14ac:dyDescent="0.3">
      <c r="A36" s="18">
        <v>438</v>
      </c>
      <c r="B36" s="10"/>
      <c r="C36" s="10"/>
      <c r="D36" s="10"/>
      <c r="E36" s="11">
        <f t="shared" si="0"/>
        <v>0</v>
      </c>
      <c r="F36" s="17"/>
      <c r="G36" s="10"/>
      <c r="H36" s="14">
        <f t="shared" si="1"/>
        <v>0</v>
      </c>
      <c r="K36" s="15">
        <f t="shared" ref="K36:K39" si="3">SUM(0.64*H36)</f>
        <v>0</v>
      </c>
    </row>
    <row r="37" spans="1:11" ht="15.75" thickBot="1" x14ac:dyDescent="0.3">
      <c r="A37" s="18">
        <v>440</v>
      </c>
      <c r="B37" s="10"/>
      <c r="C37" s="10"/>
      <c r="D37" s="10"/>
      <c r="E37" s="11">
        <f t="shared" si="0"/>
        <v>0</v>
      </c>
      <c r="F37" s="17"/>
      <c r="G37" s="10"/>
      <c r="H37" s="14">
        <f t="shared" si="1"/>
        <v>0</v>
      </c>
      <c r="K37" s="15">
        <f t="shared" si="3"/>
        <v>0</v>
      </c>
    </row>
    <row r="38" spans="1:11" ht="15.75" thickBot="1" x14ac:dyDescent="0.3">
      <c r="A38" s="18">
        <v>441</v>
      </c>
      <c r="B38" s="10"/>
      <c r="C38" s="10"/>
      <c r="D38" s="10"/>
      <c r="E38" s="11">
        <f t="shared" si="0"/>
        <v>0</v>
      </c>
      <c r="F38" s="17"/>
      <c r="G38" s="10"/>
      <c r="H38" s="14">
        <f t="shared" si="1"/>
        <v>0</v>
      </c>
      <c r="K38" s="15">
        <f t="shared" si="3"/>
        <v>0</v>
      </c>
    </row>
    <row r="39" spans="1:11" ht="15.75" thickBot="1" x14ac:dyDescent="0.3">
      <c r="A39" s="18">
        <v>448</v>
      </c>
      <c r="B39" s="10"/>
      <c r="C39" s="10"/>
      <c r="D39" s="10"/>
      <c r="E39" s="11">
        <f t="shared" si="0"/>
        <v>0</v>
      </c>
      <c r="F39" s="17"/>
      <c r="G39" s="10"/>
      <c r="H39" s="14">
        <f t="shared" si="1"/>
        <v>0</v>
      </c>
      <c r="K39" s="15">
        <f t="shared" si="3"/>
        <v>0</v>
      </c>
    </row>
    <row r="40" spans="1:11" ht="15.75" thickBot="1" x14ac:dyDescent="0.3">
      <c r="A40" s="18">
        <v>555</v>
      </c>
      <c r="B40" s="10"/>
      <c r="C40" s="10"/>
      <c r="D40" s="10"/>
      <c r="E40" s="11">
        <f t="shared" si="0"/>
        <v>0</v>
      </c>
      <c r="F40" s="17"/>
      <c r="G40" s="10"/>
      <c r="H40" s="14">
        <f t="shared" si="1"/>
        <v>0</v>
      </c>
      <c r="K40" s="15">
        <f>SUM(0.63*H40)</f>
        <v>0</v>
      </c>
    </row>
    <row r="41" spans="1:11" ht="15.75" thickBot="1" x14ac:dyDescent="0.3">
      <c r="A41" s="18">
        <v>629</v>
      </c>
      <c r="B41" s="10"/>
      <c r="C41" s="10"/>
      <c r="D41" s="10"/>
      <c r="E41" s="11">
        <f t="shared" si="0"/>
        <v>0</v>
      </c>
      <c r="F41" s="17"/>
      <c r="G41" s="10"/>
      <c r="H41" s="14">
        <f t="shared" si="1"/>
        <v>0</v>
      </c>
      <c r="K41" s="15">
        <f>SUM(0.37*H41)</f>
        <v>0</v>
      </c>
    </row>
    <row r="42" spans="1:11" ht="15.75" thickBot="1" x14ac:dyDescent="0.3">
      <c r="A42" s="18">
        <v>635</v>
      </c>
      <c r="B42" s="10"/>
      <c r="C42" s="10"/>
      <c r="D42" s="10"/>
      <c r="E42" s="11">
        <f t="shared" si="0"/>
        <v>0</v>
      </c>
      <c r="F42" s="17"/>
      <c r="G42" s="10"/>
      <c r="H42" s="14">
        <f t="shared" si="1"/>
        <v>0</v>
      </c>
      <c r="K42" s="15">
        <f>SUM(0.95*H42)</f>
        <v>0</v>
      </c>
    </row>
    <row r="43" spans="1:11" ht="15.75" thickBot="1" x14ac:dyDescent="0.3">
      <c r="A43" s="18">
        <v>636</v>
      </c>
      <c r="B43" s="10"/>
      <c r="C43" s="10"/>
      <c r="D43" s="10"/>
      <c r="E43" s="11">
        <f t="shared" si="0"/>
        <v>0</v>
      </c>
      <c r="F43" s="17"/>
      <c r="G43" s="10"/>
      <c r="H43" s="14">
        <f t="shared" si="1"/>
        <v>0</v>
      </c>
      <c r="K43" s="15">
        <f>SUM(0.64*H43)</f>
        <v>0</v>
      </c>
    </row>
    <row r="44" spans="1:11" ht="15.75" thickBot="1" x14ac:dyDescent="0.3">
      <c r="A44" s="18">
        <v>637</v>
      </c>
      <c r="B44" s="10"/>
      <c r="C44" s="10"/>
      <c r="D44" s="10"/>
      <c r="E44" s="11">
        <f t="shared" si="0"/>
        <v>0</v>
      </c>
      <c r="F44" s="17"/>
      <c r="G44" s="10"/>
      <c r="H44" s="14">
        <f t="shared" si="1"/>
        <v>0</v>
      </c>
      <c r="K44" s="15">
        <f>SUM(0.64*H44)</f>
        <v>0</v>
      </c>
    </row>
    <row r="45" spans="1:11" ht="15.75" thickBot="1" x14ac:dyDescent="0.3">
      <c r="A45" s="18">
        <v>638</v>
      </c>
      <c r="B45" s="10"/>
      <c r="C45" s="10"/>
      <c r="D45" s="10"/>
      <c r="E45" s="11">
        <f t="shared" si="0"/>
        <v>0</v>
      </c>
      <c r="F45" s="20"/>
      <c r="G45" s="10"/>
      <c r="H45" s="14">
        <f t="shared" si="1"/>
        <v>0</v>
      </c>
      <c r="K45" s="15">
        <f>SUM(0.37*H45)</f>
        <v>0</v>
      </c>
    </row>
    <row r="46" spans="1:11" ht="15.75" thickBot="1" x14ac:dyDescent="0.3">
      <c r="A46" s="18">
        <v>639</v>
      </c>
      <c r="B46" s="10"/>
      <c r="C46" s="10"/>
      <c r="D46" s="10"/>
      <c r="E46" s="11">
        <f t="shared" si="0"/>
        <v>0</v>
      </c>
      <c r="F46" s="20"/>
      <c r="G46" s="10"/>
      <c r="H46" s="14">
        <f t="shared" si="1"/>
        <v>0</v>
      </c>
      <c r="K46" s="15">
        <f>SUM(0.64*H46)</f>
        <v>0</v>
      </c>
    </row>
    <row r="47" spans="1:11" ht="15.75" thickBot="1" x14ac:dyDescent="0.3">
      <c r="A47" s="18">
        <v>642</v>
      </c>
      <c r="B47" s="10"/>
      <c r="C47" s="10"/>
      <c r="D47" s="10"/>
      <c r="E47" s="11">
        <f t="shared" si="0"/>
        <v>0</v>
      </c>
      <c r="F47" s="20"/>
      <c r="G47" s="10"/>
      <c r="H47" s="14">
        <f t="shared" si="1"/>
        <v>0</v>
      </c>
      <c r="K47" s="15">
        <f>SUM(0.64*H47)</f>
        <v>0</v>
      </c>
    </row>
    <row r="48" spans="1:11" ht="15.75" thickBot="1" x14ac:dyDescent="0.3">
      <c r="A48" s="18">
        <v>643</v>
      </c>
      <c r="B48" s="10"/>
      <c r="C48" s="10"/>
      <c r="D48" s="10"/>
      <c r="E48" s="11">
        <f t="shared" si="0"/>
        <v>0</v>
      </c>
      <c r="F48" s="20"/>
      <c r="G48" s="10"/>
      <c r="H48" s="14">
        <f t="shared" si="1"/>
        <v>0</v>
      </c>
      <c r="K48" s="15">
        <f>SUM(0.37*H48)</f>
        <v>0</v>
      </c>
    </row>
    <row r="49" spans="1:11" ht="15.75" thickBot="1" x14ac:dyDescent="0.3">
      <c r="A49" s="21">
        <v>644</v>
      </c>
      <c r="B49" s="10"/>
      <c r="C49" s="10"/>
      <c r="D49" s="10"/>
      <c r="E49" s="11">
        <f t="shared" si="0"/>
        <v>0</v>
      </c>
      <c r="F49" s="20"/>
      <c r="G49" s="10"/>
      <c r="H49" s="14">
        <f t="shared" si="1"/>
        <v>0</v>
      </c>
      <c r="K49" s="15">
        <f>SUM(0.64*H49)</f>
        <v>0</v>
      </c>
    </row>
    <row r="50" spans="1:11" ht="15.75" thickBot="1" x14ac:dyDescent="0.3">
      <c r="A50" s="22">
        <v>647</v>
      </c>
      <c r="B50" s="10"/>
      <c r="C50" s="10"/>
      <c r="D50" s="10"/>
      <c r="E50" s="11">
        <f t="shared" si="0"/>
        <v>0</v>
      </c>
      <c r="F50" s="20"/>
      <c r="G50" s="10"/>
      <c r="H50" s="14">
        <f t="shared" si="1"/>
        <v>0</v>
      </c>
      <c r="K50" s="15">
        <f t="shared" ref="K50:K57" si="4">SUM(0.37*H50)</f>
        <v>0</v>
      </c>
    </row>
    <row r="51" spans="1:11" ht="15.75" thickBot="1" x14ac:dyDescent="0.3">
      <c r="A51" s="23">
        <v>648</v>
      </c>
      <c r="B51" s="10"/>
      <c r="C51" s="10"/>
      <c r="D51" s="10"/>
      <c r="E51" s="11">
        <f t="shared" si="0"/>
        <v>0</v>
      </c>
      <c r="F51" s="20"/>
      <c r="G51" s="10"/>
      <c r="H51" s="14">
        <f t="shared" si="1"/>
        <v>0</v>
      </c>
      <c r="K51" s="15">
        <f t="shared" si="4"/>
        <v>0</v>
      </c>
    </row>
    <row r="52" spans="1:11" ht="15.75" thickBot="1" x14ac:dyDescent="0.3">
      <c r="A52" s="23">
        <v>650</v>
      </c>
      <c r="B52" s="10"/>
      <c r="C52" s="10"/>
      <c r="D52" s="10"/>
      <c r="E52" s="11">
        <f t="shared" si="0"/>
        <v>0</v>
      </c>
      <c r="F52" s="20"/>
      <c r="G52" s="13"/>
      <c r="H52" s="14">
        <f t="shared" si="1"/>
        <v>0</v>
      </c>
      <c r="K52" s="15">
        <f t="shared" si="4"/>
        <v>0</v>
      </c>
    </row>
    <row r="53" spans="1:11" ht="15.75" thickBot="1" x14ac:dyDescent="0.3">
      <c r="A53" s="23">
        <v>652</v>
      </c>
      <c r="B53" s="10"/>
      <c r="C53" s="10"/>
      <c r="D53" s="10"/>
      <c r="E53" s="11">
        <f t="shared" si="0"/>
        <v>0</v>
      </c>
      <c r="F53" s="20"/>
      <c r="G53" s="13"/>
      <c r="H53" s="14">
        <f t="shared" si="1"/>
        <v>0</v>
      </c>
      <c r="K53" s="15">
        <f t="shared" si="4"/>
        <v>0</v>
      </c>
    </row>
    <row r="54" spans="1:11" ht="15.75" thickBot="1" x14ac:dyDescent="0.3">
      <c r="A54" s="23">
        <v>653</v>
      </c>
      <c r="B54" s="10"/>
      <c r="C54" s="10"/>
      <c r="D54" s="10"/>
      <c r="E54" s="11">
        <f t="shared" si="0"/>
        <v>0</v>
      </c>
      <c r="F54" s="17"/>
      <c r="G54" s="10"/>
      <c r="H54" s="14">
        <f t="shared" si="1"/>
        <v>0</v>
      </c>
      <c r="K54" s="15">
        <f t="shared" si="4"/>
        <v>0</v>
      </c>
    </row>
    <row r="55" spans="1:11" ht="15.75" thickBot="1" x14ac:dyDescent="0.3">
      <c r="A55" s="23">
        <v>654</v>
      </c>
      <c r="B55" s="10"/>
      <c r="C55" s="10"/>
      <c r="D55" s="10"/>
      <c r="E55" s="11">
        <f t="shared" si="0"/>
        <v>0</v>
      </c>
      <c r="F55" s="17"/>
      <c r="G55" s="10"/>
      <c r="H55" s="14">
        <f t="shared" si="1"/>
        <v>0</v>
      </c>
      <c r="K55" s="15">
        <f t="shared" si="4"/>
        <v>0</v>
      </c>
    </row>
    <row r="56" spans="1:11" ht="15.75" thickBot="1" x14ac:dyDescent="0.3">
      <c r="A56" s="23">
        <v>662</v>
      </c>
      <c r="B56" s="10"/>
      <c r="C56" s="10"/>
      <c r="D56" s="10"/>
      <c r="E56" s="11">
        <f t="shared" si="0"/>
        <v>0</v>
      </c>
      <c r="F56" s="17"/>
      <c r="G56" s="10"/>
      <c r="H56" s="14">
        <f t="shared" si="1"/>
        <v>0</v>
      </c>
      <c r="K56" s="15">
        <f t="shared" si="4"/>
        <v>0</v>
      </c>
    </row>
    <row r="57" spans="1:11" ht="15.75" thickBot="1" x14ac:dyDescent="0.3">
      <c r="A57" s="23">
        <v>663</v>
      </c>
      <c r="B57" s="10"/>
      <c r="C57" s="10"/>
      <c r="D57" s="10"/>
      <c r="E57" s="11">
        <f t="shared" si="0"/>
        <v>0</v>
      </c>
      <c r="F57" s="17"/>
      <c r="G57" s="10"/>
      <c r="H57" s="14">
        <f t="shared" si="1"/>
        <v>0</v>
      </c>
      <c r="K57" s="15">
        <f t="shared" si="4"/>
        <v>0</v>
      </c>
    </row>
    <row r="58" spans="1:11" ht="15.75" thickBot="1" x14ac:dyDescent="0.3">
      <c r="A58" s="24">
        <v>664</v>
      </c>
      <c r="B58" s="10"/>
      <c r="C58" s="10"/>
      <c r="D58" s="10"/>
      <c r="E58" s="11">
        <f t="shared" si="0"/>
        <v>0</v>
      </c>
      <c r="F58" s="25"/>
      <c r="G58" s="10"/>
      <c r="H58" s="14">
        <f t="shared" si="1"/>
        <v>0</v>
      </c>
      <c r="K58" s="15">
        <f>SUM(0.63*H58)</f>
        <v>0</v>
      </c>
    </row>
    <row r="59" spans="1:11" ht="15.75" thickBot="1" x14ac:dyDescent="0.3">
      <c r="A59" s="24">
        <v>666</v>
      </c>
      <c r="B59" s="10"/>
      <c r="C59" s="10"/>
      <c r="D59" s="10"/>
      <c r="E59" s="11">
        <f t="shared" si="0"/>
        <v>0</v>
      </c>
      <c r="F59" s="12"/>
      <c r="G59" s="10"/>
      <c r="H59" s="14">
        <f t="shared" si="1"/>
        <v>0</v>
      </c>
      <c r="K59" s="15">
        <f>SUM(0.57*H59)</f>
        <v>0</v>
      </c>
    </row>
    <row r="60" spans="1:11" ht="15.75" thickBot="1" x14ac:dyDescent="0.3">
      <c r="A60" s="24">
        <v>674</v>
      </c>
      <c r="B60" s="10"/>
      <c r="C60" s="10"/>
      <c r="D60" s="10"/>
      <c r="E60" s="11">
        <f t="shared" si="0"/>
        <v>0</v>
      </c>
      <c r="F60" s="25"/>
      <c r="G60" s="10"/>
      <c r="H60" s="14">
        <f t="shared" si="1"/>
        <v>0</v>
      </c>
      <c r="K60" s="15">
        <f>SUM(0.64*H60)</f>
        <v>0</v>
      </c>
    </row>
    <row r="61" spans="1:11" ht="15.75" thickBot="1" x14ac:dyDescent="0.3">
      <c r="A61" s="24">
        <v>675</v>
      </c>
      <c r="B61" s="10"/>
      <c r="C61" s="10"/>
      <c r="D61" s="10"/>
      <c r="E61" s="11">
        <f t="shared" si="0"/>
        <v>0</v>
      </c>
      <c r="F61" s="25"/>
      <c r="G61" s="10"/>
      <c r="H61" s="14">
        <f t="shared" si="1"/>
        <v>0</v>
      </c>
      <c r="K61" s="15">
        <f>SUM(0.64*H61)</f>
        <v>0</v>
      </c>
    </row>
    <row r="62" spans="1:11" ht="15.75" thickBot="1" x14ac:dyDescent="0.3">
      <c r="A62" s="24">
        <v>888</v>
      </c>
      <c r="B62" s="10"/>
      <c r="C62" s="10"/>
      <c r="D62" s="10"/>
      <c r="E62" s="11">
        <f t="shared" si="0"/>
        <v>0</v>
      </c>
      <c r="F62" s="17"/>
      <c r="G62" s="10"/>
      <c r="H62" s="14">
        <f t="shared" si="1"/>
        <v>0</v>
      </c>
      <c r="K62" s="15">
        <f>SUM(0.63*H62)</f>
        <v>0</v>
      </c>
    </row>
    <row r="63" spans="1:11" ht="15.75" thickBot="1" x14ac:dyDescent="0.3">
      <c r="A63" s="24">
        <v>900</v>
      </c>
      <c r="B63" s="10"/>
      <c r="C63" s="10"/>
      <c r="D63" s="10"/>
      <c r="E63" s="11">
        <f t="shared" si="0"/>
        <v>0</v>
      </c>
      <c r="F63" s="17"/>
      <c r="G63" s="10"/>
      <c r="H63" s="14">
        <f t="shared" si="1"/>
        <v>0</v>
      </c>
      <c r="K63" s="15">
        <f>SUM(0.64*H63)</f>
        <v>0</v>
      </c>
    </row>
    <row r="64" spans="1:11" ht="15.75" thickBot="1" x14ac:dyDescent="0.3">
      <c r="A64" s="23">
        <v>929</v>
      </c>
      <c r="B64" s="10"/>
      <c r="C64" s="10"/>
      <c r="D64" s="10"/>
      <c r="E64" s="11">
        <f t="shared" si="0"/>
        <v>0</v>
      </c>
      <c r="F64" s="17"/>
      <c r="G64" s="10"/>
      <c r="H64" s="14">
        <f t="shared" si="1"/>
        <v>0</v>
      </c>
      <c r="K64" s="15">
        <f>SUM(0.37*H64)</f>
        <v>0</v>
      </c>
    </row>
    <row r="65" spans="1:11" ht="15.75" thickBot="1" x14ac:dyDescent="0.3">
      <c r="A65" s="26">
        <v>999</v>
      </c>
      <c r="B65" s="10"/>
      <c r="C65" s="10"/>
      <c r="D65" s="10"/>
      <c r="E65" s="11">
        <f t="shared" si="0"/>
        <v>0</v>
      </c>
      <c r="F65" s="17"/>
      <c r="G65" s="10"/>
      <c r="H65" s="14">
        <f t="shared" si="1"/>
        <v>0</v>
      </c>
      <c r="K65" s="15">
        <f>SUM(0.37*H65)</f>
        <v>0</v>
      </c>
    </row>
    <row r="66" spans="1:11" ht="19.5" customHeight="1" thickBot="1" x14ac:dyDescent="0.3">
      <c r="A66" s="27" t="s">
        <v>11</v>
      </c>
      <c r="B66" s="10">
        <f>SUM(B2:B65)</f>
        <v>0</v>
      </c>
      <c r="C66" s="10">
        <f>SUM(C2:C65)</f>
        <v>0</v>
      </c>
      <c r="D66" s="10">
        <f>SUM(D2:D65)</f>
        <v>0</v>
      </c>
      <c r="E66" s="10">
        <f>SUM(E2:E65)</f>
        <v>0</v>
      </c>
      <c r="F66" s="17"/>
      <c r="G66" s="10">
        <f>SUM(G2:G65)</f>
        <v>0</v>
      </c>
      <c r="H66" s="14">
        <f t="shared" ref="H66" si="5">SUM(E66:G66)</f>
        <v>0</v>
      </c>
      <c r="K66" s="15">
        <f>SUM(K2:K65)</f>
        <v>0</v>
      </c>
    </row>
    <row r="67" spans="1:11" ht="15.75" thickTop="1" x14ac:dyDescent="0.25"/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AR39" sqref="AR39"/>
    </sheetView>
  </sheetViews>
  <sheetFormatPr defaultColWidth="8.7109375" defaultRowHeight="15" x14ac:dyDescent="0.25"/>
  <cols>
    <col min="1" max="1" width="8" style="7" customWidth="1"/>
    <col min="2" max="3" width="10.7109375" style="7" customWidth="1"/>
    <col min="4" max="4" width="10.140625" style="7" customWidth="1"/>
    <col min="5" max="5" width="9.42578125" style="7" bestFit="1" customWidth="1"/>
    <col min="6" max="6" width="9.140625" style="7" customWidth="1"/>
    <col min="7" max="8" width="10.140625" style="7" customWidth="1"/>
    <col min="9" max="9" width="5.7109375" style="7" customWidth="1"/>
    <col min="10" max="10" width="5.7109375" style="7" hidden="1" customWidth="1"/>
    <col min="11" max="11" width="10.5703125" style="7" hidden="1" customWidth="1"/>
    <col min="12" max="12" width="5.7109375" style="7" hidden="1" customWidth="1"/>
    <col min="13" max="33" width="5.7109375" style="7" customWidth="1"/>
    <col min="34" max="39" width="0" style="7" hidden="1" customWidth="1"/>
    <col min="40" max="51" width="5.7109375" style="7" customWidth="1"/>
    <col min="52" max="52" width="0" style="7" hidden="1" customWidth="1"/>
    <col min="53" max="59" width="5.7109375" style="7" customWidth="1"/>
    <col min="60" max="60" width="9.140625" style="7" customWidth="1"/>
    <col min="61" max="256" width="8.7109375" style="7"/>
    <col min="257" max="257" width="9.140625" style="7" customWidth="1"/>
    <col min="258" max="259" width="10.7109375" style="7" customWidth="1"/>
    <col min="260" max="260" width="10.140625" style="7" customWidth="1"/>
    <col min="261" max="262" width="9.140625" style="7" customWidth="1"/>
    <col min="263" max="264" width="10.140625" style="7" customWidth="1"/>
    <col min="265" max="289" width="5.7109375" style="7" customWidth="1"/>
    <col min="290" max="295" width="0" style="7" hidden="1" customWidth="1"/>
    <col min="296" max="307" width="5.7109375" style="7" customWidth="1"/>
    <col min="308" max="308" width="0" style="7" hidden="1" customWidth="1"/>
    <col min="309" max="315" width="5.7109375" style="7" customWidth="1"/>
    <col min="316" max="316" width="9.140625" style="7" customWidth="1"/>
    <col min="317" max="512" width="8.7109375" style="7"/>
    <col min="513" max="513" width="9.140625" style="7" customWidth="1"/>
    <col min="514" max="515" width="10.7109375" style="7" customWidth="1"/>
    <col min="516" max="516" width="10.140625" style="7" customWidth="1"/>
    <col min="517" max="518" width="9.140625" style="7" customWidth="1"/>
    <col min="519" max="520" width="10.140625" style="7" customWidth="1"/>
    <col min="521" max="545" width="5.7109375" style="7" customWidth="1"/>
    <col min="546" max="551" width="0" style="7" hidden="1" customWidth="1"/>
    <col min="552" max="563" width="5.7109375" style="7" customWidth="1"/>
    <col min="564" max="564" width="0" style="7" hidden="1" customWidth="1"/>
    <col min="565" max="571" width="5.7109375" style="7" customWidth="1"/>
    <col min="572" max="572" width="9.140625" style="7" customWidth="1"/>
    <col min="573" max="768" width="8.7109375" style="7"/>
    <col min="769" max="769" width="9.140625" style="7" customWidth="1"/>
    <col min="770" max="771" width="10.7109375" style="7" customWidth="1"/>
    <col min="772" max="772" width="10.140625" style="7" customWidth="1"/>
    <col min="773" max="774" width="9.140625" style="7" customWidth="1"/>
    <col min="775" max="776" width="10.140625" style="7" customWidth="1"/>
    <col min="777" max="801" width="5.7109375" style="7" customWidth="1"/>
    <col min="802" max="807" width="0" style="7" hidden="1" customWidth="1"/>
    <col min="808" max="819" width="5.7109375" style="7" customWidth="1"/>
    <col min="820" max="820" width="0" style="7" hidden="1" customWidth="1"/>
    <col min="821" max="827" width="5.7109375" style="7" customWidth="1"/>
    <col min="828" max="828" width="9.140625" style="7" customWidth="1"/>
    <col min="829" max="1024" width="8.7109375" style="7"/>
    <col min="1025" max="1025" width="9.140625" style="7" customWidth="1"/>
    <col min="1026" max="1027" width="10.7109375" style="7" customWidth="1"/>
    <col min="1028" max="1028" width="10.140625" style="7" customWidth="1"/>
    <col min="1029" max="1030" width="9.140625" style="7" customWidth="1"/>
    <col min="1031" max="1032" width="10.140625" style="7" customWidth="1"/>
    <col min="1033" max="1057" width="5.7109375" style="7" customWidth="1"/>
    <col min="1058" max="1063" width="0" style="7" hidden="1" customWidth="1"/>
    <col min="1064" max="1075" width="5.7109375" style="7" customWidth="1"/>
    <col min="1076" max="1076" width="0" style="7" hidden="1" customWidth="1"/>
    <col min="1077" max="1083" width="5.7109375" style="7" customWidth="1"/>
    <col min="1084" max="1084" width="9.140625" style="7" customWidth="1"/>
    <col min="1085" max="1280" width="8.7109375" style="7"/>
    <col min="1281" max="1281" width="9.140625" style="7" customWidth="1"/>
    <col min="1282" max="1283" width="10.7109375" style="7" customWidth="1"/>
    <col min="1284" max="1284" width="10.140625" style="7" customWidth="1"/>
    <col min="1285" max="1286" width="9.140625" style="7" customWidth="1"/>
    <col min="1287" max="1288" width="10.140625" style="7" customWidth="1"/>
    <col min="1289" max="1313" width="5.7109375" style="7" customWidth="1"/>
    <col min="1314" max="1319" width="0" style="7" hidden="1" customWidth="1"/>
    <col min="1320" max="1331" width="5.7109375" style="7" customWidth="1"/>
    <col min="1332" max="1332" width="0" style="7" hidden="1" customWidth="1"/>
    <col min="1333" max="1339" width="5.7109375" style="7" customWidth="1"/>
    <col min="1340" max="1340" width="9.140625" style="7" customWidth="1"/>
    <col min="1341" max="1536" width="8.7109375" style="7"/>
    <col min="1537" max="1537" width="9.140625" style="7" customWidth="1"/>
    <col min="1538" max="1539" width="10.7109375" style="7" customWidth="1"/>
    <col min="1540" max="1540" width="10.140625" style="7" customWidth="1"/>
    <col min="1541" max="1542" width="9.140625" style="7" customWidth="1"/>
    <col min="1543" max="1544" width="10.140625" style="7" customWidth="1"/>
    <col min="1545" max="1569" width="5.7109375" style="7" customWidth="1"/>
    <col min="1570" max="1575" width="0" style="7" hidden="1" customWidth="1"/>
    <col min="1576" max="1587" width="5.7109375" style="7" customWidth="1"/>
    <col min="1588" max="1588" width="0" style="7" hidden="1" customWidth="1"/>
    <col min="1589" max="1595" width="5.7109375" style="7" customWidth="1"/>
    <col min="1596" max="1596" width="9.140625" style="7" customWidth="1"/>
    <col min="1597" max="1792" width="8.7109375" style="7"/>
    <col min="1793" max="1793" width="9.140625" style="7" customWidth="1"/>
    <col min="1794" max="1795" width="10.7109375" style="7" customWidth="1"/>
    <col min="1796" max="1796" width="10.140625" style="7" customWidth="1"/>
    <col min="1797" max="1798" width="9.140625" style="7" customWidth="1"/>
    <col min="1799" max="1800" width="10.140625" style="7" customWidth="1"/>
    <col min="1801" max="1825" width="5.7109375" style="7" customWidth="1"/>
    <col min="1826" max="1831" width="0" style="7" hidden="1" customWidth="1"/>
    <col min="1832" max="1843" width="5.7109375" style="7" customWidth="1"/>
    <col min="1844" max="1844" width="0" style="7" hidden="1" customWidth="1"/>
    <col min="1845" max="1851" width="5.7109375" style="7" customWidth="1"/>
    <col min="1852" max="1852" width="9.140625" style="7" customWidth="1"/>
    <col min="1853" max="2048" width="8.7109375" style="7"/>
    <col min="2049" max="2049" width="9.140625" style="7" customWidth="1"/>
    <col min="2050" max="2051" width="10.7109375" style="7" customWidth="1"/>
    <col min="2052" max="2052" width="10.140625" style="7" customWidth="1"/>
    <col min="2053" max="2054" width="9.140625" style="7" customWidth="1"/>
    <col min="2055" max="2056" width="10.140625" style="7" customWidth="1"/>
    <col min="2057" max="2081" width="5.7109375" style="7" customWidth="1"/>
    <col min="2082" max="2087" width="0" style="7" hidden="1" customWidth="1"/>
    <col min="2088" max="2099" width="5.7109375" style="7" customWidth="1"/>
    <col min="2100" max="2100" width="0" style="7" hidden="1" customWidth="1"/>
    <col min="2101" max="2107" width="5.7109375" style="7" customWidth="1"/>
    <col min="2108" max="2108" width="9.140625" style="7" customWidth="1"/>
    <col min="2109" max="2304" width="8.7109375" style="7"/>
    <col min="2305" max="2305" width="9.140625" style="7" customWidth="1"/>
    <col min="2306" max="2307" width="10.7109375" style="7" customWidth="1"/>
    <col min="2308" max="2308" width="10.140625" style="7" customWidth="1"/>
    <col min="2309" max="2310" width="9.140625" style="7" customWidth="1"/>
    <col min="2311" max="2312" width="10.140625" style="7" customWidth="1"/>
    <col min="2313" max="2337" width="5.7109375" style="7" customWidth="1"/>
    <col min="2338" max="2343" width="0" style="7" hidden="1" customWidth="1"/>
    <col min="2344" max="2355" width="5.7109375" style="7" customWidth="1"/>
    <col min="2356" max="2356" width="0" style="7" hidden="1" customWidth="1"/>
    <col min="2357" max="2363" width="5.7109375" style="7" customWidth="1"/>
    <col min="2364" max="2364" width="9.140625" style="7" customWidth="1"/>
    <col min="2365" max="2560" width="8.7109375" style="7"/>
    <col min="2561" max="2561" width="9.140625" style="7" customWidth="1"/>
    <col min="2562" max="2563" width="10.7109375" style="7" customWidth="1"/>
    <col min="2564" max="2564" width="10.140625" style="7" customWidth="1"/>
    <col min="2565" max="2566" width="9.140625" style="7" customWidth="1"/>
    <col min="2567" max="2568" width="10.140625" style="7" customWidth="1"/>
    <col min="2569" max="2593" width="5.7109375" style="7" customWidth="1"/>
    <col min="2594" max="2599" width="0" style="7" hidden="1" customWidth="1"/>
    <col min="2600" max="2611" width="5.7109375" style="7" customWidth="1"/>
    <col min="2612" max="2612" width="0" style="7" hidden="1" customWidth="1"/>
    <col min="2613" max="2619" width="5.7109375" style="7" customWidth="1"/>
    <col min="2620" max="2620" width="9.140625" style="7" customWidth="1"/>
    <col min="2621" max="2816" width="8.7109375" style="7"/>
    <col min="2817" max="2817" width="9.140625" style="7" customWidth="1"/>
    <col min="2818" max="2819" width="10.7109375" style="7" customWidth="1"/>
    <col min="2820" max="2820" width="10.140625" style="7" customWidth="1"/>
    <col min="2821" max="2822" width="9.140625" style="7" customWidth="1"/>
    <col min="2823" max="2824" width="10.140625" style="7" customWidth="1"/>
    <col min="2825" max="2849" width="5.7109375" style="7" customWidth="1"/>
    <col min="2850" max="2855" width="0" style="7" hidden="1" customWidth="1"/>
    <col min="2856" max="2867" width="5.7109375" style="7" customWidth="1"/>
    <col min="2868" max="2868" width="0" style="7" hidden="1" customWidth="1"/>
    <col min="2869" max="2875" width="5.7109375" style="7" customWidth="1"/>
    <col min="2876" max="2876" width="9.140625" style="7" customWidth="1"/>
    <col min="2877" max="3072" width="8.7109375" style="7"/>
    <col min="3073" max="3073" width="9.140625" style="7" customWidth="1"/>
    <col min="3074" max="3075" width="10.7109375" style="7" customWidth="1"/>
    <col min="3076" max="3076" width="10.140625" style="7" customWidth="1"/>
    <col min="3077" max="3078" width="9.140625" style="7" customWidth="1"/>
    <col min="3079" max="3080" width="10.140625" style="7" customWidth="1"/>
    <col min="3081" max="3105" width="5.7109375" style="7" customWidth="1"/>
    <col min="3106" max="3111" width="0" style="7" hidden="1" customWidth="1"/>
    <col min="3112" max="3123" width="5.7109375" style="7" customWidth="1"/>
    <col min="3124" max="3124" width="0" style="7" hidden="1" customWidth="1"/>
    <col min="3125" max="3131" width="5.7109375" style="7" customWidth="1"/>
    <col min="3132" max="3132" width="9.140625" style="7" customWidth="1"/>
    <col min="3133" max="3328" width="8.7109375" style="7"/>
    <col min="3329" max="3329" width="9.140625" style="7" customWidth="1"/>
    <col min="3330" max="3331" width="10.7109375" style="7" customWidth="1"/>
    <col min="3332" max="3332" width="10.140625" style="7" customWidth="1"/>
    <col min="3333" max="3334" width="9.140625" style="7" customWidth="1"/>
    <col min="3335" max="3336" width="10.140625" style="7" customWidth="1"/>
    <col min="3337" max="3361" width="5.7109375" style="7" customWidth="1"/>
    <col min="3362" max="3367" width="0" style="7" hidden="1" customWidth="1"/>
    <col min="3368" max="3379" width="5.7109375" style="7" customWidth="1"/>
    <col min="3380" max="3380" width="0" style="7" hidden="1" customWidth="1"/>
    <col min="3381" max="3387" width="5.7109375" style="7" customWidth="1"/>
    <col min="3388" max="3388" width="9.140625" style="7" customWidth="1"/>
    <col min="3389" max="3584" width="8.7109375" style="7"/>
    <col min="3585" max="3585" width="9.140625" style="7" customWidth="1"/>
    <col min="3586" max="3587" width="10.7109375" style="7" customWidth="1"/>
    <col min="3588" max="3588" width="10.140625" style="7" customWidth="1"/>
    <col min="3589" max="3590" width="9.140625" style="7" customWidth="1"/>
    <col min="3591" max="3592" width="10.140625" style="7" customWidth="1"/>
    <col min="3593" max="3617" width="5.7109375" style="7" customWidth="1"/>
    <col min="3618" max="3623" width="0" style="7" hidden="1" customWidth="1"/>
    <col min="3624" max="3635" width="5.7109375" style="7" customWidth="1"/>
    <col min="3636" max="3636" width="0" style="7" hidden="1" customWidth="1"/>
    <col min="3637" max="3643" width="5.7109375" style="7" customWidth="1"/>
    <col min="3644" max="3644" width="9.140625" style="7" customWidth="1"/>
    <col min="3645" max="3840" width="8.7109375" style="7"/>
    <col min="3841" max="3841" width="9.140625" style="7" customWidth="1"/>
    <col min="3842" max="3843" width="10.7109375" style="7" customWidth="1"/>
    <col min="3844" max="3844" width="10.140625" style="7" customWidth="1"/>
    <col min="3845" max="3846" width="9.140625" style="7" customWidth="1"/>
    <col min="3847" max="3848" width="10.140625" style="7" customWidth="1"/>
    <col min="3849" max="3873" width="5.7109375" style="7" customWidth="1"/>
    <col min="3874" max="3879" width="0" style="7" hidden="1" customWidth="1"/>
    <col min="3880" max="3891" width="5.7109375" style="7" customWidth="1"/>
    <col min="3892" max="3892" width="0" style="7" hidden="1" customWidth="1"/>
    <col min="3893" max="3899" width="5.7109375" style="7" customWidth="1"/>
    <col min="3900" max="3900" width="9.140625" style="7" customWidth="1"/>
    <col min="3901" max="4096" width="8.7109375" style="7"/>
    <col min="4097" max="4097" width="9.140625" style="7" customWidth="1"/>
    <col min="4098" max="4099" width="10.7109375" style="7" customWidth="1"/>
    <col min="4100" max="4100" width="10.140625" style="7" customWidth="1"/>
    <col min="4101" max="4102" width="9.140625" style="7" customWidth="1"/>
    <col min="4103" max="4104" width="10.140625" style="7" customWidth="1"/>
    <col min="4105" max="4129" width="5.7109375" style="7" customWidth="1"/>
    <col min="4130" max="4135" width="0" style="7" hidden="1" customWidth="1"/>
    <col min="4136" max="4147" width="5.7109375" style="7" customWidth="1"/>
    <col min="4148" max="4148" width="0" style="7" hidden="1" customWidth="1"/>
    <col min="4149" max="4155" width="5.7109375" style="7" customWidth="1"/>
    <col min="4156" max="4156" width="9.140625" style="7" customWidth="1"/>
    <col min="4157" max="4352" width="8.7109375" style="7"/>
    <col min="4353" max="4353" width="9.140625" style="7" customWidth="1"/>
    <col min="4354" max="4355" width="10.7109375" style="7" customWidth="1"/>
    <col min="4356" max="4356" width="10.140625" style="7" customWidth="1"/>
    <col min="4357" max="4358" width="9.140625" style="7" customWidth="1"/>
    <col min="4359" max="4360" width="10.140625" style="7" customWidth="1"/>
    <col min="4361" max="4385" width="5.7109375" style="7" customWidth="1"/>
    <col min="4386" max="4391" width="0" style="7" hidden="1" customWidth="1"/>
    <col min="4392" max="4403" width="5.7109375" style="7" customWidth="1"/>
    <col min="4404" max="4404" width="0" style="7" hidden="1" customWidth="1"/>
    <col min="4405" max="4411" width="5.7109375" style="7" customWidth="1"/>
    <col min="4412" max="4412" width="9.140625" style="7" customWidth="1"/>
    <col min="4413" max="4608" width="8.7109375" style="7"/>
    <col min="4609" max="4609" width="9.140625" style="7" customWidth="1"/>
    <col min="4610" max="4611" width="10.7109375" style="7" customWidth="1"/>
    <col min="4612" max="4612" width="10.140625" style="7" customWidth="1"/>
    <col min="4613" max="4614" width="9.140625" style="7" customWidth="1"/>
    <col min="4615" max="4616" width="10.140625" style="7" customWidth="1"/>
    <col min="4617" max="4641" width="5.7109375" style="7" customWidth="1"/>
    <col min="4642" max="4647" width="0" style="7" hidden="1" customWidth="1"/>
    <col min="4648" max="4659" width="5.7109375" style="7" customWidth="1"/>
    <col min="4660" max="4660" width="0" style="7" hidden="1" customWidth="1"/>
    <col min="4661" max="4667" width="5.7109375" style="7" customWidth="1"/>
    <col min="4668" max="4668" width="9.140625" style="7" customWidth="1"/>
    <col min="4669" max="4864" width="8.7109375" style="7"/>
    <col min="4865" max="4865" width="9.140625" style="7" customWidth="1"/>
    <col min="4866" max="4867" width="10.7109375" style="7" customWidth="1"/>
    <col min="4868" max="4868" width="10.140625" style="7" customWidth="1"/>
    <col min="4869" max="4870" width="9.140625" style="7" customWidth="1"/>
    <col min="4871" max="4872" width="10.140625" style="7" customWidth="1"/>
    <col min="4873" max="4897" width="5.7109375" style="7" customWidth="1"/>
    <col min="4898" max="4903" width="0" style="7" hidden="1" customWidth="1"/>
    <col min="4904" max="4915" width="5.7109375" style="7" customWidth="1"/>
    <col min="4916" max="4916" width="0" style="7" hidden="1" customWidth="1"/>
    <col min="4917" max="4923" width="5.7109375" style="7" customWidth="1"/>
    <col min="4924" max="4924" width="9.140625" style="7" customWidth="1"/>
    <col min="4925" max="5120" width="8.7109375" style="7"/>
    <col min="5121" max="5121" width="9.140625" style="7" customWidth="1"/>
    <col min="5122" max="5123" width="10.7109375" style="7" customWidth="1"/>
    <col min="5124" max="5124" width="10.140625" style="7" customWidth="1"/>
    <col min="5125" max="5126" width="9.140625" style="7" customWidth="1"/>
    <col min="5127" max="5128" width="10.140625" style="7" customWidth="1"/>
    <col min="5129" max="5153" width="5.7109375" style="7" customWidth="1"/>
    <col min="5154" max="5159" width="0" style="7" hidden="1" customWidth="1"/>
    <col min="5160" max="5171" width="5.7109375" style="7" customWidth="1"/>
    <col min="5172" max="5172" width="0" style="7" hidden="1" customWidth="1"/>
    <col min="5173" max="5179" width="5.7109375" style="7" customWidth="1"/>
    <col min="5180" max="5180" width="9.140625" style="7" customWidth="1"/>
    <col min="5181" max="5376" width="8.7109375" style="7"/>
    <col min="5377" max="5377" width="9.140625" style="7" customWidth="1"/>
    <col min="5378" max="5379" width="10.7109375" style="7" customWidth="1"/>
    <col min="5380" max="5380" width="10.140625" style="7" customWidth="1"/>
    <col min="5381" max="5382" width="9.140625" style="7" customWidth="1"/>
    <col min="5383" max="5384" width="10.140625" style="7" customWidth="1"/>
    <col min="5385" max="5409" width="5.7109375" style="7" customWidth="1"/>
    <col min="5410" max="5415" width="0" style="7" hidden="1" customWidth="1"/>
    <col min="5416" max="5427" width="5.7109375" style="7" customWidth="1"/>
    <col min="5428" max="5428" width="0" style="7" hidden="1" customWidth="1"/>
    <col min="5429" max="5435" width="5.7109375" style="7" customWidth="1"/>
    <col min="5436" max="5436" width="9.140625" style="7" customWidth="1"/>
    <col min="5437" max="5632" width="8.7109375" style="7"/>
    <col min="5633" max="5633" width="9.140625" style="7" customWidth="1"/>
    <col min="5634" max="5635" width="10.7109375" style="7" customWidth="1"/>
    <col min="5636" max="5636" width="10.140625" style="7" customWidth="1"/>
    <col min="5637" max="5638" width="9.140625" style="7" customWidth="1"/>
    <col min="5639" max="5640" width="10.140625" style="7" customWidth="1"/>
    <col min="5641" max="5665" width="5.7109375" style="7" customWidth="1"/>
    <col min="5666" max="5671" width="0" style="7" hidden="1" customWidth="1"/>
    <col min="5672" max="5683" width="5.7109375" style="7" customWidth="1"/>
    <col min="5684" max="5684" width="0" style="7" hidden="1" customWidth="1"/>
    <col min="5685" max="5691" width="5.7109375" style="7" customWidth="1"/>
    <col min="5692" max="5692" width="9.140625" style="7" customWidth="1"/>
    <col min="5693" max="5888" width="8.7109375" style="7"/>
    <col min="5889" max="5889" width="9.140625" style="7" customWidth="1"/>
    <col min="5890" max="5891" width="10.7109375" style="7" customWidth="1"/>
    <col min="5892" max="5892" width="10.140625" style="7" customWidth="1"/>
    <col min="5893" max="5894" width="9.140625" style="7" customWidth="1"/>
    <col min="5895" max="5896" width="10.140625" style="7" customWidth="1"/>
    <col min="5897" max="5921" width="5.7109375" style="7" customWidth="1"/>
    <col min="5922" max="5927" width="0" style="7" hidden="1" customWidth="1"/>
    <col min="5928" max="5939" width="5.7109375" style="7" customWidth="1"/>
    <col min="5940" max="5940" width="0" style="7" hidden="1" customWidth="1"/>
    <col min="5941" max="5947" width="5.7109375" style="7" customWidth="1"/>
    <col min="5948" max="5948" width="9.140625" style="7" customWidth="1"/>
    <col min="5949" max="6144" width="8.7109375" style="7"/>
    <col min="6145" max="6145" width="9.140625" style="7" customWidth="1"/>
    <col min="6146" max="6147" width="10.7109375" style="7" customWidth="1"/>
    <col min="6148" max="6148" width="10.140625" style="7" customWidth="1"/>
    <col min="6149" max="6150" width="9.140625" style="7" customWidth="1"/>
    <col min="6151" max="6152" width="10.140625" style="7" customWidth="1"/>
    <col min="6153" max="6177" width="5.7109375" style="7" customWidth="1"/>
    <col min="6178" max="6183" width="0" style="7" hidden="1" customWidth="1"/>
    <col min="6184" max="6195" width="5.7109375" style="7" customWidth="1"/>
    <col min="6196" max="6196" width="0" style="7" hidden="1" customWidth="1"/>
    <col min="6197" max="6203" width="5.7109375" style="7" customWidth="1"/>
    <col min="6204" max="6204" width="9.140625" style="7" customWidth="1"/>
    <col min="6205" max="6400" width="8.7109375" style="7"/>
    <col min="6401" max="6401" width="9.140625" style="7" customWidth="1"/>
    <col min="6402" max="6403" width="10.7109375" style="7" customWidth="1"/>
    <col min="6404" max="6404" width="10.140625" style="7" customWidth="1"/>
    <col min="6405" max="6406" width="9.140625" style="7" customWidth="1"/>
    <col min="6407" max="6408" width="10.140625" style="7" customWidth="1"/>
    <col min="6409" max="6433" width="5.7109375" style="7" customWidth="1"/>
    <col min="6434" max="6439" width="0" style="7" hidden="1" customWidth="1"/>
    <col min="6440" max="6451" width="5.7109375" style="7" customWidth="1"/>
    <col min="6452" max="6452" width="0" style="7" hidden="1" customWidth="1"/>
    <col min="6453" max="6459" width="5.7109375" style="7" customWidth="1"/>
    <col min="6460" max="6460" width="9.140625" style="7" customWidth="1"/>
    <col min="6461" max="6656" width="8.7109375" style="7"/>
    <col min="6657" max="6657" width="9.140625" style="7" customWidth="1"/>
    <col min="6658" max="6659" width="10.7109375" style="7" customWidth="1"/>
    <col min="6660" max="6660" width="10.140625" style="7" customWidth="1"/>
    <col min="6661" max="6662" width="9.140625" style="7" customWidth="1"/>
    <col min="6663" max="6664" width="10.140625" style="7" customWidth="1"/>
    <col min="6665" max="6689" width="5.7109375" style="7" customWidth="1"/>
    <col min="6690" max="6695" width="0" style="7" hidden="1" customWidth="1"/>
    <col min="6696" max="6707" width="5.7109375" style="7" customWidth="1"/>
    <col min="6708" max="6708" width="0" style="7" hidden="1" customWidth="1"/>
    <col min="6709" max="6715" width="5.7109375" style="7" customWidth="1"/>
    <col min="6716" max="6716" width="9.140625" style="7" customWidth="1"/>
    <col min="6717" max="6912" width="8.7109375" style="7"/>
    <col min="6913" max="6913" width="9.140625" style="7" customWidth="1"/>
    <col min="6914" max="6915" width="10.7109375" style="7" customWidth="1"/>
    <col min="6916" max="6916" width="10.140625" style="7" customWidth="1"/>
    <col min="6917" max="6918" width="9.140625" style="7" customWidth="1"/>
    <col min="6919" max="6920" width="10.140625" style="7" customWidth="1"/>
    <col min="6921" max="6945" width="5.7109375" style="7" customWidth="1"/>
    <col min="6946" max="6951" width="0" style="7" hidden="1" customWidth="1"/>
    <col min="6952" max="6963" width="5.7109375" style="7" customWidth="1"/>
    <col min="6964" max="6964" width="0" style="7" hidden="1" customWidth="1"/>
    <col min="6965" max="6971" width="5.7109375" style="7" customWidth="1"/>
    <col min="6972" max="6972" width="9.140625" style="7" customWidth="1"/>
    <col min="6973" max="7168" width="8.7109375" style="7"/>
    <col min="7169" max="7169" width="9.140625" style="7" customWidth="1"/>
    <col min="7170" max="7171" width="10.7109375" style="7" customWidth="1"/>
    <col min="7172" max="7172" width="10.140625" style="7" customWidth="1"/>
    <col min="7173" max="7174" width="9.140625" style="7" customWidth="1"/>
    <col min="7175" max="7176" width="10.140625" style="7" customWidth="1"/>
    <col min="7177" max="7201" width="5.7109375" style="7" customWidth="1"/>
    <col min="7202" max="7207" width="0" style="7" hidden="1" customWidth="1"/>
    <col min="7208" max="7219" width="5.7109375" style="7" customWidth="1"/>
    <col min="7220" max="7220" width="0" style="7" hidden="1" customWidth="1"/>
    <col min="7221" max="7227" width="5.7109375" style="7" customWidth="1"/>
    <col min="7228" max="7228" width="9.140625" style="7" customWidth="1"/>
    <col min="7229" max="7424" width="8.7109375" style="7"/>
    <col min="7425" max="7425" width="9.140625" style="7" customWidth="1"/>
    <col min="7426" max="7427" width="10.7109375" style="7" customWidth="1"/>
    <col min="7428" max="7428" width="10.140625" style="7" customWidth="1"/>
    <col min="7429" max="7430" width="9.140625" style="7" customWidth="1"/>
    <col min="7431" max="7432" width="10.140625" style="7" customWidth="1"/>
    <col min="7433" max="7457" width="5.7109375" style="7" customWidth="1"/>
    <col min="7458" max="7463" width="0" style="7" hidden="1" customWidth="1"/>
    <col min="7464" max="7475" width="5.7109375" style="7" customWidth="1"/>
    <col min="7476" max="7476" width="0" style="7" hidden="1" customWidth="1"/>
    <col min="7477" max="7483" width="5.7109375" style="7" customWidth="1"/>
    <col min="7484" max="7484" width="9.140625" style="7" customWidth="1"/>
    <col min="7485" max="7680" width="8.7109375" style="7"/>
    <col min="7681" max="7681" width="9.140625" style="7" customWidth="1"/>
    <col min="7682" max="7683" width="10.7109375" style="7" customWidth="1"/>
    <col min="7684" max="7684" width="10.140625" style="7" customWidth="1"/>
    <col min="7685" max="7686" width="9.140625" style="7" customWidth="1"/>
    <col min="7687" max="7688" width="10.140625" style="7" customWidth="1"/>
    <col min="7689" max="7713" width="5.7109375" style="7" customWidth="1"/>
    <col min="7714" max="7719" width="0" style="7" hidden="1" customWidth="1"/>
    <col min="7720" max="7731" width="5.7109375" style="7" customWidth="1"/>
    <col min="7732" max="7732" width="0" style="7" hidden="1" customWidth="1"/>
    <col min="7733" max="7739" width="5.7109375" style="7" customWidth="1"/>
    <col min="7740" max="7740" width="9.140625" style="7" customWidth="1"/>
    <col min="7741" max="7936" width="8.7109375" style="7"/>
    <col min="7937" max="7937" width="9.140625" style="7" customWidth="1"/>
    <col min="7938" max="7939" width="10.7109375" style="7" customWidth="1"/>
    <col min="7940" max="7940" width="10.140625" style="7" customWidth="1"/>
    <col min="7941" max="7942" width="9.140625" style="7" customWidth="1"/>
    <col min="7943" max="7944" width="10.140625" style="7" customWidth="1"/>
    <col min="7945" max="7969" width="5.7109375" style="7" customWidth="1"/>
    <col min="7970" max="7975" width="0" style="7" hidden="1" customWidth="1"/>
    <col min="7976" max="7987" width="5.7109375" style="7" customWidth="1"/>
    <col min="7988" max="7988" width="0" style="7" hidden="1" customWidth="1"/>
    <col min="7989" max="7995" width="5.7109375" style="7" customWidth="1"/>
    <col min="7996" max="7996" width="9.140625" style="7" customWidth="1"/>
    <col min="7997" max="8192" width="8.7109375" style="7"/>
    <col min="8193" max="8193" width="9.140625" style="7" customWidth="1"/>
    <col min="8194" max="8195" width="10.7109375" style="7" customWidth="1"/>
    <col min="8196" max="8196" width="10.140625" style="7" customWidth="1"/>
    <col min="8197" max="8198" width="9.140625" style="7" customWidth="1"/>
    <col min="8199" max="8200" width="10.140625" style="7" customWidth="1"/>
    <col min="8201" max="8225" width="5.7109375" style="7" customWidth="1"/>
    <col min="8226" max="8231" width="0" style="7" hidden="1" customWidth="1"/>
    <col min="8232" max="8243" width="5.7109375" style="7" customWidth="1"/>
    <col min="8244" max="8244" width="0" style="7" hidden="1" customWidth="1"/>
    <col min="8245" max="8251" width="5.7109375" style="7" customWidth="1"/>
    <col min="8252" max="8252" width="9.140625" style="7" customWidth="1"/>
    <col min="8253" max="8448" width="8.7109375" style="7"/>
    <col min="8449" max="8449" width="9.140625" style="7" customWidth="1"/>
    <col min="8450" max="8451" width="10.7109375" style="7" customWidth="1"/>
    <col min="8452" max="8452" width="10.140625" style="7" customWidth="1"/>
    <col min="8453" max="8454" width="9.140625" style="7" customWidth="1"/>
    <col min="8455" max="8456" width="10.140625" style="7" customWidth="1"/>
    <col min="8457" max="8481" width="5.7109375" style="7" customWidth="1"/>
    <col min="8482" max="8487" width="0" style="7" hidden="1" customWidth="1"/>
    <col min="8488" max="8499" width="5.7109375" style="7" customWidth="1"/>
    <col min="8500" max="8500" width="0" style="7" hidden="1" customWidth="1"/>
    <col min="8501" max="8507" width="5.7109375" style="7" customWidth="1"/>
    <col min="8508" max="8508" width="9.140625" style="7" customWidth="1"/>
    <col min="8509" max="8704" width="8.7109375" style="7"/>
    <col min="8705" max="8705" width="9.140625" style="7" customWidth="1"/>
    <col min="8706" max="8707" width="10.7109375" style="7" customWidth="1"/>
    <col min="8708" max="8708" width="10.140625" style="7" customWidth="1"/>
    <col min="8709" max="8710" width="9.140625" style="7" customWidth="1"/>
    <col min="8711" max="8712" width="10.140625" style="7" customWidth="1"/>
    <col min="8713" max="8737" width="5.7109375" style="7" customWidth="1"/>
    <col min="8738" max="8743" width="0" style="7" hidden="1" customWidth="1"/>
    <col min="8744" max="8755" width="5.7109375" style="7" customWidth="1"/>
    <col min="8756" max="8756" width="0" style="7" hidden="1" customWidth="1"/>
    <col min="8757" max="8763" width="5.7109375" style="7" customWidth="1"/>
    <col min="8764" max="8764" width="9.140625" style="7" customWidth="1"/>
    <col min="8765" max="8960" width="8.7109375" style="7"/>
    <col min="8961" max="8961" width="9.140625" style="7" customWidth="1"/>
    <col min="8962" max="8963" width="10.7109375" style="7" customWidth="1"/>
    <col min="8964" max="8964" width="10.140625" style="7" customWidth="1"/>
    <col min="8965" max="8966" width="9.140625" style="7" customWidth="1"/>
    <col min="8967" max="8968" width="10.140625" style="7" customWidth="1"/>
    <col min="8969" max="8993" width="5.7109375" style="7" customWidth="1"/>
    <col min="8994" max="8999" width="0" style="7" hidden="1" customWidth="1"/>
    <col min="9000" max="9011" width="5.7109375" style="7" customWidth="1"/>
    <col min="9012" max="9012" width="0" style="7" hidden="1" customWidth="1"/>
    <col min="9013" max="9019" width="5.7109375" style="7" customWidth="1"/>
    <col min="9020" max="9020" width="9.140625" style="7" customWidth="1"/>
    <col min="9021" max="9216" width="8.7109375" style="7"/>
    <col min="9217" max="9217" width="9.140625" style="7" customWidth="1"/>
    <col min="9218" max="9219" width="10.7109375" style="7" customWidth="1"/>
    <col min="9220" max="9220" width="10.140625" style="7" customWidth="1"/>
    <col min="9221" max="9222" width="9.140625" style="7" customWidth="1"/>
    <col min="9223" max="9224" width="10.140625" style="7" customWidth="1"/>
    <col min="9225" max="9249" width="5.7109375" style="7" customWidth="1"/>
    <col min="9250" max="9255" width="0" style="7" hidden="1" customWidth="1"/>
    <col min="9256" max="9267" width="5.7109375" style="7" customWidth="1"/>
    <col min="9268" max="9268" width="0" style="7" hidden="1" customWidth="1"/>
    <col min="9269" max="9275" width="5.7109375" style="7" customWidth="1"/>
    <col min="9276" max="9276" width="9.140625" style="7" customWidth="1"/>
    <col min="9277" max="9472" width="8.7109375" style="7"/>
    <col min="9473" max="9473" width="9.140625" style="7" customWidth="1"/>
    <col min="9474" max="9475" width="10.7109375" style="7" customWidth="1"/>
    <col min="9476" max="9476" width="10.140625" style="7" customWidth="1"/>
    <col min="9477" max="9478" width="9.140625" style="7" customWidth="1"/>
    <col min="9479" max="9480" width="10.140625" style="7" customWidth="1"/>
    <col min="9481" max="9505" width="5.7109375" style="7" customWidth="1"/>
    <col min="9506" max="9511" width="0" style="7" hidden="1" customWidth="1"/>
    <col min="9512" max="9523" width="5.7109375" style="7" customWidth="1"/>
    <col min="9524" max="9524" width="0" style="7" hidden="1" customWidth="1"/>
    <col min="9525" max="9531" width="5.7109375" style="7" customWidth="1"/>
    <col min="9532" max="9532" width="9.140625" style="7" customWidth="1"/>
    <col min="9533" max="9728" width="8.7109375" style="7"/>
    <col min="9729" max="9729" width="9.140625" style="7" customWidth="1"/>
    <col min="9730" max="9731" width="10.7109375" style="7" customWidth="1"/>
    <col min="9732" max="9732" width="10.140625" style="7" customWidth="1"/>
    <col min="9733" max="9734" width="9.140625" style="7" customWidth="1"/>
    <col min="9735" max="9736" width="10.140625" style="7" customWidth="1"/>
    <col min="9737" max="9761" width="5.7109375" style="7" customWidth="1"/>
    <col min="9762" max="9767" width="0" style="7" hidden="1" customWidth="1"/>
    <col min="9768" max="9779" width="5.7109375" style="7" customWidth="1"/>
    <col min="9780" max="9780" width="0" style="7" hidden="1" customWidth="1"/>
    <col min="9781" max="9787" width="5.7109375" style="7" customWidth="1"/>
    <col min="9788" max="9788" width="9.140625" style="7" customWidth="1"/>
    <col min="9789" max="9984" width="8.7109375" style="7"/>
    <col min="9985" max="9985" width="9.140625" style="7" customWidth="1"/>
    <col min="9986" max="9987" width="10.7109375" style="7" customWidth="1"/>
    <col min="9988" max="9988" width="10.140625" style="7" customWidth="1"/>
    <col min="9989" max="9990" width="9.140625" style="7" customWidth="1"/>
    <col min="9991" max="9992" width="10.140625" style="7" customWidth="1"/>
    <col min="9993" max="10017" width="5.7109375" style="7" customWidth="1"/>
    <col min="10018" max="10023" width="0" style="7" hidden="1" customWidth="1"/>
    <col min="10024" max="10035" width="5.7109375" style="7" customWidth="1"/>
    <col min="10036" max="10036" width="0" style="7" hidden="1" customWidth="1"/>
    <col min="10037" max="10043" width="5.7109375" style="7" customWidth="1"/>
    <col min="10044" max="10044" width="9.140625" style="7" customWidth="1"/>
    <col min="10045" max="10240" width="8.7109375" style="7"/>
    <col min="10241" max="10241" width="9.140625" style="7" customWidth="1"/>
    <col min="10242" max="10243" width="10.7109375" style="7" customWidth="1"/>
    <col min="10244" max="10244" width="10.140625" style="7" customWidth="1"/>
    <col min="10245" max="10246" width="9.140625" style="7" customWidth="1"/>
    <col min="10247" max="10248" width="10.140625" style="7" customWidth="1"/>
    <col min="10249" max="10273" width="5.7109375" style="7" customWidth="1"/>
    <col min="10274" max="10279" width="0" style="7" hidden="1" customWidth="1"/>
    <col min="10280" max="10291" width="5.7109375" style="7" customWidth="1"/>
    <col min="10292" max="10292" width="0" style="7" hidden="1" customWidth="1"/>
    <col min="10293" max="10299" width="5.7109375" style="7" customWidth="1"/>
    <col min="10300" max="10300" width="9.140625" style="7" customWidth="1"/>
    <col min="10301" max="10496" width="8.7109375" style="7"/>
    <col min="10497" max="10497" width="9.140625" style="7" customWidth="1"/>
    <col min="10498" max="10499" width="10.7109375" style="7" customWidth="1"/>
    <col min="10500" max="10500" width="10.140625" style="7" customWidth="1"/>
    <col min="10501" max="10502" width="9.140625" style="7" customWidth="1"/>
    <col min="10503" max="10504" width="10.140625" style="7" customWidth="1"/>
    <col min="10505" max="10529" width="5.7109375" style="7" customWidth="1"/>
    <col min="10530" max="10535" width="0" style="7" hidden="1" customWidth="1"/>
    <col min="10536" max="10547" width="5.7109375" style="7" customWidth="1"/>
    <col min="10548" max="10548" width="0" style="7" hidden="1" customWidth="1"/>
    <col min="10549" max="10555" width="5.7109375" style="7" customWidth="1"/>
    <col min="10556" max="10556" width="9.140625" style="7" customWidth="1"/>
    <col min="10557" max="10752" width="8.7109375" style="7"/>
    <col min="10753" max="10753" width="9.140625" style="7" customWidth="1"/>
    <col min="10754" max="10755" width="10.7109375" style="7" customWidth="1"/>
    <col min="10756" max="10756" width="10.140625" style="7" customWidth="1"/>
    <col min="10757" max="10758" width="9.140625" style="7" customWidth="1"/>
    <col min="10759" max="10760" width="10.140625" style="7" customWidth="1"/>
    <col min="10761" max="10785" width="5.7109375" style="7" customWidth="1"/>
    <col min="10786" max="10791" width="0" style="7" hidden="1" customWidth="1"/>
    <col min="10792" max="10803" width="5.7109375" style="7" customWidth="1"/>
    <col min="10804" max="10804" width="0" style="7" hidden="1" customWidth="1"/>
    <col min="10805" max="10811" width="5.7109375" style="7" customWidth="1"/>
    <col min="10812" max="10812" width="9.140625" style="7" customWidth="1"/>
    <col min="10813" max="11008" width="8.7109375" style="7"/>
    <col min="11009" max="11009" width="9.140625" style="7" customWidth="1"/>
    <col min="11010" max="11011" width="10.7109375" style="7" customWidth="1"/>
    <col min="11012" max="11012" width="10.140625" style="7" customWidth="1"/>
    <col min="11013" max="11014" width="9.140625" style="7" customWidth="1"/>
    <col min="11015" max="11016" width="10.140625" style="7" customWidth="1"/>
    <col min="11017" max="11041" width="5.7109375" style="7" customWidth="1"/>
    <col min="11042" max="11047" width="0" style="7" hidden="1" customWidth="1"/>
    <col min="11048" max="11059" width="5.7109375" style="7" customWidth="1"/>
    <col min="11060" max="11060" width="0" style="7" hidden="1" customWidth="1"/>
    <col min="11061" max="11067" width="5.7109375" style="7" customWidth="1"/>
    <col min="11068" max="11068" width="9.140625" style="7" customWidth="1"/>
    <col min="11069" max="11264" width="8.7109375" style="7"/>
    <col min="11265" max="11265" width="9.140625" style="7" customWidth="1"/>
    <col min="11266" max="11267" width="10.7109375" style="7" customWidth="1"/>
    <col min="11268" max="11268" width="10.140625" style="7" customWidth="1"/>
    <col min="11269" max="11270" width="9.140625" style="7" customWidth="1"/>
    <col min="11271" max="11272" width="10.140625" style="7" customWidth="1"/>
    <col min="11273" max="11297" width="5.7109375" style="7" customWidth="1"/>
    <col min="11298" max="11303" width="0" style="7" hidden="1" customWidth="1"/>
    <col min="11304" max="11315" width="5.7109375" style="7" customWidth="1"/>
    <col min="11316" max="11316" width="0" style="7" hidden="1" customWidth="1"/>
    <col min="11317" max="11323" width="5.7109375" style="7" customWidth="1"/>
    <col min="11324" max="11324" width="9.140625" style="7" customWidth="1"/>
    <col min="11325" max="11520" width="8.7109375" style="7"/>
    <col min="11521" max="11521" width="9.140625" style="7" customWidth="1"/>
    <col min="11522" max="11523" width="10.7109375" style="7" customWidth="1"/>
    <col min="11524" max="11524" width="10.140625" style="7" customWidth="1"/>
    <col min="11525" max="11526" width="9.140625" style="7" customWidth="1"/>
    <col min="11527" max="11528" width="10.140625" style="7" customWidth="1"/>
    <col min="11529" max="11553" width="5.7109375" style="7" customWidth="1"/>
    <col min="11554" max="11559" width="0" style="7" hidden="1" customWidth="1"/>
    <col min="11560" max="11571" width="5.7109375" style="7" customWidth="1"/>
    <col min="11572" max="11572" width="0" style="7" hidden="1" customWidth="1"/>
    <col min="11573" max="11579" width="5.7109375" style="7" customWidth="1"/>
    <col min="11580" max="11580" width="9.140625" style="7" customWidth="1"/>
    <col min="11581" max="11776" width="8.7109375" style="7"/>
    <col min="11777" max="11777" width="9.140625" style="7" customWidth="1"/>
    <col min="11778" max="11779" width="10.7109375" style="7" customWidth="1"/>
    <col min="11780" max="11780" width="10.140625" style="7" customWidth="1"/>
    <col min="11781" max="11782" width="9.140625" style="7" customWidth="1"/>
    <col min="11783" max="11784" width="10.140625" style="7" customWidth="1"/>
    <col min="11785" max="11809" width="5.7109375" style="7" customWidth="1"/>
    <col min="11810" max="11815" width="0" style="7" hidden="1" customWidth="1"/>
    <col min="11816" max="11827" width="5.7109375" style="7" customWidth="1"/>
    <col min="11828" max="11828" width="0" style="7" hidden="1" customWidth="1"/>
    <col min="11829" max="11835" width="5.7109375" style="7" customWidth="1"/>
    <col min="11836" max="11836" width="9.140625" style="7" customWidth="1"/>
    <col min="11837" max="12032" width="8.7109375" style="7"/>
    <col min="12033" max="12033" width="9.140625" style="7" customWidth="1"/>
    <col min="12034" max="12035" width="10.7109375" style="7" customWidth="1"/>
    <col min="12036" max="12036" width="10.140625" style="7" customWidth="1"/>
    <col min="12037" max="12038" width="9.140625" style="7" customWidth="1"/>
    <col min="12039" max="12040" width="10.140625" style="7" customWidth="1"/>
    <col min="12041" max="12065" width="5.7109375" style="7" customWidth="1"/>
    <col min="12066" max="12071" width="0" style="7" hidden="1" customWidth="1"/>
    <col min="12072" max="12083" width="5.7109375" style="7" customWidth="1"/>
    <col min="12084" max="12084" width="0" style="7" hidden="1" customWidth="1"/>
    <col min="12085" max="12091" width="5.7109375" style="7" customWidth="1"/>
    <col min="12092" max="12092" width="9.140625" style="7" customWidth="1"/>
    <col min="12093" max="12288" width="8.7109375" style="7"/>
    <col min="12289" max="12289" width="9.140625" style="7" customWidth="1"/>
    <col min="12290" max="12291" width="10.7109375" style="7" customWidth="1"/>
    <col min="12292" max="12292" width="10.140625" style="7" customWidth="1"/>
    <col min="12293" max="12294" width="9.140625" style="7" customWidth="1"/>
    <col min="12295" max="12296" width="10.140625" style="7" customWidth="1"/>
    <col min="12297" max="12321" width="5.7109375" style="7" customWidth="1"/>
    <col min="12322" max="12327" width="0" style="7" hidden="1" customWidth="1"/>
    <col min="12328" max="12339" width="5.7109375" style="7" customWidth="1"/>
    <col min="12340" max="12340" width="0" style="7" hidden="1" customWidth="1"/>
    <col min="12341" max="12347" width="5.7109375" style="7" customWidth="1"/>
    <col min="12348" max="12348" width="9.140625" style="7" customWidth="1"/>
    <col min="12349" max="12544" width="8.7109375" style="7"/>
    <col min="12545" max="12545" width="9.140625" style="7" customWidth="1"/>
    <col min="12546" max="12547" width="10.7109375" style="7" customWidth="1"/>
    <col min="12548" max="12548" width="10.140625" style="7" customWidth="1"/>
    <col min="12549" max="12550" width="9.140625" style="7" customWidth="1"/>
    <col min="12551" max="12552" width="10.140625" style="7" customWidth="1"/>
    <col min="12553" max="12577" width="5.7109375" style="7" customWidth="1"/>
    <col min="12578" max="12583" width="0" style="7" hidden="1" customWidth="1"/>
    <col min="12584" max="12595" width="5.7109375" style="7" customWidth="1"/>
    <col min="12596" max="12596" width="0" style="7" hidden="1" customWidth="1"/>
    <col min="12597" max="12603" width="5.7109375" style="7" customWidth="1"/>
    <col min="12604" max="12604" width="9.140625" style="7" customWidth="1"/>
    <col min="12605" max="12800" width="8.7109375" style="7"/>
    <col min="12801" max="12801" width="9.140625" style="7" customWidth="1"/>
    <col min="12802" max="12803" width="10.7109375" style="7" customWidth="1"/>
    <col min="12804" max="12804" width="10.140625" style="7" customWidth="1"/>
    <col min="12805" max="12806" width="9.140625" style="7" customWidth="1"/>
    <col min="12807" max="12808" width="10.140625" style="7" customWidth="1"/>
    <col min="12809" max="12833" width="5.7109375" style="7" customWidth="1"/>
    <col min="12834" max="12839" width="0" style="7" hidden="1" customWidth="1"/>
    <col min="12840" max="12851" width="5.7109375" style="7" customWidth="1"/>
    <col min="12852" max="12852" width="0" style="7" hidden="1" customWidth="1"/>
    <col min="12853" max="12859" width="5.7109375" style="7" customWidth="1"/>
    <col min="12860" max="12860" width="9.140625" style="7" customWidth="1"/>
    <col min="12861" max="13056" width="8.7109375" style="7"/>
    <col min="13057" max="13057" width="9.140625" style="7" customWidth="1"/>
    <col min="13058" max="13059" width="10.7109375" style="7" customWidth="1"/>
    <col min="13060" max="13060" width="10.140625" style="7" customWidth="1"/>
    <col min="13061" max="13062" width="9.140625" style="7" customWidth="1"/>
    <col min="13063" max="13064" width="10.140625" style="7" customWidth="1"/>
    <col min="13065" max="13089" width="5.7109375" style="7" customWidth="1"/>
    <col min="13090" max="13095" width="0" style="7" hidden="1" customWidth="1"/>
    <col min="13096" max="13107" width="5.7109375" style="7" customWidth="1"/>
    <col min="13108" max="13108" width="0" style="7" hidden="1" customWidth="1"/>
    <col min="13109" max="13115" width="5.7109375" style="7" customWidth="1"/>
    <col min="13116" max="13116" width="9.140625" style="7" customWidth="1"/>
    <col min="13117" max="13312" width="8.7109375" style="7"/>
    <col min="13313" max="13313" width="9.140625" style="7" customWidth="1"/>
    <col min="13314" max="13315" width="10.7109375" style="7" customWidth="1"/>
    <col min="13316" max="13316" width="10.140625" style="7" customWidth="1"/>
    <col min="13317" max="13318" width="9.140625" style="7" customWidth="1"/>
    <col min="13319" max="13320" width="10.140625" style="7" customWidth="1"/>
    <col min="13321" max="13345" width="5.7109375" style="7" customWidth="1"/>
    <col min="13346" max="13351" width="0" style="7" hidden="1" customWidth="1"/>
    <col min="13352" max="13363" width="5.7109375" style="7" customWidth="1"/>
    <col min="13364" max="13364" width="0" style="7" hidden="1" customWidth="1"/>
    <col min="13365" max="13371" width="5.7109375" style="7" customWidth="1"/>
    <col min="13372" max="13372" width="9.140625" style="7" customWidth="1"/>
    <col min="13373" max="13568" width="8.7109375" style="7"/>
    <col min="13569" max="13569" width="9.140625" style="7" customWidth="1"/>
    <col min="13570" max="13571" width="10.7109375" style="7" customWidth="1"/>
    <col min="13572" max="13572" width="10.140625" style="7" customWidth="1"/>
    <col min="13573" max="13574" width="9.140625" style="7" customWidth="1"/>
    <col min="13575" max="13576" width="10.140625" style="7" customWidth="1"/>
    <col min="13577" max="13601" width="5.7109375" style="7" customWidth="1"/>
    <col min="13602" max="13607" width="0" style="7" hidden="1" customWidth="1"/>
    <col min="13608" max="13619" width="5.7109375" style="7" customWidth="1"/>
    <col min="13620" max="13620" width="0" style="7" hidden="1" customWidth="1"/>
    <col min="13621" max="13627" width="5.7109375" style="7" customWidth="1"/>
    <col min="13628" max="13628" width="9.140625" style="7" customWidth="1"/>
    <col min="13629" max="13824" width="8.7109375" style="7"/>
    <col min="13825" max="13825" width="9.140625" style="7" customWidth="1"/>
    <col min="13826" max="13827" width="10.7109375" style="7" customWidth="1"/>
    <col min="13828" max="13828" width="10.140625" style="7" customWidth="1"/>
    <col min="13829" max="13830" width="9.140625" style="7" customWidth="1"/>
    <col min="13831" max="13832" width="10.140625" style="7" customWidth="1"/>
    <col min="13833" max="13857" width="5.7109375" style="7" customWidth="1"/>
    <col min="13858" max="13863" width="0" style="7" hidden="1" customWidth="1"/>
    <col min="13864" max="13875" width="5.7109375" style="7" customWidth="1"/>
    <col min="13876" max="13876" width="0" style="7" hidden="1" customWidth="1"/>
    <col min="13877" max="13883" width="5.7109375" style="7" customWidth="1"/>
    <col min="13884" max="13884" width="9.140625" style="7" customWidth="1"/>
    <col min="13885" max="14080" width="8.7109375" style="7"/>
    <col min="14081" max="14081" width="9.140625" style="7" customWidth="1"/>
    <col min="14082" max="14083" width="10.7109375" style="7" customWidth="1"/>
    <col min="14084" max="14084" width="10.140625" style="7" customWidth="1"/>
    <col min="14085" max="14086" width="9.140625" style="7" customWidth="1"/>
    <col min="14087" max="14088" width="10.140625" style="7" customWidth="1"/>
    <col min="14089" max="14113" width="5.7109375" style="7" customWidth="1"/>
    <col min="14114" max="14119" width="0" style="7" hidden="1" customWidth="1"/>
    <col min="14120" max="14131" width="5.7109375" style="7" customWidth="1"/>
    <col min="14132" max="14132" width="0" style="7" hidden="1" customWidth="1"/>
    <col min="14133" max="14139" width="5.7109375" style="7" customWidth="1"/>
    <col min="14140" max="14140" width="9.140625" style="7" customWidth="1"/>
    <col min="14141" max="14336" width="8.7109375" style="7"/>
    <col min="14337" max="14337" width="9.140625" style="7" customWidth="1"/>
    <col min="14338" max="14339" width="10.7109375" style="7" customWidth="1"/>
    <col min="14340" max="14340" width="10.140625" style="7" customWidth="1"/>
    <col min="14341" max="14342" width="9.140625" style="7" customWidth="1"/>
    <col min="14343" max="14344" width="10.140625" style="7" customWidth="1"/>
    <col min="14345" max="14369" width="5.7109375" style="7" customWidth="1"/>
    <col min="14370" max="14375" width="0" style="7" hidden="1" customWidth="1"/>
    <col min="14376" max="14387" width="5.7109375" style="7" customWidth="1"/>
    <col min="14388" max="14388" width="0" style="7" hidden="1" customWidth="1"/>
    <col min="14389" max="14395" width="5.7109375" style="7" customWidth="1"/>
    <col min="14396" max="14396" width="9.140625" style="7" customWidth="1"/>
    <col min="14397" max="14592" width="8.7109375" style="7"/>
    <col min="14593" max="14593" width="9.140625" style="7" customWidth="1"/>
    <col min="14594" max="14595" width="10.7109375" style="7" customWidth="1"/>
    <col min="14596" max="14596" width="10.140625" style="7" customWidth="1"/>
    <col min="14597" max="14598" width="9.140625" style="7" customWidth="1"/>
    <col min="14599" max="14600" width="10.140625" style="7" customWidth="1"/>
    <col min="14601" max="14625" width="5.7109375" style="7" customWidth="1"/>
    <col min="14626" max="14631" width="0" style="7" hidden="1" customWidth="1"/>
    <col min="14632" max="14643" width="5.7109375" style="7" customWidth="1"/>
    <col min="14644" max="14644" width="0" style="7" hidden="1" customWidth="1"/>
    <col min="14645" max="14651" width="5.7109375" style="7" customWidth="1"/>
    <col min="14652" max="14652" width="9.140625" style="7" customWidth="1"/>
    <col min="14653" max="14848" width="8.7109375" style="7"/>
    <col min="14849" max="14849" width="9.140625" style="7" customWidth="1"/>
    <col min="14850" max="14851" width="10.7109375" style="7" customWidth="1"/>
    <col min="14852" max="14852" width="10.140625" style="7" customWidth="1"/>
    <col min="14853" max="14854" width="9.140625" style="7" customWidth="1"/>
    <col min="14855" max="14856" width="10.140625" style="7" customWidth="1"/>
    <col min="14857" max="14881" width="5.7109375" style="7" customWidth="1"/>
    <col min="14882" max="14887" width="0" style="7" hidden="1" customWidth="1"/>
    <col min="14888" max="14899" width="5.7109375" style="7" customWidth="1"/>
    <col min="14900" max="14900" width="0" style="7" hidden="1" customWidth="1"/>
    <col min="14901" max="14907" width="5.7109375" style="7" customWidth="1"/>
    <col min="14908" max="14908" width="9.140625" style="7" customWidth="1"/>
    <col min="14909" max="15104" width="8.7109375" style="7"/>
    <col min="15105" max="15105" width="9.140625" style="7" customWidth="1"/>
    <col min="15106" max="15107" width="10.7109375" style="7" customWidth="1"/>
    <col min="15108" max="15108" width="10.140625" style="7" customWidth="1"/>
    <col min="15109" max="15110" width="9.140625" style="7" customWidth="1"/>
    <col min="15111" max="15112" width="10.140625" style="7" customWidth="1"/>
    <col min="15113" max="15137" width="5.7109375" style="7" customWidth="1"/>
    <col min="15138" max="15143" width="0" style="7" hidden="1" customWidth="1"/>
    <col min="15144" max="15155" width="5.7109375" style="7" customWidth="1"/>
    <col min="15156" max="15156" width="0" style="7" hidden="1" customWidth="1"/>
    <col min="15157" max="15163" width="5.7109375" style="7" customWidth="1"/>
    <col min="15164" max="15164" width="9.140625" style="7" customWidth="1"/>
    <col min="15165" max="15360" width="8.7109375" style="7"/>
    <col min="15361" max="15361" width="9.140625" style="7" customWidth="1"/>
    <col min="15362" max="15363" width="10.7109375" style="7" customWidth="1"/>
    <col min="15364" max="15364" width="10.140625" style="7" customWidth="1"/>
    <col min="15365" max="15366" width="9.140625" style="7" customWidth="1"/>
    <col min="15367" max="15368" width="10.140625" style="7" customWidth="1"/>
    <col min="15369" max="15393" width="5.7109375" style="7" customWidth="1"/>
    <col min="15394" max="15399" width="0" style="7" hidden="1" customWidth="1"/>
    <col min="15400" max="15411" width="5.7109375" style="7" customWidth="1"/>
    <col min="15412" max="15412" width="0" style="7" hidden="1" customWidth="1"/>
    <col min="15413" max="15419" width="5.7109375" style="7" customWidth="1"/>
    <col min="15420" max="15420" width="9.140625" style="7" customWidth="1"/>
    <col min="15421" max="15616" width="8.7109375" style="7"/>
    <col min="15617" max="15617" width="9.140625" style="7" customWidth="1"/>
    <col min="15618" max="15619" width="10.7109375" style="7" customWidth="1"/>
    <col min="15620" max="15620" width="10.140625" style="7" customWidth="1"/>
    <col min="15621" max="15622" width="9.140625" style="7" customWidth="1"/>
    <col min="15623" max="15624" width="10.140625" style="7" customWidth="1"/>
    <col min="15625" max="15649" width="5.7109375" style="7" customWidth="1"/>
    <col min="15650" max="15655" width="0" style="7" hidden="1" customWidth="1"/>
    <col min="15656" max="15667" width="5.7109375" style="7" customWidth="1"/>
    <col min="15668" max="15668" width="0" style="7" hidden="1" customWidth="1"/>
    <col min="15669" max="15675" width="5.7109375" style="7" customWidth="1"/>
    <col min="15676" max="15676" width="9.140625" style="7" customWidth="1"/>
    <col min="15677" max="15872" width="8.7109375" style="7"/>
    <col min="15873" max="15873" width="9.140625" style="7" customWidth="1"/>
    <col min="15874" max="15875" width="10.7109375" style="7" customWidth="1"/>
    <col min="15876" max="15876" width="10.140625" style="7" customWidth="1"/>
    <col min="15877" max="15878" width="9.140625" style="7" customWidth="1"/>
    <col min="15879" max="15880" width="10.140625" style="7" customWidth="1"/>
    <col min="15881" max="15905" width="5.7109375" style="7" customWidth="1"/>
    <col min="15906" max="15911" width="0" style="7" hidden="1" customWidth="1"/>
    <col min="15912" max="15923" width="5.7109375" style="7" customWidth="1"/>
    <col min="15924" max="15924" width="0" style="7" hidden="1" customWidth="1"/>
    <col min="15925" max="15931" width="5.7109375" style="7" customWidth="1"/>
    <col min="15932" max="15932" width="9.140625" style="7" customWidth="1"/>
    <col min="15933" max="16128" width="8.7109375" style="7"/>
    <col min="16129" max="16129" width="9.140625" style="7" customWidth="1"/>
    <col min="16130" max="16131" width="10.7109375" style="7" customWidth="1"/>
    <col min="16132" max="16132" width="10.140625" style="7" customWidth="1"/>
    <col min="16133" max="16134" width="9.140625" style="7" customWidth="1"/>
    <col min="16135" max="16136" width="10.140625" style="7" customWidth="1"/>
    <col min="16137" max="16161" width="5.7109375" style="7" customWidth="1"/>
    <col min="16162" max="16167" width="0" style="7" hidden="1" customWidth="1"/>
    <col min="16168" max="16179" width="5.7109375" style="7" customWidth="1"/>
    <col min="16180" max="16180" width="0" style="7" hidden="1" customWidth="1"/>
    <col min="16181" max="16187" width="5.7109375" style="7" customWidth="1"/>
    <col min="16188" max="16188" width="9.140625" style="7" customWidth="1"/>
    <col min="16189" max="16384" width="8.7109375" style="7"/>
  </cols>
  <sheetData>
    <row r="1" spans="1:12" ht="33" thickTop="1" thickBot="1" x14ac:dyDescent="0.3">
      <c r="A1" s="1" t="s">
        <v>12</v>
      </c>
      <c r="B1" s="2" t="s">
        <v>0</v>
      </c>
      <c r="C1" s="2" t="s">
        <v>1</v>
      </c>
      <c r="D1" s="3" t="s">
        <v>2</v>
      </c>
      <c r="E1" s="4" t="s">
        <v>3</v>
      </c>
      <c r="F1" s="5"/>
      <c r="G1" s="6" t="s">
        <v>4</v>
      </c>
      <c r="H1" s="4" t="s">
        <v>5</v>
      </c>
      <c r="K1" s="8" t="s">
        <v>6</v>
      </c>
    </row>
    <row r="2" spans="1:12" ht="15.75" thickBot="1" x14ac:dyDescent="0.3">
      <c r="A2" s="9" t="s">
        <v>7</v>
      </c>
      <c r="B2" s="10"/>
      <c r="C2" s="10"/>
      <c r="D2" s="10"/>
      <c r="E2" s="11">
        <f>SUM(B2:D2)</f>
        <v>0</v>
      </c>
      <c r="F2" s="12"/>
      <c r="G2" s="13"/>
      <c r="H2" s="14">
        <f>SUM(E2+G2)</f>
        <v>0</v>
      </c>
      <c r="K2" s="15">
        <f>SUM(0.15*H2)</f>
        <v>0</v>
      </c>
    </row>
    <row r="3" spans="1:12" ht="15.75" thickBot="1" x14ac:dyDescent="0.3">
      <c r="A3" s="16" t="s">
        <v>8</v>
      </c>
      <c r="B3" s="10"/>
      <c r="C3" s="10"/>
      <c r="D3" s="10"/>
      <c r="E3" s="11">
        <f t="shared" ref="E3:E65" si="0">SUM(B3:D3)</f>
        <v>0</v>
      </c>
      <c r="F3" s="17"/>
      <c r="G3" s="13"/>
      <c r="H3" s="14">
        <f t="shared" ref="H3:H65" si="1">SUM(E3+G3)</f>
        <v>0</v>
      </c>
      <c r="K3" s="15">
        <f>SUM(0.15*H3)</f>
        <v>0</v>
      </c>
    </row>
    <row r="4" spans="1:12" ht="15.75" thickBot="1" x14ac:dyDescent="0.3">
      <c r="A4" s="16" t="s">
        <v>9</v>
      </c>
      <c r="B4" s="10"/>
      <c r="C4" s="10"/>
      <c r="D4" s="10"/>
      <c r="E4" s="11">
        <f t="shared" si="0"/>
        <v>0</v>
      </c>
      <c r="F4" s="17"/>
      <c r="G4" s="13"/>
      <c r="H4" s="14">
        <f t="shared" si="1"/>
        <v>0</v>
      </c>
      <c r="K4" s="15">
        <f>SUM(0.15*H4)</f>
        <v>0</v>
      </c>
    </row>
    <row r="5" spans="1:12" ht="15.75" thickBot="1" x14ac:dyDescent="0.3">
      <c r="A5" s="18">
        <v>46</v>
      </c>
      <c r="B5" s="10"/>
      <c r="C5" s="10"/>
      <c r="D5" s="10"/>
      <c r="E5" s="11">
        <f t="shared" si="0"/>
        <v>0</v>
      </c>
      <c r="F5" s="17"/>
      <c r="G5" s="13"/>
      <c r="H5" s="14">
        <f t="shared" si="1"/>
        <v>0</v>
      </c>
      <c r="K5" s="15">
        <f>SUM(0.64*H5)</f>
        <v>0</v>
      </c>
      <c r="L5" s="19"/>
    </row>
    <row r="6" spans="1:12" ht="15.75" thickBot="1" x14ac:dyDescent="0.3">
      <c r="A6" s="16" t="s">
        <v>10</v>
      </c>
      <c r="B6" s="10"/>
      <c r="C6" s="10"/>
      <c r="D6" s="10"/>
      <c r="E6" s="11">
        <f t="shared" si="0"/>
        <v>0</v>
      </c>
      <c r="F6" s="17"/>
      <c r="G6" s="13"/>
      <c r="H6" s="14">
        <f t="shared" si="1"/>
        <v>0</v>
      </c>
      <c r="K6" s="15">
        <f>SUM(0.37*H6)</f>
        <v>0</v>
      </c>
    </row>
    <row r="7" spans="1:12" ht="15.75" thickBot="1" x14ac:dyDescent="0.3">
      <c r="A7" s="18">
        <v>111</v>
      </c>
      <c r="B7" s="10"/>
      <c r="C7" s="10"/>
      <c r="D7" s="10"/>
      <c r="E7" s="11">
        <f t="shared" si="0"/>
        <v>0</v>
      </c>
      <c r="F7" s="17"/>
      <c r="G7" s="13"/>
      <c r="H7" s="14">
        <f t="shared" si="1"/>
        <v>0</v>
      </c>
      <c r="K7" s="15">
        <f>SUM(0.63*H7)</f>
        <v>0</v>
      </c>
    </row>
    <row r="8" spans="1:12" ht="15.75" thickBot="1" x14ac:dyDescent="0.3">
      <c r="A8" s="18">
        <v>140</v>
      </c>
      <c r="B8" s="10"/>
      <c r="C8" s="10"/>
      <c r="D8" s="10"/>
      <c r="E8" s="11">
        <f t="shared" si="0"/>
        <v>0</v>
      </c>
      <c r="F8" s="17"/>
      <c r="G8" s="13"/>
      <c r="H8" s="14">
        <f t="shared" si="1"/>
        <v>0</v>
      </c>
      <c r="K8" s="15">
        <f>SUM(0.15*H8)</f>
        <v>0</v>
      </c>
    </row>
    <row r="9" spans="1:12" ht="15.75" thickBot="1" x14ac:dyDescent="0.3">
      <c r="A9" s="18">
        <v>188</v>
      </c>
      <c r="B9" s="10"/>
      <c r="C9" s="10"/>
      <c r="D9" s="10"/>
      <c r="E9" s="11">
        <f t="shared" si="0"/>
        <v>0</v>
      </c>
      <c r="F9" s="17"/>
      <c r="G9" s="13"/>
      <c r="H9" s="14">
        <f t="shared" si="1"/>
        <v>0</v>
      </c>
      <c r="K9" s="15">
        <f>SUM(0.63*H9)</f>
        <v>0</v>
      </c>
    </row>
    <row r="10" spans="1:12" ht="15.75" thickBot="1" x14ac:dyDescent="0.3">
      <c r="A10" s="18">
        <v>191</v>
      </c>
      <c r="B10" s="10"/>
      <c r="C10" s="10"/>
      <c r="D10" s="10"/>
      <c r="E10" s="11">
        <f t="shared" si="0"/>
        <v>0</v>
      </c>
      <c r="F10" s="17"/>
      <c r="G10" s="13"/>
      <c r="H10" s="14">
        <f t="shared" si="1"/>
        <v>0</v>
      </c>
      <c r="K10" s="15">
        <f>SUM(0.64*H10)</f>
        <v>0</v>
      </c>
    </row>
    <row r="11" spans="1:12" ht="15.75" thickBot="1" x14ac:dyDescent="0.3">
      <c r="A11" s="18">
        <v>192</v>
      </c>
      <c r="B11" s="10"/>
      <c r="C11" s="10"/>
      <c r="D11" s="10"/>
      <c r="E11" s="11">
        <f t="shared" si="0"/>
        <v>0</v>
      </c>
      <c r="F11" s="17"/>
      <c r="G11" s="13"/>
      <c r="H11" s="14">
        <f t="shared" si="1"/>
        <v>0</v>
      </c>
      <c r="K11" s="15">
        <f>SUM(0.64*H11)</f>
        <v>0</v>
      </c>
    </row>
    <row r="12" spans="1:12" ht="15.75" thickBot="1" x14ac:dyDescent="0.3">
      <c r="A12" s="18">
        <v>193</v>
      </c>
      <c r="B12" s="10"/>
      <c r="C12" s="10"/>
      <c r="D12" s="10"/>
      <c r="E12" s="11">
        <f t="shared" si="0"/>
        <v>0</v>
      </c>
      <c r="F12" s="17"/>
      <c r="G12" s="13"/>
      <c r="H12" s="14">
        <f t="shared" si="1"/>
        <v>0</v>
      </c>
      <c r="K12" s="15">
        <f>SUM(0.37*H12)</f>
        <v>0</v>
      </c>
    </row>
    <row r="13" spans="1:12" ht="15.75" thickBot="1" x14ac:dyDescent="0.3">
      <c r="A13" s="18">
        <v>194</v>
      </c>
      <c r="B13" s="10"/>
      <c r="C13" s="10"/>
      <c r="D13" s="10"/>
      <c r="E13" s="11">
        <f t="shared" si="0"/>
        <v>0</v>
      </c>
      <c r="F13" s="17"/>
      <c r="G13" s="13"/>
      <c r="H13" s="14">
        <f t="shared" si="1"/>
        <v>0</v>
      </c>
      <c r="K13" s="15">
        <f>SUM(0.6*H13)</f>
        <v>0</v>
      </c>
    </row>
    <row r="14" spans="1:12" ht="15.75" thickBot="1" x14ac:dyDescent="0.3">
      <c r="A14" s="18">
        <v>197</v>
      </c>
      <c r="B14" s="10"/>
      <c r="C14" s="10"/>
      <c r="D14" s="10"/>
      <c r="E14" s="11">
        <f t="shared" si="0"/>
        <v>0</v>
      </c>
      <c r="F14" s="17"/>
      <c r="G14" s="13"/>
      <c r="H14" s="14">
        <f t="shared" si="1"/>
        <v>0</v>
      </c>
      <c r="K14" s="15">
        <f>SUM(0.64*H14)</f>
        <v>0</v>
      </c>
    </row>
    <row r="15" spans="1:12" ht="15.75" thickBot="1" x14ac:dyDescent="0.3">
      <c r="A15" s="18">
        <v>199</v>
      </c>
      <c r="B15" s="10"/>
      <c r="C15" s="10"/>
      <c r="D15" s="10"/>
      <c r="E15" s="11">
        <f t="shared" si="0"/>
        <v>0</v>
      </c>
      <c r="F15" s="17"/>
      <c r="G15" s="13"/>
      <c r="H15" s="14">
        <f t="shared" si="1"/>
        <v>0</v>
      </c>
      <c r="K15" s="15">
        <f>SUM(0.64*H15)</f>
        <v>0</v>
      </c>
    </row>
    <row r="16" spans="1:12" ht="15.75" thickBot="1" x14ac:dyDescent="0.3">
      <c r="A16" s="18">
        <v>222</v>
      </c>
      <c r="B16" s="10"/>
      <c r="C16" s="10"/>
      <c r="D16" s="10"/>
      <c r="E16" s="11">
        <f t="shared" si="0"/>
        <v>0</v>
      </c>
      <c r="F16" s="17"/>
      <c r="G16" s="13"/>
      <c r="H16" s="14">
        <f t="shared" si="1"/>
        <v>0</v>
      </c>
      <c r="K16" s="15">
        <f>SUM(0.37*H16)</f>
        <v>0</v>
      </c>
    </row>
    <row r="17" spans="1:11" ht="15.75" thickBot="1" x14ac:dyDescent="0.3">
      <c r="A17" s="18">
        <v>241</v>
      </c>
      <c r="B17" s="10"/>
      <c r="C17" s="10"/>
      <c r="D17" s="10"/>
      <c r="E17" s="11">
        <f t="shared" si="0"/>
        <v>0</v>
      </c>
      <c r="F17" s="17"/>
      <c r="G17" s="13"/>
      <c r="H17" s="14">
        <f t="shared" si="1"/>
        <v>0</v>
      </c>
      <c r="K17" s="15">
        <f>SUM(0.37*H17)</f>
        <v>0</v>
      </c>
    </row>
    <row r="18" spans="1:11" ht="15.75" thickBot="1" x14ac:dyDescent="0.3">
      <c r="A18" s="18">
        <v>242</v>
      </c>
      <c r="B18" s="10"/>
      <c r="C18" s="10"/>
      <c r="D18" s="10"/>
      <c r="E18" s="11">
        <f t="shared" si="0"/>
        <v>0</v>
      </c>
      <c r="F18" s="17"/>
      <c r="G18" s="13"/>
      <c r="H18" s="14">
        <f t="shared" si="1"/>
        <v>0</v>
      </c>
      <c r="K18" s="15">
        <f>SUM(0.37*H18)</f>
        <v>0</v>
      </c>
    </row>
    <row r="19" spans="1:11" ht="15.75" thickBot="1" x14ac:dyDescent="0.3">
      <c r="A19" s="18">
        <v>244</v>
      </c>
      <c r="B19" s="10"/>
      <c r="C19" s="10"/>
      <c r="D19" s="10"/>
      <c r="E19" s="11">
        <f t="shared" si="0"/>
        <v>0</v>
      </c>
      <c r="F19" s="17"/>
      <c r="G19" s="13"/>
      <c r="H19" s="14">
        <f t="shared" si="1"/>
        <v>0</v>
      </c>
      <c r="K19" s="15">
        <f>SUM(0.15*H19)</f>
        <v>0</v>
      </c>
    </row>
    <row r="20" spans="1:11" ht="15.75" thickBot="1" x14ac:dyDescent="0.3">
      <c r="A20" s="18">
        <v>248</v>
      </c>
      <c r="B20" s="10"/>
      <c r="C20" s="10"/>
      <c r="D20" s="10"/>
      <c r="E20" s="11">
        <f t="shared" si="0"/>
        <v>0</v>
      </c>
      <c r="F20" s="17"/>
      <c r="G20" s="13"/>
      <c r="H20" s="14">
        <f t="shared" si="1"/>
        <v>0</v>
      </c>
      <c r="K20" s="15">
        <f>SUM(0.37*H20)</f>
        <v>0</v>
      </c>
    </row>
    <row r="21" spans="1:11" ht="15.75" thickBot="1" x14ac:dyDescent="0.3">
      <c r="A21" s="18">
        <v>252</v>
      </c>
      <c r="B21" s="10"/>
      <c r="C21" s="10"/>
      <c r="D21" s="10"/>
      <c r="E21" s="11">
        <f t="shared" si="0"/>
        <v>0</v>
      </c>
      <c r="F21" s="17"/>
      <c r="G21" s="13"/>
      <c r="H21" s="14">
        <f t="shared" si="1"/>
        <v>0</v>
      </c>
      <c r="K21" s="15">
        <f>SUM(0.37*H21)</f>
        <v>0</v>
      </c>
    </row>
    <row r="22" spans="1:11" ht="15.75" thickBot="1" x14ac:dyDescent="0.3">
      <c r="A22" s="18">
        <v>255</v>
      </c>
      <c r="B22" s="10"/>
      <c r="C22" s="10"/>
      <c r="D22" s="10"/>
      <c r="E22" s="11">
        <f t="shared" si="0"/>
        <v>0</v>
      </c>
      <c r="F22" s="17"/>
      <c r="G22" s="13"/>
      <c r="H22" s="14">
        <f t="shared" si="1"/>
        <v>0</v>
      </c>
      <c r="K22" s="15">
        <f>SUM(0.64*H22)</f>
        <v>0</v>
      </c>
    </row>
    <row r="23" spans="1:11" ht="15.75" thickBot="1" x14ac:dyDescent="0.3">
      <c r="A23" s="18">
        <v>257</v>
      </c>
      <c r="B23" s="10"/>
      <c r="C23" s="10"/>
      <c r="D23" s="10"/>
      <c r="E23" s="11">
        <f t="shared" si="0"/>
        <v>0</v>
      </c>
      <c r="F23" s="17"/>
      <c r="G23" s="10"/>
      <c r="H23" s="14">
        <f t="shared" si="1"/>
        <v>0</v>
      </c>
      <c r="K23" s="15">
        <f>SUM(0.37*H23)</f>
        <v>0</v>
      </c>
    </row>
    <row r="24" spans="1:11" ht="15.75" thickBot="1" x14ac:dyDescent="0.3">
      <c r="A24" s="18">
        <v>260</v>
      </c>
      <c r="B24" s="10"/>
      <c r="C24" s="10"/>
      <c r="D24" s="10"/>
      <c r="E24" s="11">
        <f t="shared" si="0"/>
        <v>0</v>
      </c>
      <c r="F24" s="17"/>
      <c r="G24" s="10"/>
      <c r="H24" s="14">
        <f t="shared" si="1"/>
        <v>0</v>
      </c>
      <c r="K24" s="15">
        <f t="shared" ref="K24:K30" si="2">SUM(0.64*H24)</f>
        <v>0</v>
      </c>
    </row>
    <row r="25" spans="1:11" ht="15.75" thickBot="1" x14ac:dyDescent="0.3">
      <c r="A25" s="18">
        <v>265</v>
      </c>
      <c r="B25" s="10"/>
      <c r="C25" s="10"/>
      <c r="D25" s="10"/>
      <c r="E25" s="11">
        <f t="shared" si="0"/>
        <v>0</v>
      </c>
      <c r="F25" s="17"/>
      <c r="G25" s="10"/>
      <c r="H25" s="14">
        <f t="shared" si="1"/>
        <v>0</v>
      </c>
      <c r="K25" s="15">
        <f t="shared" si="2"/>
        <v>0</v>
      </c>
    </row>
    <row r="26" spans="1:11" ht="15.75" thickBot="1" x14ac:dyDescent="0.3">
      <c r="A26" s="18">
        <v>268</v>
      </c>
      <c r="B26" s="10"/>
      <c r="C26" s="10"/>
      <c r="D26" s="10"/>
      <c r="E26" s="11">
        <f t="shared" si="0"/>
        <v>0</v>
      </c>
      <c r="F26" s="17"/>
      <c r="G26" s="10"/>
      <c r="H26" s="14">
        <f t="shared" si="1"/>
        <v>0</v>
      </c>
      <c r="K26" s="15">
        <f t="shared" si="2"/>
        <v>0</v>
      </c>
    </row>
    <row r="27" spans="1:11" ht="15.75" thickBot="1" x14ac:dyDescent="0.3">
      <c r="A27" s="18">
        <v>270</v>
      </c>
      <c r="B27" s="10"/>
      <c r="C27" s="10"/>
      <c r="D27" s="10"/>
      <c r="E27" s="11">
        <f t="shared" si="0"/>
        <v>0</v>
      </c>
      <c r="F27" s="17"/>
      <c r="G27" s="10"/>
      <c r="H27" s="14">
        <f t="shared" si="1"/>
        <v>0</v>
      </c>
      <c r="K27" s="15">
        <f t="shared" si="2"/>
        <v>0</v>
      </c>
    </row>
    <row r="28" spans="1:11" ht="15.75" thickBot="1" x14ac:dyDescent="0.3">
      <c r="A28" s="18">
        <v>273</v>
      </c>
      <c r="B28" s="10"/>
      <c r="C28" s="10"/>
      <c r="D28" s="10"/>
      <c r="E28" s="11">
        <f t="shared" si="0"/>
        <v>0</v>
      </c>
      <c r="F28" s="17"/>
      <c r="G28" s="10"/>
      <c r="H28" s="14">
        <f t="shared" si="1"/>
        <v>0</v>
      </c>
      <c r="K28" s="15">
        <f t="shared" si="2"/>
        <v>0</v>
      </c>
    </row>
    <row r="29" spans="1:11" ht="15.75" thickBot="1" x14ac:dyDescent="0.3">
      <c r="A29" s="18">
        <v>274</v>
      </c>
      <c r="B29" s="10"/>
      <c r="C29" s="10"/>
      <c r="D29" s="10"/>
      <c r="E29" s="11">
        <f t="shared" si="0"/>
        <v>0</v>
      </c>
      <c r="F29" s="17"/>
      <c r="G29" s="10"/>
      <c r="H29" s="14">
        <f t="shared" si="1"/>
        <v>0</v>
      </c>
      <c r="K29" s="15">
        <f t="shared" si="2"/>
        <v>0</v>
      </c>
    </row>
    <row r="30" spans="1:11" ht="15.75" thickBot="1" x14ac:dyDescent="0.3">
      <c r="A30" s="18">
        <v>280</v>
      </c>
      <c r="B30" s="10"/>
      <c r="C30" s="10"/>
      <c r="D30" s="10"/>
      <c r="E30" s="11">
        <f t="shared" si="0"/>
        <v>0</v>
      </c>
      <c r="F30" s="17"/>
      <c r="G30" s="10"/>
      <c r="H30" s="14">
        <f t="shared" si="1"/>
        <v>0</v>
      </c>
      <c r="K30" s="15">
        <f t="shared" si="2"/>
        <v>0</v>
      </c>
    </row>
    <row r="31" spans="1:11" ht="15.75" thickBot="1" x14ac:dyDescent="0.3">
      <c r="A31" s="18">
        <v>282</v>
      </c>
      <c r="B31" s="10"/>
      <c r="C31" s="10"/>
      <c r="D31" s="10"/>
      <c r="E31" s="11">
        <f t="shared" si="0"/>
        <v>0</v>
      </c>
      <c r="F31" s="17"/>
      <c r="G31" s="10"/>
      <c r="H31" s="14">
        <f t="shared" si="1"/>
        <v>0</v>
      </c>
      <c r="K31" s="15">
        <f>SUM(0.37*H31)</f>
        <v>0</v>
      </c>
    </row>
    <row r="32" spans="1:11" ht="15.75" thickBot="1" x14ac:dyDescent="0.3">
      <c r="A32" s="18">
        <v>283</v>
      </c>
      <c r="B32" s="10"/>
      <c r="C32" s="10"/>
      <c r="D32" s="10"/>
      <c r="E32" s="11">
        <f t="shared" si="0"/>
        <v>0</v>
      </c>
      <c r="F32" s="17"/>
      <c r="G32" s="10"/>
      <c r="H32" s="14">
        <f t="shared" si="1"/>
        <v>0</v>
      </c>
      <c r="K32" s="15">
        <f>SUM(0.64*H32)</f>
        <v>0</v>
      </c>
    </row>
    <row r="33" spans="1:11" ht="15.75" thickBot="1" x14ac:dyDescent="0.3">
      <c r="A33" s="18">
        <v>333</v>
      </c>
      <c r="B33" s="10"/>
      <c r="C33" s="10"/>
      <c r="D33" s="10"/>
      <c r="E33" s="11">
        <f t="shared" si="0"/>
        <v>0</v>
      </c>
      <c r="F33" s="17"/>
      <c r="G33" s="10"/>
      <c r="H33" s="14">
        <f t="shared" si="1"/>
        <v>0</v>
      </c>
      <c r="K33" s="15">
        <f>SUM(0.64*H33)</f>
        <v>0</v>
      </c>
    </row>
    <row r="34" spans="1:11" ht="15.75" thickBot="1" x14ac:dyDescent="0.3">
      <c r="A34" s="18">
        <v>417</v>
      </c>
      <c r="B34" s="10"/>
      <c r="C34" s="10"/>
      <c r="D34" s="10"/>
      <c r="E34" s="11">
        <f t="shared" si="0"/>
        <v>0</v>
      </c>
      <c r="F34" s="17"/>
      <c r="G34" s="10"/>
      <c r="H34" s="14">
        <f t="shared" si="1"/>
        <v>0</v>
      </c>
      <c r="K34" s="15">
        <f>SUM(0.37*H34)</f>
        <v>0</v>
      </c>
    </row>
    <row r="35" spans="1:11" ht="15.75" thickBot="1" x14ac:dyDescent="0.3">
      <c r="A35" s="18">
        <v>437</v>
      </c>
      <c r="B35" s="10"/>
      <c r="C35" s="10"/>
      <c r="D35" s="10"/>
      <c r="E35" s="11">
        <f t="shared" si="0"/>
        <v>0</v>
      </c>
      <c r="F35" s="17"/>
      <c r="G35" s="10"/>
      <c r="H35" s="14">
        <f t="shared" si="1"/>
        <v>0</v>
      </c>
      <c r="K35" s="15">
        <f>SUM(0.64*H35)</f>
        <v>0</v>
      </c>
    </row>
    <row r="36" spans="1:11" ht="15.75" thickBot="1" x14ac:dyDescent="0.3">
      <c r="A36" s="18">
        <v>438</v>
      </c>
      <c r="B36" s="10"/>
      <c r="C36" s="10"/>
      <c r="D36" s="10"/>
      <c r="E36" s="11">
        <f t="shared" si="0"/>
        <v>0</v>
      </c>
      <c r="F36" s="17"/>
      <c r="G36" s="10"/>
      <c r="H36" s="14">
        <f t="shared" si="1"/>
        <v>0</v>
      </c>
      <c r="K36" s="15">
        <f t="shared" ref="K36:K39" si="3">SUM(0.64*H36)</f>
        <v>0</v>
      </c>
    </row>
    <row r="37" spans="1:11" ht="15.75" thickBot="1" x14ac:dyDescent="0.3">
      <c r="A37" s="18">
        <v>440</v>
      </c>
      <c r="B37" s="10"/>
      <c r="C37" s="10"/>
      <c r="D37" s="10"/>
      <c r="E37" s="11">
        <f t="shared" si="0"/>
        <v>0</v>
      </c>
      <c r="F37" s="17"/>
      <c r="G37" s="10"/>
      <c r="H37" s="14">
        <f t="shared" si="1"/>
        <v>0</v>
      </c>
      <c r="K37" s="15">
        <f t="shared" si="3"/>
        <v>0</v>
      </c>
    </row>
    <row r="38" spans="1:11" ht="15.75" thickBot="1" x14ac:dyDescent="0.3">
      <c r="A38" s="18">
        <v>441</v>
      </c>
      <c r="B38" s="10"/>
      <c r="C38" s="10"/>
      <c r="D38" s="10"/>
      <c r="E38" s="11">
        <f t="shared" si="0"/>
        <v>0</v>
      </c>
      <c r="F38" s="17"/>
      <c r="G38" s="10"/>
      <c r="H38" s="14">
        <f t="shared" si="1"/>
        <v>0</v>
      </c>
      <c r="K38" s="15">
        <f t="shared" si="3"/>
        <v>0</v>
      </c>
    </row>
    <row r="39" spans="1:11" ht="15.75" thickBot="1" x14ac:dyDescent="0.3">
      <c r="A39" s="18">
        <v>448</v>
      </c>
      <c r="B39" s="10"/>
      <c r="C39" s="10"/>
      <c r="D39" s="10"/>
      <c r="E39" s="11">
        <f t="shared" si="0"/>
        <v>0</v>
      </c>
      <c r="F39" s="17"/>
      <c r="G39" s="10"/>
      <c r="H39" s="14">
        <f t="shared" si="1"/>
        <v>0</v>
      </c>
      <c r="K39" s="15">
        <f t="shared" si="3"/>
        <v>0</v>
      </c>
    </row>
    <row r="40" spans="1:11" ht="15.75" thickBot="1" x14ac:dyDescent="0.3">
      <c r="A40" s="18">
        <v>555</v>
      </c>
      <c r="B40" s="10"/>
      <c r="C40" s="10"/>
      <c r="D40" s="10"/>
      <c r="E40" s="11">
        <f t="shared" si="0"/>
        <v>0</v>
      </c>
      <c r="F40" s="17"/>
      <c r="G40" s="10"/>
      <c r="H40" s="14">
        <f t="shared" si="1"/>
        <v>0</v>
      </c>
      <c r="K40" s="15">
        <f>SUM(0.63*H40)</f>
        <v>0</v>
      </c>
    </row>
    <row r="41" spans="1:11" ht="15.75" thickBot="1" x14ac:dyDescent="0.3">
      <c r="A41" s="18">
        <v>629</v>
      </c>
      <c r="B41" s="10"/>
      <c r="C41" s="10"/>
      <c r="D41" s="10"/>
      <c r="E41" s="11">
        <f t="shared" si="0"/>
        <v>0</v>
      </c>
      <c r="F41" s="17"/>
      <c r="G41" s="10"/>
      <c r="H41" s="14">
        <f t="shared" si="1"/>
        <v>0</v>
      </c>
      <c r="K41" s="15">
        <f>SUM(0.37*H41)</f>
        <v>0</v>
      </c>
    </row>
    <row r="42" spans="1:11" ht="15.75" thickBot="1" x14ac:dyDescent="0.3">
      <c r="A42" s="18">
        <v>635</v>
      </c>
      <c r="B42" s="10"/>
      <c r="C42" s="10"/>
      <c r="D42" s="10"/>
      <c r="E42" s="11">
        <f t="shared" si="0"/>
        <v>0</v>
      </c>
      <c r="F42" s="17"/>
      <c r="G42" s="10"/>
      <c r="H42" s="14">
        <f t="shared" si="1"/>
        <v>0</v>
      </c>
      <c r="K42" s="15">
        <f>SUM(0.95*H42)</f>
        <v>0</v>
      </c>
    </row>
    <row r="43" spans="1:11" ht="15.75" thickBot="1" x14ac:dyDescent="0.3">
      <c r="A43" s="18">
        <v>636</v>
      </c>
      <c r="B43" s="10"/>
      <c r="C43" s="10"/>
      <c r="D43" s="10"/>
      <c r="E43" s="11">
        <f t="shared" si="0"/>
        <v>0</v>
      </c>
      <c r="F43" s="17"/>
      <c r="G43" s="10"/>
      <c r="H43" s="14">
        <f t="shared" si="1"/>
        <v>0</v>
      </c>
      <c r="K43" s="15">
        <f>SUM(0.64*H43)</f>
        <v>0</v>
      </c>
    </row>
    <row r="44" spans="1:11" ht="15.75" thickBot="1" x14ac:dyDescent="0.3">
      <c r="A44" s="18">
        <v>637</v>
      </c>
      <c r="B44" s="10"/>
      <c r="C44" s="10"/>
      <c r="D44" s="10"/>
      <c r="E44" s="11">
        <f t="shared" si="0"/>
        <v>0</v>
      </c>
      <c r="F44" s="17"/>
      <c r="G44" s="10"/>
      <c r="H44" s="14">
        <f t="shared" si="1"/>
        <v>0</v>
      </c>
      <c r="K44" s="15">
        <f>SUM(0.64*H44)</f>
        <v>0</v>
      </c>
    </row>
    <row r="45" spans="1:11" ht="15.75" thickBot="1" x14ac:dyDescent="0.3">
      <c r="A45" s="18">
        <v>638</v>
      </c>
      <c r="B45" s="10"/>
      <c r="C45" s="10"/>
      <c r="D45" s="10"/>
      <c r="E45" s="11">
        <f t="shared" si="0"/>
        <v>0</v>
      </c>
      <c r="F45" s="20"/>
      <c r="G45" s="10"/>
      <c r="H45" s="14">
        <f t="shared" si="1"/>
        <v>0</v>
      </c>
      <c r="K45" s="15">
        <f>SUM(0.37*H45)</f>
        <v>0</v>
      </c>
    </row>
    <row r="46" spans="1:11" ht="15.75" thickBot="1" x14ac:dyDescent="0.3">
      <c r="A46" s="18">
        <v>639</v>
      </c>
      <c r="B46" s="10"/>
      <c r="C46" s="10"/>
      <c r="D46" s="10"/>
      <c r="E46" s="11">
        <f t="shared" si="0"/>
        <v>0</v>
      </c>
      <c r="F46" s="20"/>
      <c r="G46" s="10"/>
      <c r="H46" s="14">
        <f t="shared" si="1"/>
        <v>0</v>
      </c>
      <c r="K46" s="15">
        <f>SUM(0.64*H46)</f>
        <v>0</v>
      </c>
    </row>
    <row r="47" spans="1:11" ht="15.75" thickBot="1" x14ac:dyDescent="0.3">
      <c r="A47" s="18">
        <v>642</v>
      </c>
      <c r="B47" s="10"/>
      <c r="C47" s="10"/>
      <c r="D47" s="10"/>
      <c r="E47" s="11">
        <f t="shared" si="0"/>
        <v>0</v>
      </c>
      <c r="F47" s="20"/>
      <c r="G47" s="10"/>
      <c r="H47" s="14">
        <f t="shared" si="1"/>
        <v>0</v>
      </c>
      <c r="K47" s="15">
        <f>SUM(0.64*H47)</f>
        <v>0</v>
      </c>
    </row>
    <row r="48" spans="1:11" ht="15.75" thickBot="1" x14ac:dyDescent="0.3">
      <c r="A48" s="18">
        <v>643</v>
      </c>
      <c r="B48" s="10"/>
      <c r="C48" s="10"/>
      <c r="D48" s="10"/>
      <c r="E48" s="11">
        <f t="shared" si="0"/>
        <v>0</v>
      </c>
      <c r="F48" s="20"/>
      <c r="G48" s="10"/>
      <c r="H48" s="14">
        <f t="shared" si="1"/>
        <v>0</v>
      </c>
      <c r="K48" s="15">
        <f>SUM(0.37*H48)</f>
        <v>0</v>
      </c>
    </row>
    <row r="49" spans="1:11" ht="15.75" thickBot="1" x14ac:dyDescent="0.3">
      <c r="A49" s="21">
        <v>644</v>
      </c>
      <c r="B49" s="10"/>
      <c r="C49" s="10"/>
      <c r="D49" s="10"/>
      <c r="E49" s="11">
        <f t="shared" si="0"/>
        <v>0</v>
      </c>
      <c r="F49" s="20"/>
      <c r="G49" s="10"/>
      <c r="H49" s="14">
        <f t="shared" si="1"/>
        <v>0</v>
      </c>
      <c r="K49" s="15">
        <f>SUM(0.64*H49)</f>
        <v>0</v>
      </c>
    </row>
    <row r="50" spans="1:11" ht="15.75" thickBot="1" x14ac:dyDescent="0.3">
      <c r="A50" s="22">
        <v>647</v>
      </c>
      <c r="B50" s="10"/>
      <c r="C50" s="10"/>
      <c r="D50" s="10"/>
      <c r="E50" s="11">
        <f t="shared" si="0"/>
        <v>0</v>
      </c>
      <c r="F50" s="20"/>
      <c r="G50" s="10"/>
      <c r="H50" s="14">
        <f t="shared" si="1"/>
        <v>0</v>
      </c>
      <c r="K50" s="15">
        <f t="shared" ref="K50:K57" si="4">SUM(0.37*H50)</f>
        <v>0</v>
      </c>
    </row>
    <row r="51" spans="1:11" ht="15.75" thickBot="1" x14ac:dyDescent="0.3">
      <c r="A51" s="23">
        <v>648</v>
      </c>
      <c r="B51" s="10"/>
      <c r="C51" s="10"/>
      <c r="D51" s="10"/>
      <c r="E51" s="11">
        <f t="shared" si="0"/>
        <v>0</v>
      </c>
      <c r="F51" s="20"/>
      <c r="G51" s="10"/>
      <c r="H51" s="14">
        <f t="shared" si="1"/>
        <v>0</v>
      </c>
      <c r="K51" s="15">
        <f t="shared" si="4"/>
        <v>0</v>
      </c>
    </row>
    <row r="52" spans="1:11" ht="15.75" thickBot="1" x14ac:dyDescent="0.3">
      <c r="A52" s="23">
        <v>650</v>
      </c>
      <c r="B52" s="10"/>
      <c r="C52" s="10"/>
      <c r="D52" s="10"/>
      <c r="E52" s="11">
        <f t="shared" si="0"/>
        <v>0</v>
      </c>
      <c r="F52" s="20"/>
      <c r="G52" s="13"/>
      <c r="H52" s="14">
        <f t="shared" si="1"/>
        <v>0</v>
      </c>
      <c r="K52" s="15">
        <f t="shared" si="4"/>
        <v>0</v>
      </c>
    </row>
    <row r="53" spans="1:11" ht="15.75" thickBot="1" x14ac:dyDescent="0.3">
      <c r="A53" s="23">
        <v>652</v>
      </c>
      <c r="B53" s="10"/>
      <c r="C53" s="10"/>
      <c r="D53" s="10"/>
      <c r="E53" s="11">
        <f t="shared" si="0"/>
        <v>0</v>
      </c>
      <c r="F53" s="20"/>
      <c r="G53" s="13"/>
      <c r="H53" s="14">
        <f t="shared" si="1"/>
        <v>0</v>
      </c>
      <c r="K53" s="15">
        <f t="shared" si="4"/>
        <v>0</v>
      </c>
    </row>
    <row r="54" spans="1:11" ht="15.75" thickBot="1" x14ac:dyDescent="0.3">
      <c r="A54" s="23">
        <v>653</v>
      </c>
      <c r="B54" s="10"/>
      <c r="C54" s="10"/>
      <c r="D54" s="10"/>
      <c r="E54" s="11">
        <f t="shared" si="0"/>
        <v>0</v>
      </c>
      <c r="F54" s="17"/>
      <c r="G54" s="10"/>
      <c r="H54" s="14">
        <f t="shared" si="1"/>
        <v>0</v>
      </c>
      <c r="K54" s="15">
        <f t="shared" si="4"/>
        <v>0</v>
      </c>
    </row>
    <row r="55" spans="1:11" ht="15.75" thickBot="1" x14ac:dyDescent="0.3">
      <c r="A55" s="23">
        <v>654</v>
      </c>
      <c r="B55" s="10"/>
      <c r="C55" s="10"/>
      <c r="D55" s="10"/>
      <c r="E55" s="11">
        <f t="shared" si="0"/>
        <v>0</v>
      </c>
      <c r="F55" s="17"/>
      <c r="G55" s="10"/>
      <c r="H55" s="14">
        <f t="shared" si="1"/>
        <v>0</v>
      </c>
      <c r="K55" s="15">
        <f t="shared" si="4"/>
        <v>0</v>
      </c>
    </row>
    <row r="56" spans="1:11" ht="15.75" thickBot="1" x14ac:dyDescent="0.3">
      <c r="A56" s="23">
        <v>662</v>
      </c>
      <c r="B56" s="10"/>
      <c r="C56" s="10"/>
      <c r="D56" s="10"/>
      <c r="E56" s="11">
        <f t="shared" si="0"/>
        <v>0</v>
      </c>
      <c r="F56" s="17"/>
      <c r="G56" s="10"/>
      <c r="H56" s="14">
        <f t="shared" si="1"/>
        <v>0</v>
      </c>
      <c r="K56" s="15">
        <f t="shared" si="4"/>
        <v>0</v>
      </c>
    </row>
    <row r="57" spans="1:11" ht="15.75" thickBot="1" x14ac:dyDescent="0.3">
      <c r="A57" s="23">
        <v>663</v>
      </c>
      <c r="B57" s="10"/>
      <c r="C57" s="10"/>
      <c r="D57" s="10"/>
      <c r="E57" s="11">
        <f t="shared" si="0"/>
        <v>0</v>
      </c>
      <c r="F57" s="17"/>
      <c r="G57" s="10"/>
      <c r="H57" s="14">
        <f t="shared" si="1"/>
        <v>0</v>
      </c>
      <c r="K57" s="15">
        <f t="shared" si="4"/>
        <v>0</v>
      </c>
    </row>
    <row r="58" spans="1:11" ht="15.75" thickBot="1" x14ac:dyDescent="0.3">
      <c r="A58" s="24">
        <v>664</v>
      </c>
      <c r="B58" s="10"/>
      <c r="C58" s="10"/>
      <c r="D58" s="10"/>
      <c r="E58" s="11">
        <f t="shared" si="0"/>
        <v>0</v>
      </c>
      <c r="F58" s="25"/>
      <c r="G58" s="10"/>
      <c r="H58" s="14">
        <f t="shared" si="1"/>
        <v>0</v>
      </c>
      <c r="K58" s="15">
        <f>SUM(0.63*H58)</f>
        <v>0</v>
      </c>
    </row>
    <row r="59" spans="1:11" ht="15.75" thickBot="1" x14ac:dyDescent="0.3">
      <c r="A59" s="24">
        <v>666</v>
      </c>
      <c r="B59" s="10"/>
      <c r="C59" s="10"/>
      <c r="D59" s="10"/>
      <c r="E59" s="11">
        <f t="shared" si="0"/>
        <v>0</v>
      </c>
      <c r="F59" s="12"/>
      <c r="G59" s="10"/>
      <c r="H59" s="14">
        <f t="shared" si="1"/>
        <v>0</v>
      </c>
      <c r="K59" s="15">
        <f>SUM(0.57*H59)</f>
        <v>0</v>
      </c>
    </row>
    <row r="60" spans="1:11" ht="15.75" thickBot="1" x14ac:dyDescent="0.3">
      <c r="A60" s="24">
        <v>674</v>
      </c>
      <c r="B60" s="10"/>
      <c r="C60" s="10"/>
      <c r="D60" s="10"/>
      <c r="E60" s="11">
        <f t="shared" si="0"/>
        <v>0</v>
      </c>
      <c r="F60" s="25"/>
      <c r="G60" s="10"/>
      <c r="H60" s="14">
        <f t="shared" si="1"/>
        <v>0</v>
      </c>
      <c r="K60" s="15">
        <f>SUM(0.64*H60)</f>
        <v>0</v>
      </c>
    </row>
    <row r="61" spans="1:11" ht="15.75" thickBot="1" x14ac:dyDescent="0.3">
      <c r="A61" s="24">
        <v>675</v>
      </c>
      <c r="B61" s="10"/>
      <c r="C61" s="10"/>
      <c r="D61" s="10"/>
      <c r="E61" s="11">
        <f t="shared" si="0"/>
        <v>0</v>
      </c>
      <c r="F61" s="25"/>
      <c r="G61" s="10"/>
      <c r="H61" s="14">
        <f t="shared" si="1"/>
        <v>0</v>
      </c>
      <c r="K61" s="15">
        <f>SUM(0.64*H61)</f>
        <v>0</v>
      </c>
    </row>
    <row r="62" spans="1:11" ht="15.75" thickBot="1" x14ac:dyDescent="0.3">
      <c r="A62" s="24">
        <v>888</v>
      </c>
      <c r="B62" s="10"/>
      <c r="C62" s="10"/>
      <c r="D62" s="10"/>
      <c r="E62" s="11">
        <f t="shared" si="0"/>
        <v>0</v>
      </c>
      <c r="F62" s="17"/>
      <c r="G62" s="10"/>
      <c r="H62" s="14">
        <f t="shared" si="1"/>
        <v>0</v>
      </c>
      <c r="K62" s="15">
        <f>SUM(0.63*H62)</f>
        <v>0</v>
      </c>
    </row>
    <row r="63" spans="1:11" ht="15.75" thickBot="1" x14ac:dyDescent="0.3">
      <c r="A63" s="24">
        <v>900</v>
      </c>
      <c r="B63" s="10"/>
      <c r="C63" s="10"/>
      <c r="D63" s="10"/>
      <c r="E63" s="11">
        <f t="shared" si="0"/>
        <v>0</v>
      </c>
      <c r="F63" s="17"/>
      <c r="G63" s="10"/>
      <c r="H63" s="14">
        <f t="shared" si="1"/>
        <v>0</v>
      </c>
      <c r="K63" s="15">
        <f>SUM(0.64*H63)</f>
        <v>0</v>
      </c>
    </row>
    <row r="64" spans="1:11" ht="15.75" thickBot="1" x14ac:dyDescent="0.3">
      <c r="A64" s="23">
        <v>929</v>
      </c>
      <c r="B64" s="10"/>
      <c r="C64" s="10"/>
      <c r="D64" s="10"/>
      <c r="E64" s="11">
        <f t="shared" si="0"/>
        <v>0</v>
      </c>
      <c r="F64" s="17"/>
      <c r="G64" s="10"/>
      <c r="H64" s="14">
        <f t="shared" si="1"/>
        <v>0</v>
      </c>
      <c r="K64" s="15">
        <f>SUM(0.37*H64)</f>
        <v>0</v>
      </c>
    </row>
    <row r="65" spans="1:11" ht="15.75" thickBot="1" x14ac:dyDescent="0.3">
      <c r="A65" s="26">
        <v>999</v>
      </c>
      <c r="B65" s="10"/>
      <c r="C65" s="10"/>
      <c r="D65" s="10"/>
      <c r="E65" s="11">
        <f t="shared" si="0"/>
        <v>0</v>
      </c>
      <c r="F65" s="17"/>
      <c r="G65" s="10"/>
      <c r="H65" s="14">
        <f t="shared" si="1"/>
        <v>0</v>
      </c>
      <c r="K65" s="15">
        <f>SUM(0.37*H65)</f>
        <v>0</v>
      </c>
    </row>
    <row r="66" spans="1:11" ht="19.5" customHeight="1" thickBot="1" x14ac:dyDescent="0.3">
      <c r="A66" s="27" t="s">
        <v>11</v>
      </c>
      <c r="B66" s="10">
        <f>SUM(B2:B65)</f>
        <v>0</v>
      </c>
      <c r="C66" s="10">
        <f>SUM(C2:C65)</f>
        <v>0</v>
      </c>
      <c r="D66" s="10">
        <f>SUM(D2:D65)</f>
        <v>0</v>
      </c>
      <c r="E66" s="10">
        <f>SUM(E2:E65)</f>
        <v>0</v>
      </c>
      <c r="F66" s="17"/>
      <c r="G66" s="10">
        <f>SUM(G2:G65)</f>
        <v>0</v>
      </c>
      <c r="H66" s="14">
        <f t="shared" ref="H66" si="5">SUM(E66:G66)</f>
        <v>0</v>
      </c>
      <c r="K66" s="15">
        <f>SUM(K2:K65)</f>
        <v>0</v>
      </c>
    </row>
    <row r="67" spans="1:11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24</vt:i4>
      </vt:variant>
    </vt:vector>
  </HeadingPairs>
  <TitlesOfParts>
    <vt:vector size="24" baseType="lpstr">
      <vt:lpstr>SUMMARY</vt:lpstr>
      <vt:lpstr>NEW YEAR DAY</vt:lpstr>
      <vt:lpstr>1-2-2020</vt:lpstr>
      <vt:lpstr>1-3-2020</vt:lpstr>
      <vt:lpstr>1-6-2020</vt:lpstr>
      <vt:lpstr>1-7-2020</vt:lpstr>
      <vt:lpstr>1-8-2020</vt:lpstr>
      <vt:lpstr>1-9-2020</vt:lpstr>
      <vt:lpstr>1-10-2020</vt:lpstr>
      <vt:lpstr>1-13-2020</vt:lpstr>
      <vt:lpstr>1-14-2020</vt:lpstr>
      <vt:lpstr>1-15-2020</vt:lpstr>
      <vt:lpstr>1-16-2020</vt:lpstr>
      <vt:lpstr>1-17-2020</vt:lpstr>
      <vt:lpstr>MLK DAY</vt:lpstr>
      <vt:lpstr>1-21-2020</vt:lpstr>
      <vt:lpstr>1-22-2020</vt:lpstr>
      <vt:lpstr>1-23-2020</vt:lpstr>
      <vt:lpstr>1-24-2020</vt:lpstr>
      <vt:lpstr>1-27-2020</vt:lpstr>
      <vt:lpstr>1-28-2020</vt:lpstr>
      <vt:lpstr>1-29-2020</vt:lpstr>
      <vt:lpstr>1-30-2020</vt:lpstr>
      <vt:lpstr>1-31-2020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YCollazo</dc:creator>
  <cp:lastModifiedBy>Tran, Kathy</cp:lastModifiedBy>
  <dcterms:created xsi:type="dcterms:W3CDTF">2020-01-02T14:42:19Z</dcterms:created>
  <dcterms:modified xsi:type="dcterms:W3CDTF">2020-01-31T21:08:14Z</dcterms:modified>
</cp:coreProperties>
</file>