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Kristopher Centofanti\Reprocurements\T2881 Folder\Price Sheet and extra Docs\By Region\USE\"/>
    </mc:Choice>
  </mc:AlternateContent>
  <bookViews>
    <workbookView xWindow="0" yWindow="0" windowWidth="12570" windowHeight="102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6" i="1" l="1"/>
  <c r="E82" i="1"/>
  <c r="H7" i="1"/>
  <c r="E22" i="1"/>
  <c r="H65" i="1" l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64" i="1"/>
  <c r="H54" i="1"/>
  <c r="H55" i="1"/>
  <c r="H56" i="1"/>
  <c r="H57" i="1"/>
  <c r="H58" i="1"/>
  <c r="H59" i="1"/>
  <c r="H60" i="1"/>
  <c r="H61" i="1"/>
  <c r="H62" i="1"/>
  <c r="H53" i="1"/>
  <c r="H40" i="1"/>
  <c r="H41" i="1"/>
  <c r="H42" i="1"/>
  <c r="H43" i="1"/>
  <c r="H44" i="1"/>
  <c r="H45" i="1"/>
  <c r="H46" i="1"/>
  <c r="H47" i="1"/>
  <c r="H48" i="1"/>
  <c r="H49" i="1"/>
  <c r="H50" i="1"/>
  <c r="H51" i="1"/>
  <c r="H39" i="1"/>
  <c r="H27" i="1"/>
  <c r="H28" i="1"/>
  <c r="H29" i="1"/>
  <c r="H30" i="1"/>
  <c r="H31" i="1"/>
  <c r="H32" i="1"/>
  <c r="H33" i="1"/>
  <c r="H34" i="1"/>
  <c r="H35" i="1"/>
  <c r="H36" i="1"/>
  <c r="H37" i="1"/>
  <c r="H2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</calcChain>
</file>

<file path=xl/sharedStrings.xml><?xml version="1.0" encoding="utf-8"?>
<sst xmlns="http://schemas.openxmlformats.org/spreadsheetml/2006/main" count="184" uniqueCount="95">
  <si>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</si>
  <si>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</si>
  <si>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</si>
  <si>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</si>
  <si>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Unit of Measure</t>
  </si>
  <si>
    <t>Year 1 
Unit Cost</t>
  </si>
  <si>
    <t>Year 2
Unit Cost</t>
  </si>
  <si>
    <t>Year 3
Unit Cost</t>
  </si>
  <si>
    <t>Total Estimated Item Price For 3-Year Term</t>
  </si>
  <si>
    <t>PCNT</t>
  </si>
  <si>
    <t>HOURLY</t>
  </si>
  <si>
    <t>.</t>
  </si>
  <si>
    <t>Extraction, Drying, Air Filtration &amp; Cooling Equipment</t>
  </si>
  <si>
    <t>Year 1 Unit Cost</t>
  </si>
  <si>
    <t xml:space="preserve">Year 2 Unit Cost </t>
  </si>
  <si>
    <t>Year 3 Unit Cost</t>
  </si>
  <si>
    <t>Air Mover/Carpert Blowers</t>
  </si>
  <si>
    <t>Injectdry Unit</t>
  </si>
  <si>
    <t>Power and Distribution Equipment Rental</t>
  </si>
  <si>
    <t>Air Compressor</t>
  </si>
  <si>
    <t>Carpet Cleaning Machine</t>
  </si>
  <si>
    <t>Carpet Tilt/Demolition</t>
  </si>
  <si>
    <t>Saw - Demo</t>
  </si>
  <si>
    <t>Saw - Power Miter</t>
  </si>
  <si>
    <t>Transportation Rental Fee</t>
  </si>
  <si>
    <t>Trailer, Flat Bed</t>
  </si>
  <si>
    <t>Trailer, Freezer</t>
  </si>
  <si>
    <t>Truck, Moving</t>
  </si>
  <si>
    <t>Truck, Pickup</t>
  </si>
  <si>
    <t>Vehicle Pickup, SUV or car</t>
  </si>
  <si>
    <t>Miscellaneous Equipment</t>
  </si>
  <si>
    <t>Bobcat, Small</t>
  </si>
  <si>
    <t>Ozone Generator</t>
  </si>
  <si>
    <t>Pump, Sump/Flood</t>
  </si>
  <si>
    <t>Scaffolding Section</t>
  </si>
  <si>
    <t>Sprayer, Airless H.P.</t>
  </si>
  <si>
    <t>Steam Cleaner</t>
  </si>
  <si>
    <t>Vacuum, HEPA</t>
  </si>
  <si>
    <t>Vacuum, Upright</t>
  </si>
  <si>
    <t>Vacuum, Wet/Dry</t>
  </si>
  <si>
    <t>* The State makes no guarantee of work volume.</t>
  </si>
  <si>
    <t>Estimated Annual Hourly Usage</t>
  </si>
  <si>
    <r>
      <rPr>
        <b/>
        <sz val="11"/>
        <rFont val="Arial"/>
        <family val="2"/>
      </rPr>
      <t xml:space="preserve">Dehumidifier </t>
    </r>
    <r>
      <rPr>
        <sz val="11"/>
        <rFont val="Arial"/>
        <family val="2"/>
      </rPr>
      <t>(200 cfm refrigerant)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</si>
  <si>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(3,500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</si>
  <si>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(4,500 - 5,000 cfm dessicant)</t>
    </r>
  </si>
  <si>
    <r>
      <rPr>
        <b/>
        <sz val="11"/>
        <rFont val="Arial"/>
        <family val="2"/>
      </rPr>
      <t xml:space="preserve">Dehumidifier </t>
    </r>
    <r>
      <rPr>
        <sz val="11"/>
        <rFont val="Arial"/>
        <family val="2"/>
      </rPr>
      <t>(9,000 - 10,000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</si>
  <si>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(15,000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</si>
  <si>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(DX Unit 20/30 ton)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</si>
  <si>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(DX Unit 60 ton)</t>
    </r>
  </si>
  <si>
    <r>
      <rPr>
        <b/>
        <sz val="11"/>
        <rFont val="Arial"/>
        <family val="2"/>
      </rPr>
      <t>Extraction Unit</t>
    </r>
    <r>
      <rPr>
        <sz val="11"/>
        <rFont val="Arial"/>
        <family val="2"/>
      </rPr>
      <t xml:space="preserve"> (Portable)</t>
    </r>
  </si>
  <si>
    <r>
      <rPr>
        <b/>
        <sz val="11"/>
        <rFont val="Arial"/>
        <family val="2"/>
      </rPr>
      <t>Extraction Unit</t>
    </r>
    <r>
      <rPr>
        <sz val="11"/>
        <rFont val="Arial"/>
        <family val="2"/>
      </rPr>
      <t xml:space="preserve"> (Trailer)</t>
    </r>
  </si>
  <si>
    <r>
      <rPr>
        <b/>
        <sz val="11"/>
        <rFont val="Arial"/>
        <family val="2"/>
      </rPr>
      <t xml:space="preserve">HEPA Filtration Unit </t>
    </r>
    <r>
      <rPr>
        <sz val="11"/>
        <rFont val="Arial"/>
        <family val="2"/>
      </rPr>
      <t>(Air Scrubber)</t>
    </r>
  </si>
  <si>
    <r>
      <rPr>
        <b/>
        <sz val="11"/>
        <rFont val="Arial"/>
        <family val="2"/>
      </rPr>
      <t>Electrical Distribution Panel</t>
    </r>
    <r>
      <rPr>
        <sz val="11"/>
        <rFont val="Arial"/>
        <family val="2"/>
      </rPr>
      <t xml:space="preserve"> (120 AMPS)</t>
    </r>
  </si>
  <si>
    <r>
      <rPr>
        <b/>
        <sz val="11"/>
        <rFont val="Arial"/>
        <family val="2"/>
      </rPr>
      <t xml:space="preserve">Generator </t>
    </r>
    <r>
      <rPr>
        <sz val="11"/>
        <rFont val="Arial"/>
        <family val="2"/>
      </rPr>
      <t>(Portable)</t>
    </r>
  </si>
  <si>
    <r>
      <rPr>
        <b/>
        <sz val="11"/>
        <rFont val="Arial"/>
        <family val="2"/>
      </rPr>
      <t xml:space="preserve">60 KW Generator </t>
    </r>
    <r>
      <rPr>
        <sz val="11"/>
        <rFont val="Arial"/>
        <family val="2"/>
      </rPr>
      <t>(with enviro fuel tank)</t>
    </r>
  </si>
  <si>
    <r>
      <rPr>
        <b/>
        <sz val="11"/>
        <rFont val="Arial"/>
        <family val="2"/>
      </rPr>
      <t>75 KW Generator</t>
    </r>
    <r>
      <rPr>
        <sz val="11"/>
        <rFont val="Arial"/>
        <family val="2"/>
      </rPr>
      <t xml:space="preserve"> (with enviro  fuel tank)</t>
    </r>
  </si>
  <si>
    <r>
      <rPr>
        <b/>
        <sz val="11"/>
        <rFont val="Arial"/>
        <family val="2"/>
      </rPr>
      <t>125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</si>
  <si>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>200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</si>
  <si>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>500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</si>
  <si>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 xml:space="preserve">1,000 KW Generator </t>
    </r>
    <r>
      <rPr>
        <sz val="11"/>
        <rFont val="Arial"/>
        <family val="2"/>
      </rPr>
      <t>(with enviro fuel tank)</t>
    </r>
  </si>
  <si>
    <r>
      <rPr>
        <b/>
        <sz val="11"/>
        <rFont val="Arial"/>
        <family val="2"/>
      </rPr>
      <t xml:space="preserve">Trailer, Enclosed </t>
    </r>
    <r>
      <rPr>
        <sz val="11"/>
        <rFont val="Arial"/>
        <family val="2"/>
      </rPr>
      <t>(12-16 feet)</t>
    </r>
  </si>
  <si>
    <r>
      <rPr>
        <b/>
        <sz val="11"/>
        <rFont val="Arial"/>
        <family val="2"/>
      </rPr>
      <t xml:space="preserve">Van, Box </t>
    </r>
    <r>
      <rPr>
        <sz val="11"/>
        <rFont val="Arial"/>
        <family val="2"/>
      </rPr>
      <t>(12 -16 feet)</t>
    </r>
  </si>
  <si>
    <r>
      <rPr>
        <b/>
        <sz val="11"/>
        <rFont val="Arial"/>
        <family val="2"/>
      </rPr>
      <t>Van, Box</t>
    </r>
    <r>
      <rPr>
        <sz val="11"/>
        <rFont val="Arial"/>
        <family val="2"/>
      </rPr>
      <t xml:space="preserve"> (17-20 feet)</t>
    </r>
  </si>
  <si>
    <r>
      <rPr>
        <b/>
        <sz val="11"/>
        <rFont val="Arial"/>
        <family val="2"/>
      </rPr>
      <t>Van, Passenger</t>
    </r>
    <r>
      <rPr>
        <sz val="11"/>
        <rFont val="Arial"/>
        <family val="2"/>
      </rPr>
      <t xml:space="preserve"> (up to 10 people)</t>
    </r>
  </si>
  <si>
    <r>
      <rPr>
        <b/>
        <sz val="11"/>
        <rFont val="Arial"/>
        <family val="2"/>
      </rPr>
      <t>Floor Cleaning System</t>
    </r>
    <r>
      <rPr>
        <sz val="11"/>
        <rFont val="Arial"/>
        <family val="2"/>
      </rPr>
      <t xml:space="preserve"> (walk behind)</t>
    </r>
  </si>
  <si>
    <r>
      <rPr>
        <b/>
        <sz val="11"/>
        <rFont val="Arial"/>
        <family val="2"/>
      </rPr>
      <t>Light, Tower Mobile</t>
    </r>
    <r>
      <rPr>
        <sz val="11"/>
        <rFont val="Arial"/>
        <family val="2"/>
      </rPr>
      <t xml:space="preserve"> (400 WT diesel)</t>
    </r>
  </si>
  <si>
    <r>
      <rPr>
        <b/>
        <sz val="11"/>
        <rFont val="Arial"/>
        <family val="2"/>
      </rPr>
      <t>Oven, Convection Convection Drying</t>
    </r>
    <r>
      <rPr>
        <sz val="11"/>
        <rFont val="Arial"/>
        <family val="2"/>
      </rPr>
      <t xml:space="preserve"> (ULT)</t>
    </r>
  </si>
  <si>
    <r>
      <rPr>
        <b/>
        <sz val="11"/>
        <rFont val="Arial"/>
        <family val="2"/>
      </rPr>
      <t xml:space="preserve">Oven, Vacuum </t>
    </r>
    <r>
      <rPr>
        <sz val="11"/>
        <rFont val="Arial"/>
        <family val="2"/>
      </rPr>
      <t>(large)</t>
    </r>
  </si>
  <si>
    <r>
      <rPr>
        <b/>
        <sz val="11"/>
        <rFont val="Arial"/>
        <family val="2"/>
      </rPr>
      <t>Washer High Pressure</t>
    </r>
    <r>
      <rPr>
        <sz val="11"/>
        <rFont val="Arial"/>
        <family val="2"/>
      </rPr>
      <t xml:space="preserve"> (hot)</t>
    </r>
  </si>
  <si>
    <r>
      <rPr>
        <b/>
        <sz val="11"/>
        <rFont val="Arial"/>
        <family val="2"/>
      </rPr>
      <t>Portable Holding Tank</t>
    </r>
    <r>
      <rPr>
        <sz val="11"/>
        <rFont val="Arial"/>
        <family val="2"/>
      </rPr>
      <t xml:space="preserve"> (550 gallon)</t>
    </r>
  </si>
  <si>
    <r>
      <rPr>
        <b/>
        <sz val="11"/>
        <rFont val="Arial"/>
        <family val="2"/>
      </rPr>
      <t xml:space="preserve">Portable Holding Tank </t>
    </r>
    <r>
      <rPr>
        <sz val="11"/>
        <rFont val="Arial"/>
        <family val="2"/>
      </rPr>
      <t>(1,000 gallon)</t>
    </r>
  </si>
  <si>
    <t xml:space="preserve"> North Region - State Supplied Price Sheet
Bid Solicitation #19DPP00369 - T2881 - Water Damage Restoration Services - Statewide</t>
  </si>
  <si>
    <r>
      <rPr>
        <b/>
        <sz val="11"/>
        <rFont val="Arial"/>
        <family val="2"/>
      </rPr>
      <t xml:space="preserve">North Region: </t>
    </r>
    <r>
      <rPr>
        <sz val="11"/>
        <rFont val="Arial"/>
        <family val="2"/>
      </rPr>
      <t xml:space="preserve"> Percentage Mark-Up for Supplies and Materials  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</si>
  <si>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Project Manager - All-Inclusive  Hourly Rate - Regular Time 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</si>
  <si>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Project Manager - All- Inclusive Hourly Rate - Overtime  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</si>
  <si>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Supervisor -All-Inclusive Hourly Rate - Regular Time 
As per Bid Solicitation Section 3.8 Personnel Categories and Section 4.4.5.2 State-Supplied Price Sheet Instructions 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</si>
  <si>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Supervisor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</si>
  <si>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Water Restoration Technician - All-Inclusive 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</si>
  <si>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Water Restoration Technician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</si>
  <si>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Laborer - All-Inclusive Hourly Rate - Regular Time
As per Bid Solicitation Section 3.8 Personnel Categories and Section 4.4.5.2 State-Supplied Price Sheet Instructions </t>
    </r>
  </si>
  <si>
    <r>
      <rPr>
        <b/>
        <sz val="11"/>
        <rFont val="Arial"/>
        <family val="2"/>
      </rPr>
      <t xml:space="preserve">North Region: </t>
    </r>
    <r>
      <rPr>
        <sz val="11"/>
        <rFont val="Arial"/>
        <family val="2"/>
      </rPr>
      <t>Laborer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</si>
  <si>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Carpenter Foreman - 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</si>
  <si>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North Region: </t>
    </r>
    <r>
      <rPr>
        <sz val="11"/>
        <rFont val="Arial"/>
        <family val="2"/>
      </rPr>
      <t>Carpenter Foreman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</si>
  <si>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North Region: </t>
    </r>
    <r>
      <rPr>
        <sz val="11"/>
        <rFont val="Arial"/>
        <family val="2"/>
      </rPr>
      <t>Carpenter Journeyman -All-Inclusive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</si>
  <si>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North Region: </t>
    </r>
    <r>
      <rPr>
        <sz val="11"/>
        <rFont val="Arial"/>
        <family val="2"/>
      </rPr>
      <t>Carpenter Journeyman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</si>
  <si>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Carpenter Apprentice - 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</si>
  <si>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North Region:</t>
    </r>
    <r>
      <rPr>
        <sz val="11"/>
        <rFont val="Arial"/>
        <family val="2"/>
      </rPr>
      <t xml:space="preserve"> Carpenter Apprentice - All-Inclusive Hourly Rate - Overtime
As per Bid Solicitation Section 3.8 Personnel Categories and Section 4.4.5.2 State-Supplied Price Sheet Instructions</t>
    </r>
  </si>
  <si>
    <t>North Region Laborer Total Cost</t>
  </si>
  <si>
    <t>North Region Equipment</t>
  </si>
  <si>
    <t>North Region Equipment Total Cost</t>
  </si>
  <si>
    <t xml:space="preserve">North Region Total Quote Cost** </t>
  </si>
  <si>
    <r>
      <rPr>
        <b/>
        <sz val="11"/>
        <rFont val="Arial"/>
        <family val="2"/>
      </rPr>
      <t>North Region -</t>
    </r>
    <r>
      <rPr>
        <sz val="11"/>
        <rFont val="Arial"/>
        <family val="2"/>
      </rPr>
      <t xml:space="preserve"> Rental Equipment: All Inclusive Percentage Mark-Up for Rental Equipment</t>
    </r>
  </si>
  <si>
    <t>North Region Labor</t>
  </si>
  <si>
    <t>Truck and Driver for water disposal</t>
  </si>
  <si>
    <t xml:space="preserve">** Price used to rank Quotes in accordance with Bid Solicitation Section 6.7.1. Please note: Price Lines 1 and 67 are not included in the Total Quote Cost.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</si>
</sst>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\$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3"/>
      <color rgb="FFFF0000"/>
      <name val="Arial"/>
      <family val="2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6" fillId="0" borderId="0"/>
  </cellStyleXfs>
  <cellXfs count="71">
    <xf numFmtId="0" fontId="0" fillId="0" borderId="0" xfId="0"/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164" fontId="9" fillId="9" borderId="1" xfId="0" applyNumberFormat="1" applyFont="1" applyFill="1" applyBorder="1" applyAlignment="1" applyProtection="1">
      <alignment horizontal="center" vertical="center"/>
    </xf>
    <xf numFmtId="164" fontId="9" fillId="0" borderId="1" xfId="0" applyNumberFormat="1" applyFont="1" applyBorder="1" applyAlignment="1" applyProtection="1">
      <alignment horizontal="center" vertical="center"/>
    </xf>
    <xf numFmtId="0" fontId="11" fillId="9" borderId="1" xfId="3" applyFont="1" applyFill="1" applyBorder="1" applyAlignment="1">
      <alignment horizontal="center" vertical="center"/>
    </xf>
    <xf numFmtId="0" fontId="4" fillId="9" borderId="1" xfId="0" applyFont="1" applyFill="1" applyBorder="1" applyAlignment="1" applyProtection="1">
      <alignment horizontal="center" vertical="center" wrapText="1"/>
    </xf>
    <xf numFmtId="44" fontId="10" fillId="9" borderId="1" xfId="1" applyFont="1" applyFill="1" applyBorder="1" applyAlignment="1">
      <alignment horizontal="center" vertical="center"/>
    </xf>
    <xf numFmtId="0" fontId="13" fillId="9" borderId="1" xfId="0" applyFont="1" applyFill="1" applyBorder="1" applyAlignment="1" applyProtection="1">
      <alignment horizontal="center" vertical="center" wrapText="1"/>
    </xf>
    <xf numFmtId="164" fontId="13" fillId="9" borderId="1" xfId="1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top"/>
    </xf>
    <xf numFmtId="165" fontId="17" fillId="12" borderId="1" xfId="0" applyNumberFormat="1" applyFont="1" applyFill="1" applyBorder="1" applyAlignment="1">
      <alignment vertical="top" shrinkToFit="1"/>
    </xf>
    <xf numFmtId="0" fontId="18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165" fontId="17" fillId="9" borderId="1" xfId="0" applyNumberFormat="1" applyFont="1" applyFill="1" applyBorder="1" applyAlignment="1">
      <alignment vertical="top" shrinkToFit="1"/>
    </xf>
    <xf numFmtId="0" fontId="19" fillId="9" borderId="1" xfId="0" applyFont="1" applyFill="1" applyBorder="1" applyAlignment="1" applyProtection="1">
      <alignment horizontal="center" vertical="center" wrapText="1"/>
    </xf>
    <xf numFmtId="0" fontId="2" fillId="9" borderId="0" xfId="0" applyFont="1" applyFill="1"/>
    <xf numFmtId="0" fontId="20" fillId="9" borderId="1" xfId="3" applyFont="1" applyFill="1" applyBorder="1" applyAlignment="1">
      <alignment horizontal="center" vertical="center"/>
    </xf>
    <xf numFmtId="0" fontId="22" fillId="9" borderId="3" xfId="0" applyFont="1" applyFill="1" applyBorder="1" applyAlignment="1" applyProtection="1">
      <alignment horizontal="center" vertical="center" wrapText="1"/>
    </xf>
    <xf numFmtId="0" fontId="21" fillId="9" borderId="1" xfId="0" applyFont="1" applyFill="1" applyBorder="1" applyAlignment="1" applyProtection="1">
      <alignment horizontal="center" vertical="center" wrapText="1"/>
    </xf>
    <xf numFmtId="0" fontId="22" fillId="9" borderId="1" xfId="0" applyFont="1" applyFill="1" applyBorder="1" applyAlignment="1" applyProtection="1">
      <alignment horizontal="center" vertical="center" wrapText="1"/>
    </xf>
    <xf numFmtId="164" fontId="21" fillId="9" borderId="1" xfId="1" applyNumberFormat="1" applyFont="1" applyFill="1" applyBorder="1" applyAlignment="1" applyProtection="1">
      <alignment horizontal="center" vertical="center"/>
    </xf>
    <xf numFmtId="0" fontId="24" fillId="9" borderId="1" xfId="3" applyFont="1" applyFill="1" applyBorder="1" applyAlignment="1">
      <alignment horizontal="center" vertical="center"/>
    </xf>
    <xf numFmtId="44" fontId="23" fillId="9" borderId="1" xfId="1" applyFont="1" applyFill="1" applyBorder="1" applyAlignment="1">
      <alignment horizontal="center" vertical="center"/>
    </xf>
    <xf numFmtId="0" fontId="6" fillId="0" borderId="3" xfId="0" applyFont="1" applyBorder="1" applyAlignment="1" applyProtection="1"/>
    <xf numFmtId="0" fontId="6" fillId="0" borderId="3" xfId="0" applyFont="1" applyFill="1" applyBorder="1" applyAlignment="1" applyProtection="1"/>
    <xf numFmtId="0" fontId="6" fillId="0" borderId="4" xfId="0" applyFont="1" applyBorder="1" applyAlignment="1" applyProtection="1"/>
    <xf numFmtId="0" fontId="4" fillId="9" borderId="1" xfId="0" applyFont="1" applyFill="1" applyBorder="1" applyAlignment="1">
      <alignment horizontal="center" vertical="center" wrapText="1"/>
    </xf>
    <xf numFmtId="44" fontId="8" fillId="4" borderId="1" xfId="1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 applyProtection="1">
      <alignment horizontal="left" vertical="center" wrapText="1"/>
    </xf>
    <xf numFmtId="0" fontId="25" fillId="6" borderId="1" xfId="0" applyFont="1" applyFill="1" applyBorder="1" applyAlignment="1" applyProtection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 applyProtection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left" vertical="top" wrapText="1"/>
    </xf>
    <xf numFmtId="0" fontId="25" fillId="13" borderId="1" xfId="0" applyFont="1" applyFill="1" applyBorder="1" applyAlignment="1">
      <alignment horizontal="center" vertical="center" wrapText="1"/>
    </xf>
    <xf numFmtId="0" fontId="0" fillId="0" borderId="0" xfId="0" applyFont="1"/>
    <xf numFmtId="0" fontId="8" fillId="0" borderId="2" xfId="0" applyFont="1" applyBorder="1" applyAlignment="1" applyProtection="1"/>
    <xf numFmtId="165" fontId="17" fillId="4" borderId="1" xfId="0" applyNumberFormat="1" applyFont="1" applyFill="1" applyBorder="1" applyAlignment="1" applyProtection="1">
      <alignment vertical="top" shrinkToFit="1"/>
      <protection locked="0"/>
    </xf>
    <xf numFmtId="165" fontId="17" fillId="4" borderId="1" xfId="0" applyNumberFormat="1" applyFont="1" applyFill="1" applyBorder="1" applyAlignment="1" applyProtection="1">
      <alignment horizontal="center" vertical="top" shrinkToFit="1"/>
      <protection locked="0"/>
    </xf>
    <xf numFmtId="10" fontId="8" fillId="4" borderId="1" xfId="1" applyNumberFormat="1" applyFont="1" applyFill="1" applyBorder="1" applyAlignment="1" applyProtection="1">
      <alignment horizontal="center" vertical="center"/>
      <protection locked="0"/>
    </xf>
    <xf numFmtId="10" fontId="17" fillId="4" borderId="1" xfId="0" applyNumberFormat="1" applyFont="1" applyFill="1" applyBorder="1" applyAlignment="1" applyProtection="1">
      <alignment horizontal="center" vertical="top" shrinkToFit="1"/>
      <protection locked="0"/>
    </xf>
    <xf numFmtId="0" fontId="8" fillId="0" borderId="2" xfId="0" applyFont="1" applyBorder="1" applyAlignment="1" applyProtection="1">
      <alignment horizontal="left"/>
    </xf>
    <xf numFmtId="0" fontId="8" fillId="0" borderId="3" xfId="0" applyFont="1" applyBorder="1" applyAlignment="1" applyProtection="1">
      <alignment horizontal="left"/>
    </xf>
    <xf numFmtId="0" fontId="8" fillId="0" borderId="4" xfId="0" applyFont="1" applyBorder="1" applyAlignment="1" applyProtection="1">
      <alignment horizontal="left"/>
    </xf>
    <xf numFmtId="0" fontId="7" fillId="8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21" fillId="10" borderId="2" xfId="0" applyFont="1" applyFill="1" applyBorder="1" applyAlignment="1" applyProtection="1">
      <alignment horizontal="center" vertical="center" wrapText="1"/>
    </xf>
    <xf numFmtId="0" fontId="21" fillId="10" borderId="4" xfId="0" applyFont="1" applyFill="1" applyBorder="1" applyAlignment="1" applyProtection="1">
      <alignment horizontal="center" vertical="center" wrapText="1"/>
    </xf>
    <xf numFmtId="164" fontId="21" fillId="11" borderId="2" xfId="1" applyNumberFormat="1" applyFont="1" applyFill="1" applyBorder="1" applyAlignment="1" applyProtection="1">
      <alignment horizontal="center" vertical="center"/>
    </xf>
    <xf numFmtId="164" fontId="21" fillId="11" borderId="3" xfId="1" applyNumberFormat="1" applyFont="1" applyFill="1" applyBorder="1" applyAlignment="1" applyProtection="1">
      <alignment horizontal="center" vertical="center"/>
    </xf>
    <xf numFmtId="164" fontId="21" fillId="11" borderId="4" xfId="1" applyNumberFormat="1" applyFont="1" applyFill="1" applyBorder="1" applyAlignment="1" applyProtection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2" fillId="10" borderId="1" xfId="0" applyFont="1" applyFill="1" applyBorder="1" applyAlignment="1" applyProtection="1">
      <alignment horizontal="center" vertical="center" wrapText="1"/>
    </xf>
    <xf numFmtId="164" fontId="12" fillId="11" borderId="1" xfId="1" applyNumberFormat="1" applyFont="1" applyFill="1" applyBorder="1" applyAlignment="1" applyProtection="1">
      <alignment horizontal="center" vertical="center"/>
    </xf>
    <xf numFmtId="0" fontId="14" fillId="8" borderId="1" xfId="2" applyFont="1" applyFill="1" applyBorder="1" applyAlignment="1">
      <alignment horizontal="center" vertical="center" wrapText="1"/>
    </xf>
  </cellXfs>
  <cellStyles count="4">
    <cellStyle name="40% - Accent1" xfId="2" builtinId="31"/>
    <cellStyle name="Currency" xfId="1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1"/>
  <sheetViews>
    <sheetView tabSelected="1" topLeftCell="A64" zoomScale="80" zoomScaleNormal="80" workbookViewId="0">
      <selection activeCell="E93" sqref="E93"/>
    </sheetView>
  </sheetViews>
  <sheetFormatPr defaultRowHeight="15" x14ac:dyDescent="0.25"/>
  <cols>
    <col min="1" max="1" width="10.28515625" bestFit="1" customWidth="1"/>
    <col min="2" max="2" width="46.85546875" style="42" customWidth="1"/>
    <col min="3" max="3" width="18.5703125" bestFit="1" customWidth="1"/>
    <col min="4" max="4" width="12" customWidth="1"/>
    <col min="5" max="5" width="17.140625" customWidth="1"/>
    <col min="6" max="6" width="19.140625" customWidth="1"/>
    <col min="7" max="7" width="20.42578125" customWidth="1"/>
    <col min="8" max="8" width="21" customWidth="1"/>
  </cols>
  <sheetData>
    <row r="1" spans="1:8" ht="88.5" customHeight="1" x14ac:dyDescent="0.25">
      <c r="A1" s="52" t="s">
        <v>71</v>
      </c>
      <c r="B1" s="52"/>
      <c r="C1" s="52"/>
      <c r="D1" s="52"/>
      <c r="E1" s="52"/>
      <c r="F1" s="52"/>
      <c r="G1" s="52"/>
      <c r="H1" s="52"/>
    </row>
    <row r="2" spans="1:8" ht="54.75" customHeight="1" x14ac:dyDescent="0.25">
      <c r="A2" s="53" t="s">
        <v>0</v>
      </c>
      <c r="B2" s="53"/>
      <c r="C2" s="54"/>
      <c r="D2" s="55"/>
      <c r="E2" s="55"/>
      <c r="F2" s="55"/>
      <c r="G2" s="55"/>
      <c r="H2" s="56"/>
    </row>
    <row r="3" spans="1:8" ht="39.75" customHeight="1" x14ac:dyDescent="0.25">
      <c r="A3" s="57"/>
      <c r="B3" s="58"/>
      <c r="C3" s="59" t="s">
        <v>1</v>
      </c>
      <c r="D3" s="59"/>
      <c r="E3" s="59"/>
      <c r="F3" s="59"/>
      <c r="G3" s="59"/>
      <c r="H3" s="59"/>
    </row>
    <row r="4" spans="1:8" ht="51" x14ac:dyDescent="0.25">
      <c r="A4" s="1" t="s">
        <v>2</v>
      </c>
      <c r="B4" s="36" t="s">
        <v>3</v>
      </c>
      <c r="C4" s="2" t="s">
        <v>4</v>
      </c>
      <c r="D4" s="3" t="s">
        <v>41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ht="27.75" x14ac:dyDescent="0.25">
      <c r="A5" s="51" t="s">
        <v>92</v>
      </c>
      <c r="B5" s="51"/>
      <c r="C5" s="51"/>
      <c r="D5" s="51"/>
      <c r="E5" s="51"/>
      <c r="F5" s="51"/>
      <c r="G5" s="51"/>
      <c r="H5" s="51"/>
    </row>
    <row r="6" spans="1:8" ht="57" customHeight="1" x14ac:dyDescent="0.25">
      <c r="A6" s="4">
        <v>1</v>
      </c>
      <c r="B6" s="35" t="s">
        <v>72</v>
      </c>
      <c r="C6" s="4" t="s">
        <v>9</v>
      </c>
      <c r="D6" s="8"/>
      <c r="E6" s="46"/>
      <c r="F6" s="46"/>
      <c r="G6" s="46"/>
      <c r="H6" s="5"/>
    </row>
    <row r="7" spans="1:8" ht="86.25" x14ac:dyDescent="0.25">
      <c r="A7" s="4">
        <v>2</v>
      </c>
      <c r="B7" s="35" t="s">
        <v>73</v>
      </c>
      <c r="C7" s="4" t="s">
        <v>10</v>
      </c>
      <c r="D7" s="3">
        <v>2000</v>
      </c>
      <c r="E7" s="33"/>
      <c r="F7" s="33"/>
      <c r="G7" s="33"/>
      <c r="H7" s="6">
        <f>SUM(E7:G7)*D7</f>
        <v>0</v>
      </c>
    </row>
    <row r="8" spans="1:8" ht="86.25" x14ac:dyDescent="0.25">
      <c r="A8" s="4">
        <v>3</v>
      </c>
      <c r="B8" s="35" t="s">
        <v>74</v>
      </c>
      <c r="C8" s="4" t="s">
        <v>10</v>
      </c>
      <c r="D8" s="3">
        <v>200</v>
      </c>
      <c r="E8" s="33"/>
      <c r="F8" s="33"/>
      <c r="G8" s="33"/>
      <c r="H8" s="6">
        <f t="shared" ref="H8:H20" si="0">SUM(E8:G8)*D8</f>
        <v>0</v>
      </c>
    </row>
    <row r="9" spans="1:8" ht="86.25" x14ac:dyDescent="0.25">
      <c r="A9" s="4">
        <v>4</v>
      </c>
      <c r="B9" s="35" t="s">
        <v>75</v>
      </c>
      <c r="C9" s="4" t="s">
        <v>10</v>
      </c>
      <c r="D9" s="3">
        <v>2000</v>
      </c>
      <c r="E9" s="33"/>
      <c r="F9" s="33"/>
      <c r="G9" s="33"/>
      <c r="H9" s="6">
        <f t="shared" si="0"/>
        <v>0</v>
      </c>
    </row>
    <row r="10" spans="1:8" ht="86.25" x14ac:dyDescent="0.25">
      <c r="A10" s="4">
        <v>5</v>
      </c>
      <c r="B10" s="35" t="s">
        <v>76</v>
      </c>
      <c r="C10" s="4" t="s">
        <v>10</v>
      </c>
      <c r="D10" s="3">
        <v>200</v>
      </c>
      <c r="E10" s="33"/>
      <c r="F10" s="33"/>
      <c r="G10" s="33"/>
      <c r="H10" s="6">
        <f t="shared" si="0"/>
        <v>0</v>
      </c>
    </row>
    <row r="11" spans="1:8" ht="86.25" x14ac:dyDescent="0.25">
      <c r="A11" s="4">
        <v>6</v>
      </c>
      <c r="B11" s="35" t="s">
        <v>77</v>
      </c>
      <c r="C11" s="4" t="s">
        <v>10</v>
      </c>
      <c r="D11" s="3">
        <v>1120</v>
      </c>
      <c r="E11" s="33"/>
      <c r="F11" s="33"/>
      <c r="G11" s="33"/>
      <c r="H11" s="6">
        <f t="shared" si="0"/>
        <v>0</v>
      </c>
    </row>
    <row r="12" spans="1:8" ht="86.25" x14ac:dyDescent="0.25">
      <c r="A12" s="4">
        <v>7</v>
      </c>
      <c r="B12" s="35" t="s">
        <v>78</v>
      </c>
      <c r="C12" s="4" t="s">
        <v>10</v>
      </c>
      <c r="D12" s="3">
        <v>112</v>
      </c>
      <c r="E12" s="33"/>
      <c r="F12" s="33"/>
      <c r="G12" s="33"/>
      <c r="H12" s="6">
        <f t="shared" si="0"/>
        <v>0</v>
      </c>
    </row>
    <row r="13" spans="1:8" ht="86.25" x14ac:dyDescent="0.25">
      <c r="A13" s="4">
        <v>8</v>
      </c>
      <c r="B13" s="35" t="s">
        <v>79</v>
      </c>
      <c r="C13" s="4" t="s">
        <v>10</v>
      </c>
      <c r="D13" s="3">
        <v>1120</v>
      </c>
      <c r="E13" s="33"/>
      <c r="F13" s="33"/>
      <c r="G13" s="33"/>
      <c r="H13" s="6">
        <f t="shared" si="0"/>
        <v>0</v>
      </c>
    </row>
    <row r="14" spans="1:8" ht="86.25" x14ac:dyDescent="0.25">
      <c r="A14" s="4">
        <v>9</v>
      </c>
      <c r="B14" s="35" t="s">
        <v>80</v>
      </c>
      <c r="C14" s="4" t="s">
        <v>10</v>
      </c>
      <c r="D14" s="3">
        <v>112</v>
      </c>
      <c r="E14" s="33"/>
      <c r="F14" s="33"/>
      <c r="G14" s="33"/>
      <c r="H14" s="6">
        <f t="shared" si="0"/>
        <v>0</v>
      </c>
    </row>
    <row r="15" spans="1:8" ht="86.25" x14ac:dyDescent="0.25">
      <c r="A15" s="4">
        <v>10</v>
      </c>
      <c r="B15" s="35" t="s">
        <v>81</v>
      </c>
      <c r="C15" s="4" t="s">
        <v>10</v>
      </c>
      <c r="D15" s="3">
        <v>408</v>
      </c>
      <c r="E15" s="33"/>
      <c r="F15" s="33"/>
      <c r="G15" s="33"/>
      <c r="H15" s="6">
        <f t="shared" si="0"/>
        <v>0</v>
      </c>
    </row>
    <row r="16" spans="1:8" ht="86.25" x14ac:dyDescent="0.25">
      <c r="A16" s="4">
        <v>11</v>
      </c>
      <c r="B16" s="35" t="s">
        <v>82</v>
      </c>
      <c r="C16" s="4" t="s">
        <v>10</v>
      </c>
      <c r="D16" s="3">
        <v>40</v>
      </c>
      <c r="E16" s="33"/>
      <c r="F16" s="33"/>
      <c r="G16" s="33"/>
      <c r="H16" s="6">
        <f t="shared" si="0"/>
        <v>0</v>
      </c>
    </row>
    <row r="17" spans="1:8" ht="86.25" x14ac:dyDescent="0.25">
      <c r="A17" s="4">
        <v>12</v>
      </c>
      <c r="B17" s="35" t="s">
        <v>83</v>
      </c>
      <c r="C17" s="4" t="s">
        <v>10</v>
      </c>
      <c r="D17" s="3">
        <v>1008</v>
      </c>
      <c r="E17" s="33"/>
      <c r="F17" s="33"/>
      <c r="G17" s="33"/>
      <c r="H17" s="6">
        <f t="shared" si="0"/>
        <v>0</v>
      </c>
    </row>
    <row r="18" spans="1:8" ht="86.25" x14ac:dyDescent="0.25">
      <c r="A18" s="4">
        <v>13</v>
      </c>
      <c r="B18" s="35" t="s">
        <v>84</v>
      </c>
      <c r="C18" s="4" t="s">
        <v>10</v>
      </c>
      <c r="D18" s="3">
        <v>96</v>
      </c>
      <c r="E18" s="33"/>
      <c r="F18" s="33"/>
      <c r="G18" s="33"/>
      <c r="H18" s="6">
        <f t="shared" si="0"/>
        <v>0</v>
      </c>
    </row>
    <row r="19" spans="1:8" ht="86.25" x14ac:dyDescent="0.25">
      <c r="A19" s="4">
        <v>14</v>
      </c>
      <c r="B19" s="35" t="s">
        <v>85</v>
      </c>
      <c r="C19" s="4" t="s">
        <v>10</v>
      </c>
      <c r="D19" s="3">
        <v>4520</v>
      </c>
      <c r="E19" s="33"/>
      <c r="F19" s="33"/>
      <c r="G19" s="33"/>
      <c r="H19" s="6">
        <f t="shared" si="0"/>
        <v>0</v>
      </c>
    </row>
    <row r="20" spans="1:8" ht="86.25" x14ac:dyDescent="0.25">
      <c r="A20" s="4">
        <v>15</v>
      </c>
      <c r="B20" s="35" t="s">
        <v>86</v>
      </c>
      <c r="C20" s="4" t="s">
        <v>10</v>
      </c>
      <c r="D20" s="3">
        <v>448</v>
      </c>
      <c r="E20" s="33"/>
      <c r="F20" s="33"/>
      <c r="G20" s="33"/>
      <c r="H20" s="6">
        <f t="shared" si="0"/>
        <v>0</v>
      </c>
    </row>
    <row r="21" spans="1:8" ht="16.5" x14ac:dyDescent="0.25">
      <c r="A21" s="65"/>
      <c r="B21" s="37"/>
      <c r="C21" s="7"/>
      <c r="D21" s="8"/>
      <c r="E21" s="9">
        <v>10</v>
      </c>
      <c r="F21" s="9" t="s">
        <v>11</v>
      </c>
      <c r="G21" s="9"/>
      <c r="H21" s="9"/>
    </row>
    <row r="22" spans="1:8" ht="16.5" x14ac:dyDescent="0.25">
      <c r="A22" s="66"/>
      <c r="B22" s="68" t="s">
        <v>87</v>
      </c>
      <c r="C22" s="68"/>
      <c r="D22" s="8"/>
      <c r="E22" s="69">
        <f>SUM(H7:H20)</f>
        <v>0</v>
      </c>
      <c r="F22" s="69"/>
      <c r="G22" s="69"/>
      <c r="H22" s="69"/>
    </row>
    <row r="23" spans="1:8" ht="18" x14ac:dyDescent="0.25">
      <c r="A23" s="67"/>
      <c r="B23" s="38"/>
      <c r="C23" s="10"/>
      <c r="D23" s="10"/>
      <c r="E23" s="11"/>
      <c r="F23" s="11"/>
      <c r="G23" s="11"/>
      <c r="H23" s="11"/>
    </row>
    <row r="24" spans="1:8" ht="27.75" x14ac:dyDescent="0.25">
      <c r="A24" s="70" t="s">
        <v>88</v>
      </c>
      <c r="B24" s="70"/>
      <c r="C24" s="70"/>
      <c r="D24" s="70"/>
      <c r="E24" s="70"/>
      <c r="F24" s="70"/>
      <c r="G24" s="70"/>
      <c r="H24" s="70"/>
    </row>
    <row r="25" spans="1:8" ht="51" x14ac:dyDescent="0.25">
      <c r="A25" s="12"/>
      <c r="B25" s="39" t="s">
        <v>12</v>
      </c>
      <c r="C25" s="13" t="s">
        <v>4</v>
      </c>
      <c r="D25" s="3" t="s">
        <v>41</v>
      </c>
      <c r="E25" s="13" t="s">
        <v>13</v>
      </c>
      <c r="F25" s="13" t="s">
        <v>14</v>
      </c>
      <c r="G25" s="13" t="s">
        <v>15</v>
      </c>
      <c r="H25" s="13" t="s">
        <v>8</v>
      </c>
    </row>
    <row r="26" spans="1:8" x14ac:dyDescent="0.25">
      <c r="A26" s="15">
        <v>16</v>
      </c>
      <c r="B26" s="40" t="s">
        <v>16</v>
      </c>
      <c r="C26" s="13" t="s">
        <v>10</v>
      </c>
      <c r="D26" s="14">
        <v>1520</v>
      </c>
      <c r="E26" s="44"/>
      <c r="F26" s="44"/>
      <c r="G26" s="45"/>
      <c r="H26" s="16">
        <f>SUM(E26:G26)*D26</f>
        <v>0</v>
      </c>
    </row>
    <row r="27" spans="1:8" x14ac:dyDescent="0.25">
      <c r="A27" s="15">
        <v>17</v>
      </c>
      <c r="B27" s="34" t="s">
        <v>42</v>
      </c>
      <c r="C27" s="13" t="s">
        <v>10</v>
      </c>
      <c r="D27" s="14">
        <v>672</v>
      </c>
      <c r="E27" s="44"/>
      <c r="F27" s="44"/>
      <c r="G27" s="45"/>
      <c r="H27" s="16">
        <f t="shared" ref="H27:H37" si="1">SUM(E27:G27)*D27</f>
        <v>0</v>
      </c>
    </row>
    <row r="28" spans="1:8" x14ac:dyDescent="0.25">
      <c r="A28" s="15">
        <v>18</v>
      </c>
      <c r="B28" s="34" t="s">
        <v>43</v>
      </c>
      <c r="C28" s="13" t="s">
        <v>10</v>
      </c>
      <c r="D28" s="14">
        <v>160</v>
      </c>
      <c r="E28" s="44"/>
      <c r="F28" s="44"/>
      <c r="G28" s="45"/>
      <c r="H28" s="16">
        <f t="shared" si="1"/>
        <v>0</v>
      </c>
    </row>
    <row r="29" spans="1:8" x14ac:dyDescent="0.25">
      <c r="A29" s="15">
        <v>19</v>
      </c>
      <c r="B29" s="34" t="s">
        <v>44</v>
      </c>
      <c r="C29" s="13" t="s">
        <v>10</v>
      </c>
      <c r="D29" s="14">
        <v>120</v>
      </c>
      <c r="E29" s="44"/>
      <c r="F29" s="44"/>
      <c r="G29" s="45"/>
      <c r="H29" s="16">
        <f t="shared" si="1"/>
        <v>0</v>
      </c>
    </row>
    <row r="30" spans="1:8" x14ac:dyDescent="0.25">
      <c r="A30" s="15">
        <v>20</v>
      </c>
      <c r="B30" s="34" t="s">
        <v>45</v>
      </c>
      <c r="C30" s="13" t="s">
        <v>10</v>
      </c>
      <c r="D30" s="14">
        <v>80</v>
      </c>
      <c r="E30" s="44"/>
      <c r="F30" s="44"/>
      <c r="G30" s="45"/>
      <c r="H30" s="16">
        <f t="shared" si="1"/>
        <v>0</v>
      </c>
    </row>
    <row r="31" spans="1:8" x14ac:dyDescent="0.25">
      <c r="A31" s="15">
        <v>21</v>
      </c>
      <c r="B31" s="34" t="s">
        <v>46</v>
      </c>
      <c r="C31" s="13" t="s">
        <v>10</v>
      </c>
      <c r="D31" s="14">
        <v>40</v>
      </c>
      <c r="E31" s="44"/>
      <c r="F31" s="44"/>
      <c r="G31" s="45"/>
      <c r="H31" s="16">
        <f t="shared" si="1"/>
        <v>0</v>
      </c>
    </row>
    <row r="32" spans="1:8" x14ac:dyDescent="0.25">
      <c r="A32" s="15">
        <v>22</v>
      </c>
      <c r="B32" s="34" t="s">
        <v>47</v>
      </c>
      <c r="C32" s="13" t="s">
        <v>10</v>
      </c>
      <c r="D32" s="14">
        <v>40</v>
      </c>
      <c r="E32" s="44"/>
      <c r="F32" s="44"/>
      <c r="G32" s="45"/>
      <c r="H32" s="16">
        <f t="shared" si="1"/>
        <v>0</v>
      </c>
    </row>
    <row r="33" spans="1:8" x14ac:dyDescent="0.25">
      <c r="A33" s="15">
        <v>23</v>
      </c>
      <c r="B33" s="34" t="s">
        <v>48</v>
      </c>
      <c r="C33" s="13" t="s">
        <v>10</v>
      </c>
      <c r="D33" s="14">
        <v>40</v>
      </c>
      <c r="E33" s="44"/>
      <c r="F33" s="44"/>
      <c r="G33" s="45"/>
      <c r="H33" s="16">
        <f t="shared" si="1"/>
        <v>0</v>
      </c>
    </row>
    <row r="34" spans="1:8" x14ac:dyDescent="0.25">
      <c r="A34" s="15">
        <v>24</v>
      </c>
      <c r="B34" s="34" t="s">
        <v>49</v>
      </c>
      <c r="C34" s="13" t="s">
        <v>10</v>
      </c>
      <c r="D34" s="14">
        <v>280</v>
      </c>
      <c r="E34" s="44"/>
      <c r="F34" s="44"/>
      <c r="G34" s="45"/>
      <c r="H34" s="16">
        <f t="shared" si="1"/>
        <v>0</v>
      </c>
    </row>
    <row r="35" spans="1:8" x14ac:dyDescent="0.25">
      <c r="A35" s="15">
        <v>25</v>
      </c>
      <c r="B35" s="34" t="s">
        <v>50</v>
      </c>
      <c r="C35" s="13" t="s">
        <v>10</v>
      </c>
      <c r="D35" s="14">
        <v>8</v>
      </c>
      <c r="E35" s="44"/>
      <c r="F35" s="44"/>
      <c r="G35" s="45"/>
      <c r="H35" s="16">
        <f t="shared" si="1"/>
        <v>0</v>
      </c>
    </row>
    <row r="36" spans="1:8" x14ac:dyDescent="0.25">
      <c r="A36" s="15">
        <v>26</v>
      </c>
      <c r="B36" s="34" t="s">
        <v>51</v>
      </c>
      <c r="C36" s="13" t="s">
        <v>10</v>
      </c>
      <c r="D36" s="14">
        <v>280</v>
      </c>
      <c r="E36" s="44"/>
      <c r="F36" s="44"/>
      <c r="G36" s="45"/>
      <c r="H36" s="16">
        <f t="shared" si="1"/>
        <v>0</v>
      </c>
    </row>
    <row r="37" spans="1:8" x14ac:dyDescent="0.25">
      <c r="A37" s="15">
        <v>27</v>
      </c>
      <c r="B37" s="40" t="s">
        <v>17</v>
      </c>
      <c r="C37" s="13" t="s">
        <v>10</v>
      </c>
      <c r="D37" s="14">
        <v>280</v>
      </c>
      <c r="E37" s="44"/>
      <c r="F37" s="44"/>
      <c r="G37" s="45"/>
      <c r="H37" s="16">
        <f t="shared" si="1"/>
        <v>0</v>
      </c>
    </row>
    <row r="38" spans="1:8" ht="51" x14ac:dyDescent="0.25">
      <c r="A38" s="17"/>
      <c r="B38" s="41" t="s">
        <v>18</v>
      </c>
      <c r="C38" s="18" t="s">
        <v>4</v>
      </c>
      <c r="D38" s="3" t="s">
        <v>41</v>
      </c>
      <c r="E38" s="18" t="s">
        <v>13</v>
      </c>
      <c r="F38" s="18" t="s">
        <v>14</v>
      </c>
      <c r="G38" s="18" t="s">
        <v>15</v>
      </c>
      <c r="H38" s="18" t="s">
        <v>8</v>
      </c>
    </row>
    <row r="39" spans="1:8" x14ac:dyDescent="0.25">
      <c r="A39" s="15">
        <v>28</v>
      </c>
      <c r="B39" s="34" t="s">
        <v>52</v>
      </c>
      <c r="C39" s="13" t="s">
        <v>10</v>
      </c>
      <c r="D39" s="14">
        <v>8</v>
      </c>
      <c r="E39" s="44"/>
      <c r="F39" s="44"/>
      <c r="G39" s="45"/>
      <c r="H39" s="16">
        <f>SUM(E39:G39)*D39</f>
        <v>0</v>
      </c>
    </row>
    <row r="40" spans="1:8" x14ac:dyDescent="0.25">
      <c r="A40" s="15">
        <v>29</v>
      </c>
      <c r="B40" s="34" t="s">
        <v>53</v>
      </c>
      <c r="C40" s="13" t="s">
        <v>10</v>
      </c>
      <c r="D40" s="14">
        <v>8</v>
      </c>
      <c r="E40" s="44"/>
      <c r="F40" s="44"/>
      <c r="G40" s="45"/>
      <c r="H40" s="16">
        <f t="shared" ref="H40:H51" si="2">SUM(E40:G40)*D40</f>
        <v>0</v>
      </c>
    </row>
    <row r="41" spans="1:8" x14ac:dyDescent="0.25">
      <c r="A41" s="15">
        <v>30</v>
      </c>
      <c r="B41" s="34" t="s">
        <v>54</v>
      </c>
      <c r="C41" s="13" t="s">
        <v>10</v>
      </c>
      <c r="D41" s="14">
        <v>8</v>
      </c>
      <c r="E41" s="44"/>
      <c r="F41" s="44"/>
      <c r="G41" s="45"/>
      <c r="H41" s="16">
        <f t="shared" si="2"/>
        <v>0</v>
      </c>
    </row>
    <row r="42" spans="1:8" x14ac:dyDescent="0.25">
      <c r="A42" s="15">
        <v>31</v>
      </c>
      <c r="B42" s="34" t="s">
        <v>55</v>
      </c>
      <c r="C42" s="13" t="s">
        <v>10</v>
      </c>
      <c r="D42" s="14">
        <v>8</v>
      </c>
      <c r="E42" s="44"/>
      <c r="F42" s="44"/>
      <c r="G42" s="45"/>
      <c r="H42" s="16">
        <f t="shared" si="2"/>
        <v>0</v>
      </c>
    </row>
    <row r="43" spans="1:8" x14ac:dyDescent="0.25">
      <c r="A43" s="15">
        <v>32</v>
      </c>
      <c r="B43" s="34" t="s">
        <v>56</v>
      </c>
      <c r="C43" s="13" t="s">
        <v>10</v>
      </c>
      <c r="D43" s="14">
        <v>8</v>
      </c>
      <c r="E43" s="44"/>
      <c r="F43" s="44"/>
      <c r="G43" s="45"/>
      <c r="H43" s="16">
        <f t="shared" si="2"/>
        <v>0</v>
      </c>
    </row>
    <row r="44" spans="1:8" x14ac:dyDescent="0.25">
      <c r="A44" s="15">
        <v>33</v>
      </c>
      <c r="B44" s="34" t="s">
        <v>57</v>
      </c>
      <c r="C44" s="13" t="s">
        <v>10</v>
      </c>
      <c r="D44" s="14">
        <v>8</v>
      </c>
      <c r="E44" s="44"/>
      <c r="F44" s="44"/>
      <c r="G44" s="45"/>
      <c r="H44" s="16">
        <f t="shared" si="2"/>
        <v>0</v>
      </c>
    </row>
    <row r="45" spans="1:8" x14ac:dyDescent="0.25">
      <c r="A45" s="15">
        <v>34</v>
      </c>
      <c r="B45" s="34" t="s">
        <v>58</v>
      </c>
      <c r="C45" s="13" t="s">
        <v>10</v>
      </c>
      <c r="D45" s="14">
        <v>8</v>
      </c>
      <c r="E45" s="44"/>
      <c r="F45" s="44"/>
      <c r="G45" s="45"/>
      <c r="H45" s="16">
        <f t="shared" si="2"/>
        <v>0</v>
      </c>
    </row>
    <row r="46" spans="1:8" x14ac:dyDescent="0.25">
      <c r="A46" s="15">
        <v>35</v>
      </c>
      <c r="B46" s="34" t="s">
        <v>59</v>
      </c>
      <c r="C46" s="13" t="s">
        <v>10</v>
      </c>
      <c r="D46" s="14">
        <v>8</v>
      </c>
      <c r="E46" s="44"/>
      <c r="F46" s="44"/>
      <c r="G46" s="45"/>
      <c r="H46" s="16">
        <f t="shared" si="2"/>
        <v>0</v>
      </c>
    </row>
    <row r="47" spans="1:8" x14ac:dyDescent="0.25">
      <c r="A47" s="15">
        <v>36</v>
      </c>
      <c r="B47" s="40" t="s">
        <v>19</v>
      </c>
      <c r="C47" s="13" t="s">
        <v>10</v>
      </c>
      <c r="D47" s="14">
        <v>8</v>
      </c>
      <c r="E47" s="44"/>
      <c r="F47" s="44"/>
      <c r="G47" s="45"/>
      <c r="H47" s="16">
        <f t="shared" si="2"/>
        <v>0</v>
      </c>
    </row>
    <row r="48" spans="1:8" x14ac:dyDescent="0.25">
      <c r="A48" s="15">
        <v>37</v>
      </c>
      <c r="B48" s="40" t="s">
        <v>20</v>
      </c>
      <c r="C48" s="13" t="s">
        <v>10</v>
      </c>
      <c r="D48" s="14">
        <v>24</v>
      </c>
      <c r="E48" s="44"/>
      <c r="F48" s="44"/>
      <c r="G48" s="45"/>
      <c r="H48" s="16">
        <f t="shared" si="2"/>
        <v>0</v>
      </c>
    </row>
    <row r="49" spans="1:8" x14ac:dyDescent="0.25">
      <c r="A49" s="15">
        <v>38</v>
      </c>
      <c r="B49" s="40" t="s">
        <v>21</v>
      </c>
      <c r="C49" s="13" t="s">
        <v>10</v>
      </c>
      <c r="D49" s="14">
        <v>8</v>
      </c>
      <c r="E49" s="44"/>
      <c r="F49" s="44"/>
      <c r="G49" s="45"/>
      <c r="H49" s="16">
        <f t="shared" si="2"/>
        <v>0</v>
      </c>
    </row>
    <row r="50" spans="1:8" x14ac:dyDescent="0.25">
      <c r="A50" s="15">
        <v>39</v>
      </c>
      <c r="B50" s="40" t="s">
        <v>22</v>
      </c>
      <c r="C50" s="13" t="s">
        <v>10</v>
      </c>
      <c r="D50" s="14">
        <v>8</v>
      </c>
      <c r="E50" s="44"/>
      <c r="F50" s="44"/>
      <c r="G50" s="45"/>
      <c r="H50" s="16">
        <f t="shared" si="2"/>
        <v>0</v>
      </c>
    </row>
    <row r="51" spans="1:8" x14ac:dyDescent="0.25">
      <c r="A51" s="15">
        <v>40</v>
      </c>
      <c r="B51" s="40" t="s">
        <v>23</v>
      </c>
      <c r="C51" s="13" t="s">
        <v>10</v>
      </c>
      <c r="D51" s="14">
        <v>8</v>
      </c>
      <c r="E51" s="44"/>
      <c r="F51" s="44"/>
      <c r="G51" s="45"/>
      <c r="H51" s="16">
        <f t="shared" si="2"/>
        <v>0</v>
      </c>
    </row>
    <row r="52" spans="1:8" ht="51" x14ac:dyDescent="0.25">
      <c r="A52" s="17"/>
      <c r="B52" s="41" t="s">
        <v>24</v>
      </c>
      <c r="C52" s="18" t="s">
        <v>4</v>
      </c>
      <c r="D52" s="3" t="s">
        <v>41</v>
      </c>
      <c r="E52" s="18" t="s">
        <v>13</v>
      </c>
      <c r="F52" s="18" t="s">
        <v>14</v>
      </c>
      <c r="G52" s="18" t="s">
        <v>15</v>
      </c>
      <c r="H52" s="18" t="s">
        <v>8</v>
      </c>
    </row>
    <row r="53" spans="1:8" x14ac:dyDescent="0.25">
      <c r="A53" s="15">
        <v>41</v>
      </c>
      <c r="B53" s="34" t="s">
        <v>60</v>
      </c>
      <c r="C53" s="13" t="s">
        <v>10</v>
      </c>
      <c r="D53" s="14">
        <v>8</v>
      </c>
      <c r="E53" s="44"/>
      <c r="F53" s="44"/>
      <c r="G53" s="45"/>
      <c r="H53" s="16">
        <f>SUM(E53:G53)*D53</f>
        <v>0</v>
      </c>
    </row>
    <row r="54" spans="1:8" x14ac:dyDescent="0.25">
      <c r="A54" s="15">
        <v>42</v>
      </c>
      <c r="B54" s="40" t="s">
        <v>25</v>
      </c>
      <c r="C54" s="13" t="s">
        <v>10</v>
      </c>
      <c r="D54" s="14">
        <v>8</v>
      </c>
      <c r="E54" s="44"/>
      <c r="F54" s="44"/>
      <c r="G54" s="45"/>
      <c r="H54" s="16">
        <f t="shared" ref="H54:H62" si="3">SUM(E54:G54)*D54</f>
        <v>0</v>
      </c>
    </row>
    <row r="55" spans="1:8" x14ac:dyDescent="0.25">
      <c r="A55" s="15">
        <v>43</v>
      </c>
      <c r="B55" s="40" t="s">
        <v>26</v>
      </c>
      <c r="C55" s="13" t="s">
        <v>10</v>
      </c>
      <c r="D55" s="14">
        <v>8</v>
      </c>
      <c r="E55" s="44"/>
      <c r="F55" s="44"/>
      <c r="G55" s="45"/>
      <c r="H55" s="16">
        <f t="shared" si="3"/>
        <v>0</v>
      </c>
    </row>
    <row r="56" spans="1:8" x14ac:dyDescent="0.25">
      <c r="A56" s="15">
        <v>44</v>
      </c>
      <c r="B56" s="40" t="s">
        <v>27</v>
      </c>
      <c r="C56" s="13" t="s">
        <v>10</v>
      </c>
      <c r="D56" s="14">
        <v>96</v>
      </c>
      <c r="E56" s="44"/>
      <c r="F56" s="44"/>
      <c r="G56" s="45"/>
      <c r="H56" s="16">
        <f t="shared" si="3"/>
        <v>0</v>
      </c>
    </row>
    <row r="57" spans="1:8" x14ac:dyDescent="0.25">
      <c r="A57" s="15">
        <v>45</v>
      </c>
      <c r="B57" s="40" t="s">
        <v>28</v>
      </c>
      <c r="C57" s="13" t="s">
        <v>10</v>
      </c>
      <c r="D57" s="14">
        <v>8</v>
      </c>
      <c r="E57" s="44"/>
      <c r="F57" s="44"/>
      <c r="G57" s="45"/>
      <c r="H57" s="16">
        <f t="shared" si="3"/>
        <v>0</v>
      </c>
    </row>
    <row r="58" spans="1:8" x14ac:dyDescent="0.25">
      <c r="A58" s="15">
        <v>46</v>
      </c>
      <c r="B58" s="34" t="s">
        <v>61</v>
      </c>
      <c r="C58" s="13" t="s">
        <v>10</v>
      </c>
      <c r="D58" s="14">
        <v>72</v>
      </c>
      <c r="E58" s="44"/>
      <c r="F58" s="44"/>
      <c r="G58" s="45"/>
      <c r="H58" s="16">
        <f t="shared" si="3"/>
        <v>0</v>
      </c>
    </row>
    <row r="59" spans="1:8" x14ac:dyDescent="0.25">
      <c r="A59" s="15">
        <v>47</v>
      </c>
      <c r="B59" s="34" t="s">
        <v>62</v>
      </c>
      <c r="C59" s="13" t="s">
        <v>10</v>
      </c>
      <c r="D59" s="14">
        <v>72</v>
      </c>
      <c r="E59" s="44"/>
      <c r="F59" s="44"/>
      <c r="G59" s="45"/>
      <c r="H59" s="16">
        <f t="shared" si="3"/>
        <v>0</v>
      </c>
    </row>
    <row r="60" spans="1:8" x14ac:dyDescent="0.25">
      <c r="A60" s="15">
        <v>48</v>
      </c>
      <c r="B60" s="34" t="s">
        <v>63</v>
      </c>
      <c r="C60" s="13" t="s">
        <v>10</v>
      </c>
      <c r="D60" s="14">
        <v>96</v>
      </c>
      <c r="E60" s="44"/>
      <c r="F60" s="44"/>
      <c r="G60" s="45"/>
      <c r="H60" s="16">
        <f t="shared" si="3"/>
        <v>0</v>
      </c>
    </row>
    <row r="61" spans="1:8" x14ac:dyDescent="0.25">
      <c r="A61" s="15">
        <v>49</v>
      </c>
      <c r="B61" s="40" t="s">
        <v>29</v>
      </c>
      <c r="C61" s="13" t="s">
        <v>10</v>
      </c>
      <c r="D61" s="14">
        <v>8</v>
      </c>
      <c r="E61" s="44"/>
      <c r="F61" s="44"/>
      <c r="G61" s="45"/>
      <c r="H61" s="16">
        <f t="shared" si="3"/>
        <v>0</v>
      </c>
    </row>
    <row r="62" spans="1:8" x14ac:dyDescent="0.25">
      <c r="A62" s="15">
        <v>50</v>
      </c>
      <c r="B62" s="40" t="s">
        <v>93</v>
      </c>
      <c r="C62" s="13" t="s">
        <v>10</v>
      </c>
      <c r="D62" s="14">
        <v>8</v>
      </c>
      <c r="E62" s="44"/>
      <c r="F62" s="44"/>
      <c r="G62" s="45"/>
      <c r="H62" s="16">
        <f t="shared" si="3"/>
        <v>0</v>
      </c>
    </row>
    <row r="63" spans="1:8" ht="51" x14ac:dyDescent="0.25">
      <c r="A63" s="17"/>
      <c r="B63" s="41" t="s">
        <v>30</v>
      </c>
      <c r="C63" s="18" t="s">
        <v>4</v>
      </c>
      <c r="D63" s="3" t="s">
        <v>41</v>
      </c>
      <c r="E63" s="18" t="s">
        <v>13</v>
      </c>
      <c r="F63" s="18" t="s">
        <v>14</v>
      </c>
      <c r="G63" s="18" t="s">
        <v>15</v>
      </c>
      <c r="H63" s="18" t="s">
        <v>8</v>
      </c>
    </row>
    <row r="64" spans="1:8" x14ac:dyDescent="0.25">
      <c r="A64" s="15">
        <v>51</v>
      </c>
      <c r="B64" s="40" t="s">
        <v>31</v>
      </c>
      <c r="C64" s="13" t="s">
        <v>10</v>
      </c>
      <c r="D64" s="14">
        <v>8</v>
      </c>
      <c r="E64" s="44"/>
      <c r="F64" s="44"/>
      <c r="G64" s="45"/>
      <c r="H64" s="16">
        <f>SUM(E64:G64)*D64</f>
        <v>0</v>
      </c>
    </row>
    <row r="65" spans="1:8" x14ac:dyDescent="0.25">
      <c r="A65" s="15">
        <v>52</v>
      </c>
      <c r="B65" s="34" t="s">
        <v>64</v>
      </c>
      <c r="C65" s="13" t="s">
        <v>10</v>
      </c>
      <c r="D65" s="14">
        <v>8</v>
      </c>
      <c r="E65" s="44"/>
      <c r="F65" s="44"/>
      <c r="G65" s="45"/>
      <c r="H65" s="16">
        <f t="shared" ref="H65:H79" si="4">SUM(E65:G65)*D65</f>
        <v>0</v>
      </c>
    </row>
    <row r="66" spans="1:8" x14ac:dyDescent="0.25">
      <c r="A66" s="15">
        <v>53</v>
      </c>
      <c r="B66" s="34" t="s">
        <v>65</v>
      </c>
      <c r="C66" s="13" t="s">
        <v>10</v>
      </c>
      <c r="D66" s="14">
        <v>8</v>
      </c>
      <c r="E66" s="44"/>
      <c r="F66" s="44"/>
      <c r="G66" s="45"/>
      <c r="H66" s="16">
        <f t="shared" si="4"/>
        <v>0</v>
      </c>
    </row>
    <row r="67" spans="1:8" x14ac:dyDescent="0.25">
      <c r="A67" s="15">
        <v>54</v>
      </c>
      <c r="B67" s="34" t="s">
        <v>66</v>
      </c>
      <c r="C67" s="13" t="s">
        <v>10</v>
      </c>
      <c r="D67" s="14">
        <v>8</v>
      </c>
      <c r="E67" s="44"/>
      <c r="F67" s="44"/>
      <c r="G67" s="45"/>
      <c r="H67" s="16">
        <f t="shared" si="4"/>
        <v>0</v>
      </c>
    </row>
    <row r="68" spans="1:8" x14ac:dyDescent="0.25">
      <c r="A68" s="15">
        <v>55</v>
      </c>
      <c r="B68" s="34" t="s">
        <v>67</v>
      </c>
      <c r="C68" s="13" t="s">
        <v>10</v>
      </c>
      <c r="D68" s="14">
        <v>8</v>
      </c>
      <c r="E68" s="44"/>
      <c r="F68" s="44"/>
      <c r="G68" s="45"/>
      <c r="H68" s="16">
        <f t="shared" si="4"/>
        <v>0</v>
      </c>
    </row>
    <row r="69" spans="1:8" x14ac:dyDescent="0.25">
      <c r="A69" s="15">
        <v>56</v>
      </c>
      <c r="B69" s="40" t="s">
        <v>32</v>
      </c>
      <c r="C69" s="13" t="s">
        <v>10</v>
      </c>
      <c r="D69" s="14">
        <v>208</v>
      </c>
      <c r="E69" s="44"/>
      <c r="F69" s="44"/>
      <c r="G69" s="45"/>
      <c r="H69" s="16">
        <f t="shared" si="4"/>
        <v>0</v>
      </c>
    </row>
    <row r="70" spans="1:8" x14ac:dyDescent="0.25">
      <c r="A70" s="15">
        <v>57</v>
      </c>
      <c r="B70" s="40" t="s">
        <v>33</v>
      </c>
      <c r="C70" s="13" t="s">
        <v>10</v>
      </c>
      <c r="D70" s="14">
        <v>8</v>
      </c>
      <c r="E70" s="44"/>
      <c r="F70" s="44"/>
      <c r="G70" s="45"/>
      <c r="H70" s="16">
        <f t="shared" si="4"/>
        <v>0</v>
      </c>
    </row>
    <row r="71" spans="1:8" x14ac:dyDescent="0.25">
      <c r="A71" s="15">
        <v>58</v>
      </c>
      <c r="B71" s="40" t="s">
        <v>34</v>
      </c>
      <c r="C71" s="13" t="s">
        <v>10</v>
      </c>
      <c r="D71" s="14">
        <v>8</v>
      </c>
      <c r="E71" s="44"/>
      <c r="F71" s="44"/>
      <c r="G71" s="45"/>
      <c r="H71" s="16">
        <f t="shared" si="4"/>
        <v>0</v>
      </c>
    </row>
    <row r="72" spans="1:8" x14ac:dyDescent="0.25">
      <c r="A72" s="15">
        <v>59</v>
      </c>
      <c r="B72" s="40" t="s">
        <v>35</v>
      </c>
      <c r="C72" s="13" t="s">
        <v>10</v>
      </c>
      <c r="D72" s="14">
        <v>8</v>
      </c>
      <c r="E72" s="44"/>
      <c r="F72" s="44"/>
      <c r="G72" s="45"/>
      <c r="H72" s="16">
        <f t="shared" si="4"/>
        <v>0</v>
      </c>
    </row>
    <row r="73" spans="1:8" x14ac:dyDescent="0.25">
      <c r="A73" s="15">
        <v>60</v>
      </c>
      <c r="B73" s="40" t="s">
        <v>36</v>
      </c>
      <c r="C73" s="13" t="s">
        <v>10</v>
      </c>
      <c r="D73" s="14">
        <v>8</v>
      </c>
      <c r="E73" s="44"/>
      <c r="F73" s="44"/>
      <c r="G73" s="45"/>
      <c r="H73" s="16">
        <f t="shared" si="4"/>
        <v>0</v>
      </c>
    </row>
    <row r="74" spans="1:8" x14ac:dyDescent="0.25">
      <c r="A74" s="15">
        <v>61</v>
      </c>
      <c r="B74" s="40" t="s">
        <v>37</v>
      </c>
      <c r="C74" s="13" t="s">
        <v>10</v>
      </c>
      <c r="D74" s="14">
        <v>240</v>
      </c>
      <c r="E74" s="44"/>
      <c r="F74" s="44"/>
      <c r="G74" s="45"/>
      <c r="H74" s="16">
        <f t="shared" si="4"/>
        <v>0</v>
      </c>
    </row>
    <row r="75" spans="1:8" x14ac:dyDescent="0.25">
      <c r="A75" s="15">
        <v>62</v>
      </c>
      <c r="B75" s="40" t="s">
        <v>38</v>
      </c>
      <c r="C75" s="13" t="s">
        <v>10</v>
      </c>
      <c r="D75" s="14">
        <v>8</v>
      </c>
      <c r="E75" s="44"/>
      <c r="F75" s="44"/>
      <c r="G75" s="45"/>
      <c r="H75" s="16">
        <f t="shared" si="4"/>
        <v>0</v>
      </c>
    </row>
    <row r="76" spans="1:8" x14ac:dyDescent="0.25">
      <c r="A76" s="15">
        <v>63</v>
      </c>
      <c r="B76" s="40" t="s">
        <v>39</v>
      </c>
      <c r="C76" s="13" t="s">
        <v>10</v>
      </c>
      <c r="D76" s="14">
        <v>240</v>
      </c>
      <c r="E76" s="44"/>
      <c r="F76" s="44"/>
      <c r="G76" s="45"/>
      <c r="H76" s="16">
        <f t="shared" si="4"/>
        <v>0</v>
      </c>
    </row>
    <row r="77" spans="1:8" x14ac:dyDescent="0.25">
      <c r="A77" s="15">
        <v>64</v>
      </c>
      <c r="B77" s="34" t="s">
        <v>68</v>
      </c>
      <c r="C77" s="13" t="s">
        <v>10</v>
      </c>
      <c r="D77" s="14">
        <v>8</v>
      </c>
      <c r="E77" s="44"/>
      <c r="F77" s="44"/>
      <c r="G77" s="45"/>
      <c r="H77" s="16">
        <f t="shared" si="4"/>
        <v>0</v>
      </c>
    </row>
    <row r="78" spans="1:8" x14ac:dyDescent="0.25">
      <c r="A78" s="15">
        <v>65</v>
      </c>
      <c r="B78" s="34" t="s">
        <v>69</v>
      </c>
      <c r="C78" s="13" t="s">
        <v>10</v>
      </c>
      <c r="D78" s="14">
        <v>8</v>
      </c>
      <c r="E78" s="44"/>
      <c r="F78" s="44"/>
      <c r="G78" s="45"/>
      <c r="H78" s="16">
        <f t="shared" si="4"/>
        <v>0</v>
      </c>
    </row>
    <row r="79" spans="1:8" x14ac:dyDescent="0.25">
      <c r="A79" s="15">
        <v>66</v>
      </c>
      <c r="B79" s="34" t="s">
        <v>70</v>
      </c>
      <c r="C79" s="13" t="s">
        <v>10</v>
      </c>
      <c r="D79" s="14">
        <v>8</v>
      </c>
      <c r="E79" s="44"/>
      <c r="F79" s="44"/>
      <c r="G79" s="45"/>
      <c r="H79" s="16">
        <f t="shared" si="4"/>
        <v>0</v>
      </c>
    </row>
    <row r="80" spans="1:8" ht="42.75" customHeight="1" x14ac:dyDescent="0.25">
      <c r="A80" s="15">
        <v>67</v>
      </c>
      <c r="B80" s="34" t="s">
        <v>91</v>
      </c>
      <c r="C80" s="13" t="s">
        <v>9</v>
      </c>
      <c r="D80" s="32"/>
      <c r="E80" s="47"/>
      <c r="F80" s="47"/>
      <c r="G80" s="47"/>
      <c r="H80" s="19"/>
    </row>
    <row r="81" spans="1:8" ht="16.5" x14ac:dyDescent="0.25">
      <c r="A81" s="65"/>
      <c r="B81" s="37"/>
      <c r="C81" s="7"/>
      <c r="D81" s="32"/>
      <c r="E81" s="9">
        <v>10</v>
      </c>
      <c r="F81" s="9" t="s">
        <v>11</v>
      </c>
      <c r="G81" s="9"/>
      <c r="H81" s="9"/>
    </row>
    <row r="82" spans="1:8" ht="16.5" x14ac:dyDescent="0.25">
      <c r="A82" s="66"/>
      <c r="B82" s="68" t="s">
        <v>89</v>
      </c>
      <c r="C82" s="68"/>
      <c r="D82" s="32"/>
      <c r="E82" s="69">
        <f>SUM(H26:H37,H39:H51,H53:H62,H64:H79)</f>
        <v>0</v>
      </c>
      <c r="F82" s="69"/>
      <c r="G82" s="69"/>
      <c r="H82" s="69"/>
    </row>
    <row r="83" spans="1:8" ht="18" x14ac:dyDescent="0.25">
      <c r="A83" s="67"/>
      <c r="B83" s="38"/>
      <c r="C83" s="10"/>
      <c r="D83" s="20"/>
      <c r="E83" s="11"/>
      <c r="F83" s="11"/>
      <c r="G83" s="11"/>
      <c r="H83" s="11"/>
    </row>
    <row r="84" spans="1:8" x14ac:dyDescent="0.25">
      <c r="D84" s="21"/>
    </row>
    <row r="85" spans="1:8" ht="16.5" x14ac:dyDescent="0.25">
      <c r="B85" s="37"/>
      <c r="C85" s="7"/>
      <c r="D85" s="22"/>
      <c r="E85" s="9">
        <v>10</v>
      </c>
      <c r="F85" s="9" t="s">
        <v>11</v>
      </c>
      <c r="G85" s="9"/>
      <c r="H85" s="9"/>
    </row>
    <row r="86" spans="1:8" ht="20.25" x14ac:dyDescent="0.25">
      <c r="B86" s="60" t="s">
        <v>90</v>
      </c>
      <c r="C86" s="61"/>
      <c r="D86" s="23"/>
      <c r="E86" s="62">
        <f>E82+E22</f>
        <v>0</v>
      </c>
      <c r="F86" s="63"/>
      <c r="G86" s="63"/>
      <c r="H86" s="64"/>
    </row>
    <row r="87" spans="1:8" ht="20.25" x14ac:dyDescent="0.25">
      <c r="B87" s="38"/>
      <c r="C87" s="24"/>
      <c r="D87" s="25"/>
      <c r="E87" s="26"/>
      <c r="F87" s="26"/>
      <c r="G87" s="26"/>
      <c r="H87" s="26"/>
    </row>
    <row r="88" spans="1:8" ht="20.25" x14ac:dyDescent="0.25">
      <c r="B88" s="37"/>
      <c r="C88" s="27"/>
      <c r="D88" s="27"/>
      <c r="E88" s="28">
        <v>10</v>
      </c>
      <c r="F88" s="28" t="s">
        <v>11</v>
      </c>
      <c r="G88" s="28"/>
      <c r="H88" s="28"/>
    </row>
    <row r="89" spans="1:8" x14ac:dyDescent="0.25">
      <c r="B89" s="43" t="s">
        <v>40</v>
      </c>
      <c r="C89" s="29"/>
      <c r="D89" s="30"/>
      <c r="E89" s="29"/>
      <c r="F89" s="29"/>
      <c r="G89" s="29"/>
      <c r="H89" s="31"/>
    </row>
    <row r="90" spans="1:8" x14ac:dyDescent="0.25">
      <c r="B90" s="48" t="s">
        <v>94</v>
      </c>
      <c r="C90" s="49"/>
      <c r="D90" s="49"/>
      <c r="E90" s="49"/>
      <c r="F90" s="49"/>
      <c r="G90" s="49"/>
      <c r="H90" s="50"/>
    </row>
    <row r="91" spans="1:8" x14ac:dyDescent="0.25">
      <c r="B91"/>
    </row>
  </sheetData>
  <sheetProtection password="CA0E" sheet="1" objects="1" scenarios="1"/>
  <mergeCells count="16">
    <mergeCell ref="B90:H90"/>
    <mergeCell ref="A5:H5"/>
    <mergeCell ref="A1:H1"/>
    <mergeCell ref="A2:B2"/>
    <mergeCell ref="C2:H2"/>
    <mergeCell ref="A3:B3"/>
    <mergeCell ref="C3:H3"/>
    <mergeCell ref="B86:C86"/>
    <mergeCell ref="E86:H86"/>
    <mergeCell ref="A21:A23"/>
    <mergeCell ref="B22:C22"/>
    <mergeCell ref="E22:H22"/>
    <mergeCell ref="A24:H24"/>
    <mergeCell ref="A81:A83"/>
    <mergeCell ref="B82:C82"/>
    <mergeCell ref="E82:H82"/>
  </mergeCells>
  <pageMargins left="0.7" right="0.7" top="0.75" bottom="0.75" header="0.3" footer="0.3"/>
  <pageSetup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Centofanti, Kristopher</dc:creator>
  <cp:lastModifiedBy>Centofanti, Kristopher</cp:lastModifiedBy>
  <cp:lastPrinted>2019-12-06T16:26:55Z</cp:lastPrinted>
  <dcterms:created xsi:type="dcterms:W3CDTF">2019-11-07T21:18:40Z</dcterms:created>
  <dcterms:modified xsi:type="dcterms:W3CDTF">2020-01-08T19:12:28Z</dcterms:modified>
</cp:coreProperties>
</file>