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24226"/>
  <mc:AlternateContent xmlns:mc="http://schemas.openxmlformats.org/markup-compatibility/2006">
    <mc:Choice Requires="x15">
      <x15ac:absPath xmlns:x15ac="http://schemas.microsoft.com/office/spreadsheetml/2010/11/ac" url="N:\ITPO\ITPO LEADS\TELE_NET_ADMIN\P KELLEHER\ACTIVE PROCUREMENTS\R-282213 JPMC Telecom Voice Services\QA\QA8\"/>
    </mc:Choice>
  </mc:AlternateContent>
  <xr:revisionPtr revIDLastSave="0" documentId="14_{FAE7C930-AFA4-4A91-8071-B113D63C679C}" xr6:coauthVersionLast="47" xr6:coauthVersionMax="47" xr10:uidLastSave="{00000000-0000-0000-0000-000000000000}"/>
  <bookViews>
    <workbookView xWindow="14025" yWindow="-18120" windowWidth="29040" windowHeight="17520" tabRatio="961" firstSheet="1" activeTab="1" xr2:uid="{00000000-000D-0000-FFFF-FFFF00000000}"/>
  </bookViews>
  <sheets>
    <sheet name="county" sheetId="33" state="hidden" r:id="rId1"/>
    <sheet name="Instructions" sheetId="1" r:id="rId2"/>
    <sheet name="Assumptions" sheetId="34" r:id="rId3"/>
    <sheet name="Outbound Long Distance Pricing" sheetId="7" r:id="rId4"/>
    <sheet name="Inbound Toll-Free Pricing " sheetId="22" r:id="rId5"/>
    <sheet name="International Pricing" sheetId="8" r:id="rId6"/>
    <sheet name="Dedicated Voice Access Pricing" sheetId="11" r:id="rId7"/>
    <sheet name="POTS-Like Service" sheetId="12" r:id="rId8"/>
    <sheet name="Business POTS Service" sheetId="23" state="hidden" r:id="rId9"/>
    <sheet name="Directory Asst &amp; Operator Srvcs" sheetId="24" state="hidden" r:id="rId10"/>
    <sheet name="Internet Access" sheetId="25" state="hidden" r:id="rId11"/>
    <sheet name="Related Professional Services" sheetId="26" r:id="rId12"/>
    <sheet name="SIP Services" sheetId="27" r:id="rId13"/>
    <sheet name="Microwave" sheetId="28" r:id="rId14"/>
    <sheet name="911 Service" sheetId="30" state="hidden" r:id="rId15"/>
    <sheet name="Hosted Voice" sheetId="29" r:id="rId16"/>
    <sheet name="Reference Table 1" sheetId="16" state="hidden" r:id="rId17"/>
    <sheet name="Reference Table 2" sheetId="17" state="hidden" r:id="rId18"/>
    <sheet name="Reference Table 3" sheetId="18" state="hidden" r:id="rId19"/>
    <sheet name="Reference Table 4 PRI's" sheetId="21" state="hidden" r:id="rId20"/>
    <sheet name="internet services" sheetId="32" state="hidden" r:id="rId21"/>
    <sheet name="Advanced Toll Free features" sheetId="31" r:id="rId22"/>
    <sheet name="Sheet1" sheetId="35" r:id="rId23"/>
  </sheets>
  <definedNames>
    <definedName name="_xlnm.Print_Area" localSheetId="6">'Dedicated Voice Access Pricing'!$A$1:$E$37</definedName>
    <definedName name="_xlnm.Print_Area" localSheetId="1">Instructions!$A$6:$M$33</definedName>
    <definedName name="_xlnm.Print_Area" localSheetId="5">'International Pricing'!$A$1:$M$275</definedName>
    <definedName name="_xlnm.Print_Area" localSheetId="3">'Outbound Long Distance Pricing'!$A$1:$H$69</definedName>
    <definedName name="_xlnm.Print_Area" localSheetId="16">'Reference Table 1'!$A$1:$G$40</definedName>
    <definedName name="_xlnm.Print_Area" localSheetId="17">'Reference Table 2'!$A$1:$F$39</definedName>
    <definedName name="_xlnm.Print_Area" localSheetId="18">'Reference Table 3'!$A$1:$F$107</definedName>
    <definedName name="_xlnm.Print_Titles" localSheetId="5">'International Pricing'!$23:$24</definedName>
    <definedName name="_xlnm.Print_Titles" localSheetId="16">'Reference Table 1'!$2:$9</definedName>
    <definedName name="_xlnm.Print_Titles" localSheetId="17">'Reference Table 2'!$2:$9</definedName>
    <definedName name="_xlnm.Print_Titles" localSheetId="18">'Reference Table 3'!$2:$9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34" i="1" l="1"/>
  <c r="G48" i="7"/>
  <c r="G25" i="8"/>
  <c r="E252" i="8"/>
  <c r="E26" i="8"/>
  <c r="C42" i="1"/>
  <c r="F55" i="7"/>
  <c r="E40" i="29"/>
  <c r="D40" i="29"/>
  <c r="C40" i="29"/>
  <c r="F39" i="29"/>
  <c r="F38" i="29"/>
  <c r="F37" i="29"/>
  <c r="F40" i="29" s="1"/>
  <c r="E36" i="28"/>
  <c r="D36" i="28"/>
  <c r="C36" i="28"/>
  <c r="F35" i="28"/>
  <c r="F34" i="28"/>
  <c r="F33" i="28"/>
  <c r="F36" i="28" s="1"/>
  <c r="E39" i="27"/>
  <c r="D39" i="27"/>
  <c r="C39" i="27"/>
  <c r="F38" i="27"/>
  <c r="F37" i="27"/>
  <c r="F36" i="27"/>
  <c r="F39" i="27" s="1"/>
  <c r="E29" i="26"/>
  <c r="D29" i="26"/>
  <c r="C29" i="26"/>
  <c r="F28" i="26"/>
  <c r="F27" i="26"/>
  <c r="F26" i="26"/>
  <c r="F29" i="26" s="1"/>
  <c r="E76" i="7"/>
  <c r="E146" i="22"/>
  <c r="E283" i="8"/>
  <c r="E45" i="11"/>
  <c r="E77" i="12"/>
  <c r="D77" i="12"/>
  <c r="C77" i="12"/>
  <c r="F76" i="12"/>
  <c r="F75" i="12"/>
  <c r="F74" i="12"/>
  <c r="F77" i="12" s="1"/>
  <c r="D45" i="11"/>
  <c r="C45" i="11"/>
  <c r="F44" i="11"/>
  <c r="F43" i="11"/>
  <c r="F42" i="11"/>
  <c r="F45" i="11" s="1"/>
  <c r="D283" i="8"/>
  <c r="C283" i="8"/>
  <c r="F282" i="8"/>
  <c r="F281" i="8"/>
  <c r="F280" i="8"/>
  <c r="F143" i="22"/>
  <c r="F144" i="22"/>
  <c r="F146" i="22" s="1"/>
  <c r="F145" i="22"/>
  <c r="C146" i="22"/>
  <c r="D146" i="22"/>
  <c r="C76" i="7"/>
  <c r="F75" i="7"/>
  <c r="F74" i="7"/>
  <c r="F73" i="7"/>
  <c r="F76" i="7" s="1"/>
  <c r="D76" i="7"/>
  <c r="C19" i="32"/>
  <c r="B19" i="32"/>
  <c r="F20" i="32" s="1"/>
  <c r="B18" i="31"/>
  <c r="E19" i="31" s="1"/>
  <c r="C31" i="29"/>
  <c r="B31" i="29"/>
  <c r="C28" i="28"/>
  <c r="B28" i="28"/>
  <c r="F29" i="28" s="1"/>
  <c r="C29" i="27"/>
  <c r="B29" i="27"/>
  <c r="D56" i="7"/>
  <c r="G46" i="7"/>
  <c r="G30" i="25"/>
  <c r="G25" i="24"/>
  <c r="E11" i="24"/>
  <c r="G20" i="23"/>
  <c r="F132" i="22"/>
  <c r="E132" i="22"/>
  <c r="D132" i="22"/>
  <c r="F122" i="22"/>
  <c r="E122" i="22"/>
  <c r="D122" i="22"/>
  <c r="F114" i="22"/>
  <c r="E114" i="22"/>
  <c r="D114" i="22"/>
  <c r="F106" i="22"/>
  <c r="E106" i="22"/>
  <c r="D106" i="22"/>
  <c r="F283" i="8" l="1"/>
  <c r="F32" i="29"/>
  <c r="C41" i="1" s="1"/>
  <c r="F30" i="27"/>
  <c r="C40" i="1" s="1"/>
  <c r="C19" i="26"/>
  <c r="B19" i="26"/>
  <c r="C29" i="25"/>
  <c r="D29" i="25"/>
  <c r="B29" i="25"/>
  <c r="E18" i="25"/>
  <c r="E13" i="24"/>
  <c r="D23" i="24"/>
  <c r="C23" i="24"/>
  <c r="B45" i="23"/>
  <c r="C20" i="23"/>
  <c r="B20" i="23"/>
  <c r="B62" i="12"/>
  <c r="B60" i="12"/>
  <c r="C31" i="11"/>
  <c r="B31" i="11"/>
  <c r="C24" i="11"/>
  <c r="B24" i="11"/>
  <c r="C19" i="11"/>
  <c r="B19" i="11"/>
  <c r="E15" i="25"/>
  <c r="E16" i="25"/>
  <c r="E17" i="25"/>
  <c r="E14" i="25"/>
  <c r="G13" i="11" l="1"/>
  <c r="C37" i="1" s="1"/>
  <c r="F20" i="26"/>
  <c r="C39" i="1" s="1"/>
  <c r="B64" i="12"/>
  <c r="E12" i="24"/>
  <c r="B17" i="12"/>
  <c r="B33" i="12" s="1"/>
  <c r="C33" i="12" l="1"/>
  <c r="G33" i="12" s="1"/>
  <c r="C38" i="1" s="1"/>
  <c r="D61" i="22"/>
  <c r="C60" i="22"/>
  <c r="E60" i="22" s="1"/>
  <c r="E59" i="22"/>
  <c r="C58" i="22"/>
  <c r="E58" i="22" s="1"/>
  <c r="C57" i="22"/>
  <c r="E57" i="22" s="1"/>
  <c r="C56" i="22"/>
  <c r="E56" i="22" s="1"/>
  <c r="E48" i="22"/>
  <c r="C48" i="22"/>
  <c r="B48" i="22"/>
  <c r="F47" i="22"/>
  <c r="D42" i="22"/>
  <c r="C42" i="22"/>
  <c r="E41" i="22"/>
  <c r="E40" i="22"/>
  <c r="E38" i="22"/>
  <c r="E37" i="22"/>
  <c r="E35" i="22"/>
  <c r="E34" i="22"/>
  <c r="E32" i="22"/>
  <c r="E31" i="22"/>
  <c r="E29" i="22"/>
  <c r="E28" i="22"/>
  <c r="B19" i="22"/>
  <c r="B18" i="22"/>
  <c r="B17" i="22"/>
  <c r="E61" i="22" l="1"/>
  <c r="E63" i="22" s="1"/>
  <c r="C61" i="22"/>
  <c r="F48" i="22"/>
  <c r="E42" i="22"/>
  <c r="E50" i="22" s="1"/>
  <c r="J22" i="22" s="1"/>
  <c r="C35" i="1" s="1"/>
  <c r="G47" i="7"/>
  <c r="D58" i="7"/>
  <c r="F58" i="7" s="1"/>
  <c r="D57" i="7"/>
  <c r="F57" i="7" s="1"/>
  <c r="F56" i="7"/>
  <c r="D55" i="7"/>
  <c r="G45" i="7"/>
  <c r="F26" i="7"/>
  <c r="F27" i="7"/>
  <c r="F28" i="7"/>
  <c r="F30" i="7"/>
  <c r="F31" i="7"/>
  <c r="F32" i="7"/>
  <c r="F34" i="7"/>
  <c r="F35" i="7"/>
  <c r="F36" i="7"/>
  <c r="F38" i="7"/>
  <c r="F39" i="7"/>
  <c r="F40" i="7"/>
  <c r="F48" i="7"/>
  <c r="D48" i="7"/>
  <c r="J263" i="8"/>
  <c r="I263" i="8"/>
  <c r="G27" i="8"/>
  <c r="G29" i="8"/>
  <c r="G31" i="8"/>
  <c r="G33" i="8"/>
  <c r="G35" i="8"/>
  <c r="G37" i="8"/>
  <c r="G39" i="8"/>
  <c r="G41" i="8"/>
  <c r="G43" i="8"/>
  <c r="G45" i="8"/>
  <c r="G47" i="8"/>
  <c r="G49" i="8"/>
  <c r="G51" i="8"/>
  <c r="G55" i="8"/>
  <c r="G57" i="8"/>
  <c r="G59" i="8"/>
  <c r="G61" i="8"/>
  <c r="G63" i="8"/>
  <c r="G65" i="8"/>
  <c r="G67" i="8"/>
  <c r="G69" i="8"/>
  <c r="G71" i="8"/>
  <c r="G73" i="8"/>
  <c r="G75" i="8"/>
  <c r="G77" i="8"/>
  <c r="G79" i="8"/>
  <c r="G81" i="8"/>
  <c r="G83" i="8"/>
  <c r="G85" i="8"/>
  <c r="G87" i="8"/>
  <c r="G89" i="8"/>
  <c r="G91" i="8"/>
  <c r="G93" i="8"/>
  <c r="G95" i="8"/>
  <c r="G97" i="8"/>
  <c r="G99" i="8"/>
  <c r="G101" i="8"/>
  <c r="G103" i="8"/>
  <c r="G105" i="8"/>
  <c r="G107" i="8"/>
  <c r="G109" i="8"/>
  <c r="G113" i="8"/>
  <c r="G115" i="8"/>
  <c r="G117" i="8"/>
  <c r="G119" i="8"/>
  <c r="G121" i="8"/>
  <c r="G123" i="8"/>
  <c r="G125" i="8"/>
  <c r="G127" i="8"/>
  <c r="G129" i="8"/>
  <c r="G131" i="8"/>
  <c r="G133" i="8"/>
  <c r="G135" i="8"/>
  <c r="G137" i="8"/>
  <c r="G139" i="8"/>
  <c r="G141" i="8"/>
  <c r="G143" i="8"/>
  <c r="G145" i="8"/>
  <c r="G147" i="8"/>
  <c r="G149" i="8"/>
  <c r="G151" i="8"/>
  <c r="G153" i="8"/>
  <c r="G155" i="8"/>
  <c r="G157" i="8"/>
  <c r="G159" i="8"/>
  <c r="G161" i="8"/>
  <c r="G163" i="8"/>
  <c r="G165" i="8"/>
  <c r="G169" i="8"/>
  <c r="G171" i="8"/>
  <c r="G173" i="8"/>
  <c r="G175" i="8"/>
  <c r="G179" i="8"/>
  <c r="G181" i="8"/>
  <c r="G183" i="8"/>
  <c r="G185" i="8"/>
  <c r="G187" i="8"/>
  <c r="G189" i="8"/>
  <c r="G191" i="8"/>
  <c r="G193" i="8"/>
  <c r="G195" i="8"/>
  <c r="G197" i="8"/>
  <c r="G199" i="8"/>
  <c r="G201" i="8"/>
  <c r="G203" i="8"/>
  <c r="G207" i="8"/>
  <c r="G209" i="8"/>
  <c r="G211" i="8"/>
  <c r="G213" i="8"/>
  <c r="G215" i="8"/>
  <c r="G217" i="8"/>
  <c r="G219" i="8"/>
  <c r="G221" i="8"/>
  <c r="G225" i="8"/>
  <c r="G227" i="8"/>
  <c r="G229" i="8"/>
  <c r="G231" i="8"/>
  <c r="G233" i="8"/>
  <c r="G237" i="8"/>
  <c r="G241" i="8"/>
  <c r="G243" i="8"/>
  <c r="G245" i="8"/>
  <c r="G247" i="8"/>
  <c r="G249" i="8"/>
  <c r="G253" i="8"/>
  <c r="F263" i="8"/>
  <c r="E28" i="8"/>
  <c r="E30" i="8"/>
  <c r="E32" i="8"/>
  <c r="E34" i="8"/>
  <c r="E36" i="8"/>
  <c r="E38" i="8"/>
  <c r="E40" i="8"/>
  <c r="E44" i="8"/>
  <c r="E46" i="8"/>
  <c r="E48" i="8"/>
  <c r="E50" i="8"/>
  <c r="E54" i="8"/>
  <c r="E58" i="8"/>
  <c r="E60" i="8"/>
  <c r="E62" i="8"/>
  <c r="E66" i="8"/>
  <c r="E70" i="8"/>
  <c r="E74" i="8"/>
  <c r="E78" i="8"/>
  <c r="E80" i="8"/>
  <c r="E82" i="8"/>
  <c r="E84" i="8"/>
  <c r="E86" i="8"/>
  <c r="E88" i="8"/>
  <c r="E94" i="8"/>
  <c r="E98" i="8"/>
  <c r="E100" i="8"/>
  <c r="E104" i="8"/>
  <c r="E108" i="8"/>
  <c r="E112" i="8"/>
  <c r="E114" i="8"/>
  <c r="E118" i="8"/>
  <c r="E120" i="8"/>
  <c r="E122" i="8"/>
  <c r="E124" i="8"/>
  <c r="E126" i="8"/>
  <c r="E128" i="8"/>
  <c r="E136" i="8"/>
  <c r="E138" i="8"/>
  <c r="E142" i="8"/>
  <c r="E144" i="8"/>
  <c r="E146" i="8"/>
  <c r="E150" i="8"/>
  <c r="E158" i="8"/>
  <c r="E162" i="8"/>
  <c r="E166" i="8"/>
  <c r="E168" i="8"/>
  <c r="E170" i="8"/>
  <c r="E174" i="8"/>
  <c r="E178" i="8"/>
  <c r="E186" i="8"/>
  <c r="E190" i="8"/>
  <c r="E200" i="8"/>
  <c r="E202" i="8"/>
  <c r="E206" i="8"/>
  <c r="E216" i="8"/>
  <c r="E224" i="8"/>
  <c r="E234" i="8"/>
  <c r="E236" i="8"/>
  <c r="E240" i="8"/>
  <c r="D263" i="8"/>
  <c r="C263" i="8"/>
  <c r="D41" i="7"/>
  <c r="B17" i="7"/>
  <c r="B16" i="7"/>
  <c r="F41" i="7" l="1"/>
  <c r="E263" i="8"/>
  <c r="G263" i="8"/>
  <c r="F59" i="7"/>
  <c r="F61" i="7" s="1"/>
  <c r="D59" i="7"/>
  <c r="R20" i="8" l="1"/>
  <c r="C36" i="1" s="1"/>
  <c r="F50" i="7"/>
  <c r="G63" i="7"/>
  <c r="C43"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tc={4681D02E-56F9-48E8-9803-DEBC18E33784}</author>
  </authors>
  <commentList>
    <comment ref="A6" authorId="0" shapeId="0" xr:uid="{4681D02E-56F9-48E8-9803-DEBC18E33784}">
      <text>
        <t>[Threaded comment]
Your version of Excel allows you to read this threaded comment; however, any edits to it will get removed if the file is opened in a newer version of Excel. Learn more: https://go.microsoft.com/fwlink/?linkid=870924
Comment:
    Needs to drill down to (1) total price for formula Maximum Points * (Lowest Price/ Offeror Price)</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tc={02F2A585-9641-4885-8CCF-51B1F2326CF5}</author>
  </authors>
  <commentList>
    <comment ref="A8" authorId="0" shapeId="0" xr:uid="{02F2A585-9641-4885-8CCF-51B1F2326CF5}">
      <text>
        <t>[Threaded comment]
Your version of Excel allows you to read this threaded comment; however, any edits to it will get removed if the file is opened in a newer version of Excel. Learn more: https://go.microsoft.com/fwlink/?linkid=870924
Comment:
    Needs to drill down to (1) total price for formula Maximum Points * (Lowest Price/ Offeror Price)</t>
      </text>
    </comment>
  </commentList>
</comments>
</file>

<file path=xl/sharedStrings.xml><?xml version="1.0" encoding="utf-8"?>
<sst xmlns="http://schemas.openxmlformats.org/spreadsheetml/2006/main" count="23764" uniqueCount="2429">
  <si>
    <t>Adams</t>
  </si>
  <si>
    <t>Alexander</t>
  </si>
  <si>
    <t>Bond</t>
  </si>
  <si>
    <t>Boone</t>
  </si>
  <si>
    <t>Brown</t>
  </si>
  <si>
    <t>Bureau</t>
  </si>
  <si>
    <t>Calhoun</t>
  </si>
  <si>
    <t>Carroll</t>
  </si>
  <si>
    <t>Cass</t>
  </si>
  <si>
    <t>Champaign</t>
  </si>
  <si>
    <t>Christian</t>
  </si>
  <si>
    <t>Clark</t>
  </si>
  <si>
    <t>Clay</t>
  </si>
  <si>
    <t>Clinton</t>
  </si>
  <si>
    <t>Coles</t>
  </si>
  <si>
    <t>Cook</t>
  </si>
  <si>
    <t>Crawford</t>
  </si>
  <si>
    <t>Cumberland</t>
  </si>
  <si>
    <t>DeKalb</t>
  </si>
  <si>
    <t>De Witt</t>
  </si>
  <si>
    <t>Douglas</t>
  </si>
  <si>
    <t>DuPage</t>
  </si>
  <si>
    <t>Edgar</t>
  </si>
  <si>
    <t>Edwards</t>
  </si>
  <si>
    <t>Effingham</t>
  </si>
  <si>
    <t>Fayette</t>
  </si>
  <si>
    <t>Ford</t>
  </si>
  <si>
    <t>Franklin</t>
  </si>
  <si>
    <t>Fulton</t>
  </si>
  <si>
    <t>Gallatin</t>
  </si>
  <si>
    <t>Greene</t>
  </si>
  <si>
    <t>Grundy</t>
  </si>
  <si>
    <t>Hamilton</t>
  </si>
  <si>
    <t>Hancock</t>
  </si>
  <si>
    <t>Hardin</t>
  </si>
  <si>
    <t>Henderson</t>
  </si>
  <si>
    <t>Henry</t>
  </si>
  <si>
    <t>Iroquois</t>
  </si>
  <si>
    <t>Jackson</t>
  </si>
  <si>
    <t>Jasper</t>
  </si>
  <si>
    <t>Jefferson</t>
  </si>
  <si>
    <t>Jersey</t>
  </si>
  <si>
    <t>Jo Daviess</t>
  </si>
  <si>
    <t>Johnson</t>
  </si>
  <si>
    <t>Kane</t>
  </si>
  <si>
    <t>Kankakee</t>
  </si>
  <si>
    <t>Kendall</t>
  </si>
  <si>
    <t>Knox</t>
  </si>
  <si>
    <t>Lake</t>
  </si>
  <si>
    <t>LaSalle</t>
  </si>
  <si>
    <t>Lawrence</t>
  </si>
  <si>
    <t>Lee</t>
  </si>
  <si>
    <t>Livingston</t>
  </si>
  <si>
    <t>Logan</t>
  </si>
  <si>
    <t>McDonough</t>
  </si>
  <si>
    <t>McHenry</t>
  </si>
  <si>
    <t>McLean</t>
  </si>
  <si>
    <t>Macon</t>
  </si>
  <si>
    <t>Macoupin</t>
  </si>
  <si>
    <t>Madison</t>
  </si>
  <si>
    <t>Marion</t>
  </si>
  <si>
    <t>Marshall</t>
  </si>
  <si>
    <t>Mason</t>
  </si>
  <si>
    <t>Massac</t>
  </si>
  <si>
    <t>Menard</t>
  </si>
  <si>
    <t>Mercer</t>
  </si>
  <si>
    <t>Monroe</t>
  </si>
  <si>
    <t>Montgomery</t>
  </si>
  <si>
    <t>Morgan</t>
  </si>
  <si>
    <t>Moultrie</t>
  </si>
  <si>
    <t>Ogle</t>
  </si>
  <si>
    <t>Peoria</t>
  </si>
  <si>
    <t>Perry</t>
  </si>
  <si>
    <t>Piatt</t>
  </si>
  <si>
    <t>Pike</t>
  </si>
  <si>
    <t>Pope</t>
  </si>
  <si>
    <t>Pulaski</t>
  </si>
  <si>
    <t>Putnam</t>
  </si>
  <si>
    <t>Randolph</t>
  </si>
  <si>
    <t>Richland</t>
  </si>
  <si>
    <t>Rock Island</t>
  </si>
  <si>
    <t>St. Clair</t>
  </si>
  <si>
    <t>Saline</t>
  </si>
  <si>
    <t>Sangamon</t>
  </si>
  <si>
    <t>Schuyler</t>
  </si>
  <si>
    <t>Scott</t>
  </si>
  <si>
    <t>Shelby</t>
  </si>
  <si>
    <t>Stark</t>
  </si>
  <si>
    <t>Stephenson</t>
  </si>
  <si>
    <t>Tazewell</t>
  </si>
  <si>
    <t>Union</t>
  </si>
  <si>
    <t>Vermilion</t>
  </si>
  <si>
    <t>Wabash</t>
  </si>
  <si>
    <t>Warren</t>
  </si>
  <si>
    <t>Washington</t>
  </si>
  <si>
    <t>Wayne</t>
  </si>
  <si>
    <t>White</t>
  </si>
  <si>
    <t>Whiteside</t>
  </si>
  <si>
    <t>Will</t>
  </si>
  <si>
    <t>Williamson</t>
  </si>
  <si>
    <t>Winnebago</t>
  </si>
  <si>
    <t>Woodford</t>
  </si>
  <si>
    <t>Vendor Name</t>
  </si>
  <si>
    <t>Counties with Identical Pricing</t>
  </si>
  <si>
    <t>POC Name</t>
  </si>
  <si>
    <t>Vendor Mailing Address</t>
  </si>
  <si>
    <t>Please select County (drop down)</t>
  </si>
  <si>
    <t>Tabs:</t>
  </si>
  <si>
    <t>Instructions</t>
  </si>
  <si>
    <t xml:space="preserve">Outbound Long Distance Pricing </t>
  </si>
  <si>
    <t xml:space="preserve">Inbound Toll-free Pricing </t>
  </si>
  <si>
    <t xml:space="preserve">International Pricing </t>
  </si>
  <si>
    <t xml:space="preserve">Dedicated Voice Access Pricing </t>
  </si>
  <si>
    <t>POTS like service</t>
  </si>
  <si>
    <t xml:space="preserve">Related Professional Services </t>
  </si>
  <si>
    <t>SIP services</t>
  </si>
  <si>
    <t>Microwave</t>
  </si>
  <si>
    <t>Hosted Voice</t>
  </si>
  <si>
    <t>advanced toll free features</t>
  </si>
  <si>
    <t>Instructions:</t>
  </si>
  <si>
    <t xml:space="preserve">1.  The State is seeking competitive rates for in-state, out-of-state and international long distance calling services.  Vendor is asked to provide rates for all voice services for call types presented in this pricing workbook. </t>
  </si>
  <si>
    <t>2.  Vendors are asked to complete entries in the light-green shaded areas</t>
  </si>
  <si>
    <t>3.  Fields that are not light-green are either pre-populated or will automatically compute values based on entries in the light-green cells.</t>
  </si>
  <si>
    <t>4. Vendors are to indicate, as part of the response in this pricing workbook, whether the Vendor will apply FUSF charges to the circuits/services.</t>
  </si>
  <si>
    <t xml:space="preserve">5. Vendor rates proposed in this pricing workbook are assumed to be for charges to the point of demarcation only. </t>
  </si>
  <si>
    <t>6. Vendors may use one (1) Attachment D Master Pricing Tool Excel Spreadsheet by County for multiple Counties with identical pricing throughout workbook by listing counties in Columns F, G, H. Individual County Pricing must be entered in BidBuy by Individual Counties as listed within the BidBuy Line Items on the Items Tab.</t>
  </si>
  <si>
    <t>Evaluation and award notes:</t>
  </si>
  <si>
    <t>A.  The State is seeking a single Vendor who can provide the full scope of the Voice Services across the State.</t>
  </si>
  <si>
    <t>B.  The total number of points for Price is 500:</t>
  </si>
  <si>
    <t>34B through 45B will be tabulated</t>
  </si>
  <si>
    <t>individual price on tabs</t>
  </si>
  <si>
    <t xml:space="preserve">overall price = </t>
  </si>
  <si>
    <t>max points X (lowest price / offerer price)</t>
  </si>
  <si>
    <t>500 * (500 / 500) = 500 (lowest price) (overall price)</t>
  </si>
  <si>
    <t>SIP</t>
  </si>
  <si>
    <t>500 * (500 / 700) = 357 (highest price) (overall price)</t>
  </si>
  <si>
    <t>Advanced Toll Free</t>
  </si>
  <si>
    <t>Overall Price</t>
  </si>
  <si>
    <t xml:space="preserve">add optional services to each tab with reference to the </t>
  </si>
  <si>
    <t>specific tab's "bucket" and not to exceed the service</t>
  </si>
  <si>
    <t>type that is being asked for</t>
  </si>
  <si>
    <t xml:space="preserve">1.  Vendors are to provide cost per minute (CPM), monthly recurring (MRC) and non-recurring (NRC) costs in the appropriate columns for the call types listed.  </t>
  </si>
  <si>
    <r>
      <t xml:space="preserve">2.  Provide the non-recurring (NRC) and monthly recurring (MRC) costs for all call types bid.  Where NRC values are requested, Vendor's NRC cost is to be placed in column labeled "NRC" (column D of 2nd table in Option 1 below) .  In column E of the 2nd table of Option 1, provide the </t>
    </r>
    <r>
      <rPr>
        <u/>
        <sz val="11"/>
        <rFont val="Arial"/>
        <family val="2"/>
      </rPr>
      <t>applicable</t>
    </r>
    <r>
      <rPr>
        <sz val="11"/>
        <rFont val="Arial"/>
        <family val="2"/>
      </rPr>
      <t xml:space="preserve"> NRC costs that you would charge the State for this particular circuit type.  If NRC doesn't apply, insert $0 in column E. The value in the Applicable NRC column will be used to calculate the Effective Monthly Cost.</t>
    </r>
  </si>
  <si>
    <t>3.  Two options are provided: Option 1 utilizes Dedicated Circuits for outbound long distance services and Option 2 represents Switched long distance services.</t>
  </si>
  <si>
    <r>
      <t>4.  Vendors may respond to Option 1 only, Option 2 only or both Options 1 and 2.</t>
    </r>
    <r>
      <rPr>
        <sz val="11"/>
        <color theme="3" tint="0.39997558519241921"/>
        <rFont val="Arial"/>
        <family val="2"/>
      </rPr>
      <t xml:space="preserve"> Both options will be weighted equally.</t>
    </r>
  </si>
  <si>
    <t>5.  Indicate "NB" for call types not being bid.</t>
  </si>
  <si>
    <t>6.  Current traffic figures are expressed as Monthly Minutes.</t>
  </si>
  <si>
    <t>7.  All rates should be fixed, regardless of time of day.</t>
  </si>
  <si>
    <t>9.  Vendor may provide notes or explanations in the Vendor Notes section.</t>
  </si>
  <si>
    <t>Monthly IntraState Minutes</t>
  </si>
  <si>
    <t>Monthly InterState Minutes</t>
  </si>
  <si>
    <r>
      <t>NOTE:</t>
    </r>
    <r>
      <rPr>
        <sz val="10"/>
        <rFont val="Arial"/>
        <family val="2"/>
      </rPr>
      <t xml:space="preserve"> Volumes do not include minutes from Universities.</t>
    </r>
  </si>
  <si>
    <t>Vendor Response:</t>
  </si>
  <si>
    <t>Option 1: (Utilizes Dedicated Access Circuits)</t>
  </si>
  <si>
    <t>Call Type</t>
  </si>
  <si>
    <t>Monthly Minutes</t>
  </si>
  <si>
    <t>Cost per Minute (CPM) ($)</t>
  </si>
  <si>
    <t>Effective Total Monthly Cost</t>
  </si>
  <si>
    <t>IntraState IntraLATA</t>
  </si>
  <si>
    <t>Switched-Switched</t>
  </si>
  <si>
    <t>Dedicated-Dedicated</t>
  </si>
  <si>
    <t>Switched-Dedicated</t>
  </si>
  <si>
    <t>IntraState InterLATA</t>
  </si>
  <si>
    <t>InterState InterLATA</t>
  </si>
  <si>
    <t>InterState IntraLATA</t>
  </si>
  <si>
    <t>TOTAL:</t>
  </si>
  <si>
    <t>Circuit Speed</t>
  </si>
  <si>
    <t># of Circuits</t>
  </si>
  <si>
    <t>MRC ($/Line)</t>
  </si>
  <si>
    <t>NRC ($/Line)</t>
  </si>
  <si>
    <t>Applicable NRC ($/Line)</t>
  </si>
  <si>
    <r>
      <t>Effective Monthly</t>
    </r>
    <r>
      <rPr>
        <sz val="10"/>
        <rFont val="Arial"/>
        <family val="2"/>
      </rPr>
      <t xml:space="preserve">
</t>
    </r>
    <r>
      <rPr>
        <i/>
        <sz val="10"/>
        <rFont val="Arial"/>
        <family val="2"/>
      </rPr>
      <t>MRC * Lines + (NRC/60)</t>
    </r>
  </si>
  <si>
    <t>T1 - Outbound Toll-Free</t>
  </si>
  <si>
    <t>T3 - Outbound / Inbound</t>
  </si>
  <si>
    <t>T3 to T1 Multiplex equipment</t>
  </si>
  <si>
    <t>Grand Total Cost for Option 1:</t>
  </si>
  <si>
    <t xml:space="preserve">Option 2: (Does not utilize Dedicated Access Circuits) </t>
  </si>
  <si>
    <t>Type</t>
  </si>
  <si>
    <t>Cost Per Minute (CPM) ($)</t>
  </si>
  <si>
    <t>Grand Total Cost for Option 2:</t>
  </si>
  <si>
    <t>Grand Total Outbound Long Distance Pricing</t>
  </si>
  <si>
    <t>Vendor Notes (optional):</t>
  </si>
  <si>
    <t xml:space="preserve">OPTIONAL SERVICES: Please fill in optional services related only to this tab's category, and optional services cannot exceed 20% of the total evaluated categoty. Optional services must be within line of intent and scope of this tab. </t>
  </si>
  <si>
    <t>MRC</t>
  </si>
  <si>
    <t>NRC</t>
  </si>
  <si>
    <t>Vendor Notes (Optional)</t>
  </si>
  <si>
    <t>Inbound Toll-free Pricing</t>
  </si>
  <si>
    <t xml:space="preserve">1.  The State currently provides inbound toll-free (8XX) service throughout the State Agencies, universities and colleges.  The State has approximately 123 dedicated T1s/PRIs for its use in providing inbound toll-free service; universities and colleges have additional dedicated and switched facilities.  </t>
  </si>
  <si>
    <t xml:space="preserve">2.  Vendors are to provide cost per minute (CPM), monthly recurring (MRC) and non-recurring (NRC) costs in the appropriate columns for the call types listed.  </t>
  </si>
  <si>
    <r>
      <t xml:space="preserve">3.  Provide the non-recurring (NRC) and monthly recurring (MRC) costs for all call types bid.  Where NRC values are requested, Vendor's NRC cost is to be placed in column labeled "NRC" (column D of 2nd table in Option 1 below) .  In column E of the 2nd table of Option 1, provide the </t>
    </r>
    <r>
      <rPr>
        <u/>
        <sz val="11"/>
        <rFont val="Arial"/>
        <family val="2"/>
      </rPr>
      <t>applicable</t>
    </r>
    <r>
      <rPr>
        <sz val="11"/>
        <rFont val="Arial"/>
        <family val="2"/>
      </rPr>
      <t xml:space="preserve"> NRC costs that you would charge the State for this particular circuit type.  If NRC doesn't apply, insert $0 in column E. The value in the Applicable NRC column will be used to calculate the Effective Monthly Cost.</t>
    </r>
  </si>
  <si>
    <t>4.  Two options are provided: Option 1 utilizes Dedicated Circuits for outbound long distance services and Option 2 represents Switched long distance services.</t>
  </si>
  <si>
    <t>5.  Vendors may respond to Option 1 only, Option 2 only or both Options 1 and 2.</t>
  </si>
  <si>
    <t>6.  Indicate "NB" for call types not being bid.</t>
  </si>
  <si>
    <t>7.  Current traffic figures are expressed as Monthly Minutes.</t>
  </si>
  <si>
    <t>8.  All rates should be fixed, regardless of time of day.</t>
  </si>
  <si>
    <t>9. If FUSF charges will be applied, include the applicable charges in the rates provided in this worksheet.  Use the 1st quarter 2020 FUSF rate (or portion of the rate, if applicable).</t>
  </si>
  <si>
    <t>10.  Vendor may provide notes or explanations in the Vendor Notes section.</t>
  </si>
  <si>
    <t>Monthly International Minutes</t>
  </si>
  <si>
    <t>Inbound Toll Free Pricing</t>
  </si>
  <si>
    <t>Total</t>
  </si>
  <si>
    <t>Please enter total in BidBuy Line Item 5. Please read Vendor RFP Instructions.</t>
  </si>
  <si>
    <r>
      <t xml:space="preserve">Option 1: </t>
    </r>
    <r>
      <rPr>
        <b/>
        <i/>
        <sz val="12"/>
        <rFont val="Arial"/>
        <family val="2"/>
      </rPr>
      <t>(Utilizes Dedicated Access Circuits)</t>
    </r>
  </si>
  <si>
    <t>Switched-Dedicated / Dedicated-Switched</t>
  </si>
  <si>
    <t>International</t>
  </si>
  <si>
    <t xml:space="preserve"> Inbound Toll-Free</t>
  </si>
  <si>
    <t>Total:</t>
  </si>
  <si>
    <t xml:space="preserve">Grand Total </t>
  </si>
  <si>
    <r>
      <rPr>
        <b/>
        <sz val="12"/>
        <rFont val="Arial"/>
        <family val="2"/>
      </rPr>
      <t>Option 2:</t>
    </r>
    <r>
      <rPr>
        <b/>
        <i/>
        <sz val="12"/>
        <rFont val="Arial"/>
        <family val="2"/>
      </rPr>
      <t xml:space="preserve"> (Does not utilize Dedicated Access Circuits)</t>
    </r>
  </si>
  <si>
    <t>Toll-Free Advanced Features</t>
  </si>
  <si>
    <t xml:space="preserve">1.  The table below lists features and functionality desired by the State for toll-free services.  </t>
  </si>
  <si>
    <t xml:space="preserve">2.  The first column, Feature/Functionality, contains the name and/or brief description of desired toll-free advanced features.  For each feature/functionality listed, Vendor should identify the name of their offered feature that supports that functionality (column 2, Vendor Feature Name). </t>
  </si>
  <si>
    <t>3.  Vendor should clearly identify all relevant price elements along with associated prices.  Additionally, Vendor should clearly state all pricing assumptions.</t>
  </si>
  <si>
    <t>4.  The MRC column should contain any fixed monthy recurring charges associated with the feature.</t>
  </si>
  <si>
    <t>5.  The NRC column should contain any non-recurring charges assocated with the feature.</t>
  </si>
  <si>
    <t>6.  The Usage-Based Cost column should contain any usage-based prices assocated with the feature.</t>
  </si>
  <si>
    <t>7.  The Unit of Measurement column should identify the units (e.g., per minute, per call) in which usage-based costs are charged.</t>
  </si>
  <si>
    <t>8.  Insert additional rows in the table to identify other features offered by Vendor, as required.</t>
  </si>
  <si>
    <t>9.  Use the Vendor Notes section following the features table to describe any additional costs or provide additional explanations.</t>
  </si>
  <si>
    <t>Average Number of Times Advanced Features are Used:</t>
  </si>
  <si>
    <t>611,243 times/month</t>
  </si>
  <si>
    <t>Feature / Functionality</t>
  </si>
  <si>
    <t>Vendor Feature Name</t>
  </si>
  <si>
    <t>Feature Description</t>
  </si>
  <si>
    <t>Monthly Recurring Charge (MRC) ($)</t>
  </si>
  <si>
    <t>Non-Recurring Charge (NRC) ($)</t>
  </si>
  <si>
    <t>Usage-Based Cost ($)</t>
  </si>
  <si>
    <t>Units of Measurement</t>
  </si>
  <si>
    <t>Notes / Assumptions</t>
  </si>
  <si>
    <t>Call Routing Features based on the following:</t>
  </si>
  <si>
    <t>Country Code</t>
  </si>
  <si>
    <t>Area Code</t>
  </si>
  <si>
    <t>Alternate destination</t>
  </si>
  <si>
    <t>Exchange code</t>
  </si>
  <si>
    <t>LATA</t>
  </si>
  <si>
    <t>Caller recognition (ANI)</t>
  </si>
  <si>
    <t>Quick call allocator</t>
  </si>
  <si>
    <t>Time of day</t>
  </si>
  <si>
    <t>Day of week</t>
  </si>
  <si>
    <t>Holidays</t>
  </si>
  <si>
    <t>Project Account Codes</t>
  </si>
  <si>
    <t>Call prompter - queuing</t>
  </si>
  <si>
    <t>Call redirect</t>
  </si>
  <si>
    <t>Post-answer call redirect</t>
  </si>
  <si>
    <t>Direct trunk</t>
  </si>
  <si>
    <t>Announcement</t>
  </si>
  <si>
    <t>Call prompter functionality</t>
  </si>
  <si>
    <t>Speech recognition</t>
  </si>
  <si>
    <t>Database routing</t>
  </si>
  <si>
    <t>Enroute announcements</t>
  </si>
  <si>
    <t>Courtesy response</t>
  </si>
  <si>
    <t>Dialed Number Identification Service (DNIS)</t>
  </si>
  <si>
    <t>Call Redirection</t>
  </si>
  <si>
    <t>Split access flexible egress routing</t>
  </si>
  <si>
    <t>Next available agent</t>
  </si>
  <si>
    <t>Post-answer call redirect/conference</t>
  </si>
  <si>
    <t>Select again</t>
  </si>
  <si>
    <t>Pre-planned alternate routing for disaster recovery</t>
  </si>
  <si>
    <t>Other</t>
  </si>
  <si>
    <t>Service Assurance</t>
  </si>
  <si>
    <t>Fictitious Billing Number</t>
  </si>
  <si>
    <t>Online Call Detail Data Real-Time (OCDD/RT) Reports</t>
  </si>
  <si>
    <t>Others (please specify)</t>
  </si>
  <si>
    <t>Vendor Notes:</t>
  </si>
  <si>
    <t>International Pricing (for evaluation and contracting purposes)</t>
  </si>
  <si>
    <t xml:space="preserve"> 1.  Vendor is to provide International calling rates for each of the countries listed in the table below. </t>
  </si>
  <si>
    <t xml:space="preserve"> 2.  Minutes in the Monthly Minutes column are representative of international outbound monthly minutes of use. </t>
  </si>
  <si>
    <t xml:space="preserve"> 3.  International Outbound is defined as originating in the US and terminating in the specified international country.  International Inbound is defined as originating outside of the US and terminating at a State of Illinois Toll-Free (800) Number.</t>
  </si>
  <si>
    <t xml:space="preserve"> 4.  Vendor is to provide International Inbound rates (switched and dedicated) and (US Originated and non-US Originated calls).  The State expects Vendor to provide the same percent discount as is provided for International Outbound calls.</t>
  </si>
  <si>
    <t xml:space="preserve"> 5.  Indicate "NR" for No Response for any countries that are not served by the Vendor.</t>
  </si>
  <si>
    <t xml:space="preserve"> 6.  Vendor is to provide unit pricing in the Cost per Minute (CPM) columns.</t>
  </si>
  <si>
    <t xml:space="preserve"> 7.  Where Monthly Minutes are provided, the Effective Monthly Cost will be calculated.</t>
  </si>
  <si>
    <t xml:space="preserve"> 8.  If any additional charges need to be provided for any of the services, Vendor may insert additional columns for rates/charges, and label accordingly.</t>
  </si>
  <si>
    <t xml:space="preserve"> 10.  At the bottom of the table (row 263), Vendor is to provide a count of the number of countries supported for each of the call types.</t>
  </si>
  <si>
    <t xml:space="preserve"> 11.  Vendor may insert additional rows at the bottom of the table, as necessary, to identify additional countries supported by the Vendor that are not listed in the table.</t>
  </si>
  <si>
    <r>
      <t>NOTES</t>
    </r>
    <r>
      <rPr>
        <sz val="11"/>
        <rFont val="Arial"/>
        <family val="2"/>
      </rPr>
      <t xml:space="preserve">: </t>
    </r>
  </si>
  <si>
    <t>For evaluation purposes, if all Vendors do not offer coverage in all countries, the State reserves the right to evaluate Vendors against the common countries covered by all Vendors.</t>
  </si>
  <si>
    <t>In addition, the State reserves the right to evaluate only those Vendors that provide coverage to those countries that constitute at least 90% of the State's monthly minutes.</t>
  </si>
  <si>
    <t>Monthly minutes do not include usage from Universities.</t>
  </si>
  <si>
    <t>International Pricing</t>
  </si>
  <si>
    <t>Please enter total in BidBuy Line Item 6. Please read Verndor RFP Instructions</t>
  </si>
  <si>
    <t>International Outbound</t>
  </si>
  <si>
    <t>International Inbound</t>
  </si>
  <si>
    <t>Country (Terminating Calls)</t>
  </si>
  <si>
    <t>Monthly Minutes by Type</t>
  </si>
  <si>
    <t>US Originated
CPM Switched ($)</t>
  </si>
  <si>
    <t>Effective Monthly Cost - 
US Originated Switched</t>
  </si>
  <si>
    <t>US Originated
CPM Dedicated ($)</t>
  </si>
  <si>
    <t>Effective Monthly Cost - 
US Originated Dedicated</t>
  </si>
  <si>
    <t>Non-US Originated
CPM Switched ($)</t>
  </si>
  <si>
    <t>Non-US Originated
CPM Dedicated ($)</t>
  </si>
  <si>
    <t>CANADA</t>
  </si>
  <si>
    <t>Dedicated</t>
  </si>
  <si>
    <t>Switched</t>
  </si>
  <si>
    <t>UK</t>
  </si>
  <si>
    <t>KENYA</t>
  </si>
  <si>
    <t>GERMANY</t>
  </si>
  <si>
    <t>MEXICO</t>
  </si>
  <si>
    <t>ITALY</t>
  </si>
  <si>
    <t>FRANCE</t>
  </si>
  <si>
    <t>CHINA</t>
  </si>
  <si>
    <t>POLAND</t>
  </si>
  <si>
    <t>COLOMBIA</t>
  </si>
  <si>
    <t>INDIA</t>
  </si>
  <si>
    <t>GREECE</t>
  </si>
  <si>
    <t>SPAIN</t>
  </si>
  <si>
    <t>ECUADOR</t>
  </si>
  <si>
    <t>NEPAL</t>
  </si>
  <si>
    <t>BRAZIL</t>
  </si>
  <si>
    <t>NETHERLAND</t>
  </si>
  <si>
    <t>SWITZERLND</t>
  </si>
  <si>
    <t>JAPAN</t>
  </si>
  <si>
    <t>ROMANIA</t>
  </si>
  <si>
    <t>ISRAEL</t>
  </si>
  <si>
    <t>S AFRICA</t>
  </si>
  <si>
    <t>AUSTRALIA</t>
  </si>
  <si>
    <t>RUSSIA</t>
  </si>
  <si>
    <t>BELGIUM</t>
  </si>
  <si>
    <t>SWEDEN</t>
  </si>
  <si>
    <t>AUSTRIA</t>
  </si>
  <si>
    <t>HONG KONG</t>
  </si>
  <si>
    <t>ARGENTINA</t>
  </si>
  <si>
    <t>PAKISTAN</t>
  </si>
  <si>
    <t>RP IRELAND</t>
  </si>
  <si>
    <t>PERU</t>
  </si>
  <si>
    <t>SINGAPORE</t>
  </si>
  <si>
    <t>CHILE</t>
  </si>
  <si>
    <t>NIGERIA</t>
  </si>
  <si>
    <t>TRINIDAD</t>
  </si>
  <si>
    <t>YUGOSLAVIA</t>
  </si>
  <si>
    <t>KOREA REP</t>
  </si>
  <si>
    <t>MALAWI</t>
  </si>
  <si>
    <t>JAMAICA</t>
  </si>
  <si>
    <t>TAIWAN</t>
  </si>
  <si>
    <t>HUNGARY</t>
  </si>
  <si>
    <t>VENEZUELA</t>
  </si>
  <si>
    <t>HONDURAS</t>
  </si>
  <si>
    <t>GHANA</t>
  </si>
  <si>
    <t>BARBADOS</t>
  </si>
  <si>
    <t>U A E</t>
  </si>
  <si>
    <t>BANGLADESH</t>
  </si>
  <si>
    <t>EL SALVDOR</t>
  </si>
  <si>
    <t>BOTSWANA</t>
  </si>
  <si>
    <t>UKRAINE</t>
  </si>
  <si>
    <t>PHILIPPINE</t>
  </si>
  <si>
    <t>DENMARK</t>
  </si>
  <si>
    <t>SAO TOME</t>
  </si>
  <si>
    <t>SLOVAKIA</t>
  </si>
  <si>
    <t>BULGARIA</t>
  </si>
  <si>
    <t>JORDAN</t>
  </si>
  <si>
    <t>CZECH REP</t>
  </si>
  <si>
    <t>PANAMA</t>
  </si>
  <si>
    <t>DOMINICAN REP</t>
  </si>
  <si>
    <t>CAYMAN ISL</t>
  </si>
  <si>
    <t>BOLIVIA</t>
  </si>
  <si>
    <t>LEBANON</t>
  </si>
  <si>
    <t>TURKEY</t>
  </si>
  <si>
    <t>MOROCCO</t>
  </si>
  <si>
    <t>NEW ZEALAND</t>
  </si>
  <si>
    <t>IRAN</t>
  </si>
  <si>
    <t>ZAIRE</t>
  </si>
  <si>
    <t>EGYPT</t>
  </si>
  <si>
    <t>CAPE VERDE</t>
  </si>
  <si>
    <t>SENEGAL</t>
  </si>
  <si>
    <t>PARAGUAY</t>
  </si>
  <si>
    <t>FINLAND</t>
  </si>
  <si>
    <t>NORWAY</t>
  </si>
  <si>
    <t>BAHAMAS</t>
  </si>
  <si>
    <t>ARMENIA</t>
  </si>
  <si>
    <t>AFGANISTAN</t>
  </si>
  <si>
    <t>HAITI</t>
  </si>
  <si>
    <t>TANZANIA</t>
  </si>
  <si>
    <t>ANGOLA</t>
  </si>
  <si>
    <t>VIETNAM</t>
  </si>
  <si>
    <t>GUATEMALA</t>
  </si>
  <si>
    <t>INDONESIA</t>
  </si>
  <si>
    <t>ST LUCIA</t>
  </si>
  <si>
    <t>SAUDI ARAB</t>
  </si>
  <si>
    <t>CAMEROON</t>
  </si>
  <si>
    <t>CYPRUS</t>
  </si>
  <si>
    <t>THAILAND</t>
  </si>
  <si>
    <t>SRI LANKA</t>
  </si>
  <si>
    <t>ICELAND</t>
  </si>
  <si>
    <t>TURKS&amp;CAICOS</t>
  </si>
  <si>
    <t>ST KITTS&amp;NV</t>
  </si>
  <si>
    <t>MALAYSIA</t>
  </si>
  <si>
    <t>BERMUDA</t>
  </si>
  <si>
    <t>BAHRAIN</t>
  </si>
  <si>
    <t>COSTA RICA</t>
  </si>
  <si>
    <t>BOSNIA-HERC</t>
  </si>
  <si>
    <t>CROATIA</t>
  </si>
  <si>
    <t>CHAD</t>
  </si>
  <si>
    <t>ETHIOPIA</t>
  </si>
  <si>
    <t>PORTUGAL</t>
  </si>
  <si>
    <t>KUWAIT</t>
  </si>
  <si>
    <t>MACAO</t>
  </si>
  <si>
    <t>LITHUANIA</t>
  </si>
  <si>
    <t>SYRIAN REP</t>
  </si>
  <si>
    <t>NT ANTILLE</t>
  </si>
  <si>
    <t>SIERRA LEO</t>
  </si>
  <si>
    <t>ERITREA</t>
  </si>
  <si>
    <t>GLOBAL SAT</t>
  </si>
  <si>
    <t>MAURITIUS</t>
  </si>
  <si>
    <t>MALTA</t>
  </si>
  <si>
    <t>LUXEMBOURG</t>
  </si>
  <si>
    <t>BELIZE</t>
  </si>
  <si>
    <t>GAMBIA</t>
  </si>
  <si>
    <t>URUGUAY</t>
  </si>
  <si>
    <t>ST HELENA</t>
  </si>
  <si>
    <t>MAURITANIA</t>
  </si>
  <si>
    <t>ALBANIA</t>
  </si>
  <si>
    <t>QATAR</t>
  </si>
  <si>
    <t>Number of Countries Supported:</t>
  </si>
  <si>
    <t>Other Countries Supported by Vendor (add rows as necessary):</t>
  </si>
  <si>
    <t>Dedicated Voice Access Pricing and Related Hardware</t>
  </si>
  <si>
    <t xml:space="preserve">1. The State requires pricing for dedicated circuits supporting outbound and inbound toll-free services.  </t>
  </si>
  <si>
    <t>2. Vendor is to provide the monthly recurring charges associated with the circuit types indicated in the MRC column.</t>
  </si>
  <si>
    <t xml:space="preserve">3. Include any Non-Recurring Charges that are associated with accessing these services in the NRC column.  </t>
  </si>
  <si>
    <t xml:space="preserve">4. Use the Vendor Notes section to explain the Non-Recurring Charges, as required.  </t>
  </si>
  <si>
    <t>5. Insert additional rows, as necessary.</t>
  </si>
  <si>
    <t xml:space="preserve">Dedicated Voice Access </t>
  </si>
  <si>
    <t>Please enter total in BidBuy Line Item 7. Please read Vendor RFP Instructions</t>
  </si>
  <si>
    <t>Do FUSF charges apply? (enter Yes or No):</t>
  </si>
  <si>
    <t>Outbound Voice - Dedicated Access Circuits</t>
  </si>
  <si>
    <t>Outbound Toll-Free SIP</t>
  </si>
  <si>
    <t>Inbound Voice - Dedicated Access Circuits</t>
  </si>
  <si>
    <t>Inbound Toll-Free SIP</t>
  </si>
  <si>
    <t>Dedicated Access Circuits between IXC and State Agencies</t>
  </si>
  <si>
    <t>Inbound and Outbound SIP</t>
  </si>
  <si>
    <t>related hardware</t>
  </si>
  <si>
    <t>Basic Monthly Charges</t>
  </si>
  <si>
    <t xml:space="preserve">1.  Vendor must clearly identify associated prices as a per line cost for each line type being proposed to the State. </t>
  </si>
  <si>
    <t>2.  The Basic Monthly Charge must include the following basic feature set:  Automatic Callback/Ring Again, Call Forwarding (Variable), Call Hold/Consultation Hold, Call Transfer - All, Conference Calling/3 Way, Last Number Redial, Speed Calling - Short and Touch-Tone.</t>
  </si>
  <si>
    <t xml:space="preserve">3.  The State desires unlimited local and intraLATA toll calling.  In the table below, Vendor is to provide unbundled and bundled pricing for local calling and intraLATA toll calling.  </t>
  </si>
  <si>
    <t>4.  Provide the non-recurring (NRC) and monthly recurring (MRC) costs for all line types.  Vendor's NRC cost is to be placed in column D.  In column E, provide the applicable NRC costs that you would charge the State for this line type.  If NRC doesn't apply, insert $0 in column E. The value in column E will be used to calculate the Effective Monthly Cost.</t>
  </si>
  <si>
    <t>5. If FUSF charges will be applied, include the applicable charges in the rates provided in this worksheet.  Use the 2nd quarter 2021 FUSF rate (or portion of the rate, if applicable).</t>
  </si>
  <si>
    <t>6.  In the Vendor Notes section below the table, indicate whether any conditions apply to the proposed charges (for example, whether any minimum commitment levels are applicable).</t>
  </si>
  <si>
    <t>Line Type</t>
  </si>
  <si>
    <t>Number of Lines</t>
  </si>
  <si>
    <t>TOTAL LINES:</t>
  </si>
  <si>
    <t>University Centrex Lines (for information purposes)</t>
  </si>
  <si>
    <t>See reference table A all POTS/business lines in state and address number needed. Ex. 201 W. Adams has 5 POTS</t>
  </si>
  <si>
    <t>Monthly Recurring Charge (MRC) ($/Line)
Local</t>
  </si>
  <si>
    <t>Monthly Recurring Charge (MRC) ($/Line)
Local + Toll</t>
  </si>
  <si>
    <t>Non-Recurring Charge (NRC) ($/Line)</t>
  </si>
  <si>
    <t>Applicable Non-Recurring Charge (NRC) ($/Line)</t>
  </si>
  <si>
    <t>For Evaluation Purposes Only</t>
  </si>
  <si>
    <r>
      <t>Effective Monthly Charge</t>
    </r>
    <r>
      <rPr>
        <sz val="10"/>
        <rFont val="Arial"/>
        <family val="2"/>
      </rPr>
      <t xml:space="preserve">
</t>
    </r>
    <r>
      <rPr>
        <i/>
        <sz val="10"/>
        <rFont val="Arial"/>
        <family val="2"/>
      </rPr>
      <t>(MRC * Lines) + (NRC/60)</t>
    </r>
  </si>
  <si>
    <t>Local</t>
  </si>
  <si>
    <t>Local + Toll</t>
  </si>
  <si>
    <t>Centrex Like Voice Services</t>
  </si>
  <si>
    <t>Please enter in BidBuy Line Item 8. Please read Vendor RFP Instructions</t>
  </si>
  <si>
    <t>Services &amp; Charges</t>
  </si>
  <si>
    <t xml:space="preserve">1.  The State has identified desirable features as part of their POTS-like service.  For each of the services listed, indicate any charges associated with those features.  The Monthly Charge column should contain the monthy recurring charge, per line, associated with the feature.  </t>
  </si>
  <si>
    <t>2. Non-Recurring charges should contain any one-time charges associated with the line type, on a per line basis.  Applicable non-recurring programming charges should be entered in the NRC Programming Charge column.</t>
  </si>
  <si>
    <t>3.  If no charge is associated with a feature, indicate N/A for "not applicable" in the appropriate cell.</t>
  </si>
  <si>
    <t>4. If FUSF charges will be applied, include the applicable charges in the rates provided in this worksheet.  Use the 3rd quarter 2025 FUSF rate (or portion of the rate, if applicable).</t>
  </si>
  <si>
    <t xml:space="preserve">5.  If Vendor offers additional Centrex-like features or services, Vendor may add additional lines to this table and indicate the associated charges for the services, if applicable.  </t>
  </si>
  <si>
    <t>911 delivery to PSAP per Line Charge: ($/Line):</t>
  </si>
  <si>
    <t>For the feature specifications in the table below, provide the Non-Recurring Programming Charge ($/Line):</t>
  </si>
  <si>
    <t>Other Items Not Evaluated</t>
  </si>
  <si>
    <t>Desirable Feature Specification</t>
  </si>
  <si>
    <t>Monthly Charge ($/Line)</t>
  </si>
  <si>
    <t>Caller ID / Caller ID with Name</t>
  </si>
  <si>
    <t>Call Forwarding (Busy, Don’t Answer, Per Key)</t>
  </si>
  <si>
    <t>Call Waiting / Cancel Call Waiting / Call Waiting ID</t>
  </si>
  <si>
    <t>Call Park / Call Pickup / Directed Call Pickup</t>
  </si>
  <si>
    <t>Distinctive Ringing / Call Waiting Tone</t>
  </si>
  <si>
    <t>Message Waiting Indicators (Visual, Audible, CLASS FSK)</t>
  </si>
  <si>
    <t>Speed Calling</t>
  </si>
  <si>
    <t>Time and Date Display</t>
  </si>
  <si>
    <t>Network-based Voicemail</t>
  </si>
  <si>
    <t>Direct Inward/Outward Dialing (DID/DOD)</t>
  </si>
  <si>
    <t>Other Features</t>
  </si>
  <si>
    <t>Number of Features Offered:</t>
  </si>
  <si>
    <r>
      <t>Average Cost per Feature</t>
    </r>
    <r>
      <rPr>
        <sz val="10"/>
        <rFont val="Arial"/>
        <family val="2"/>
      </rPr>
      <t xml:space="preserve">
</t>
    </r>
    <r>
      <rPr>
        <i/>
        <sz val="10"/>
        <rFont val="Arial"/>
        <family val="2"/>
      </rPr>
      <t>Total MRC / # of Features Offered</t>
    </r>
  </si>
  <si>
    <t>Business POTS Service</t>
  </si>
  <si>
    <t>1.  Vendor must clearly identify associated prices as a per line cost for each line type being proposed to the State.</t>
  </si>
  <si>
    <t xml:space="preserve">2.  The Basic Monthly Charge column should contain the monthly recurring charges as a per line cost associated with each line type.  </t>
  </si>
  <si>
    <t>3.  Provide the non-recurring (NRC) and monthly recurring (MRC) costs for all line types.  Vendor's NRC cost is to be placed in column D.  In column E, provide the applicable NRC costs that you would charge the State for this line type.  If NRC doesn't apply, insert $0 in column E. The value in column E will be used to calculate the Effective Monthly Cost.</t>
  </si>
  <si>
    <t>4. If FUSF charges will be applied, include the applicable charges in the rates provided in this worksheet.  Use the 2nd quarter 2021 FUSF rate (or portion of the rate, if applicable).</t>
  </si>
  <si>
    <t>Number of Business POTS Lines</t>
  </si>
  <si>
    <t>Number of ISDN/PRI, POTS-Based</t>
  </si>
  <si>
    <t>Basic Monthly Charge ($/Line)
Local</t>
  </si>
  <si>
    <t>Basic Monthly Charge ($/Line)
Local + Toll</t>
  </si>
  <si>
    <t>Non-Recurring ($/Line)</t>
  </si>
  <si>
    <t>Applicable Non-Recurring ($/Line)</t>
  </si>
  <si>
    <t>Business POTS Lines</t>
  </si>
  <si>
    <t>ISDN/PRI POTS Based</t>
  </si>
  <si>
    <t>Business POTS Services</t>
  </si>
  <si>
    <t>Please enter total In BidBuy Line Item 9. Please read Vendor RFP Instructions</t>
  </si>
  <si>
    <t xml:space="preserve">1.  This table can be used by the Vendor to indicate additional features that would be offered to the State.  Indicate any charges associated with those features.  </t>
  </si>
  <si>
    <t xml:space="preserve">2.  The Monthly Charge column should contain the monthy recurring charge, per line, associated with the feature.  </t>
  </si>
  <si>
    <t>3.  Non-Recurring charges should contain any one-time charges associated with the line type, on a per line basis.  Applicable non-recurring programming charges should be entered in the NRC Programming Charge column.</t>
  </si>
  <si>
    <t>5.  If no charge is associated with a feature, indicate N/A for "not applicable" in the appropriate cell.</t>
  </si>
  <si>
    <t>For feature specifications provided by Vendor below, provide the Non-Recurring Programming Charge ($/Line):</t>
  </si>
  <si>
    <t>Directory Assistance and Operator Services</t>
  </si>
  <si>
    <t>1. Directory Assistance and Operator Services are a basic need for all State telephone users.Vendor must clearly identify associated prices for the call types that they are proposing to the State.  Although no traffic data is provided for Operator Services, Vendors are to provide unit pricing (expressed in cost per minute or cost per call) for the services listed.  It is assumed that the vendor will provide a single rate, regardless of time of day.</t>
  </si>
  <si>
    <t>2. If FUSF charges will be applied, include the applicable charges in the rates provided in this worksheet.  Use the 2nd quarter 2021 FUSF rate (or portion of the rate, if applicable).</t>
  </si>
  <si>
    <t>3.  Vendor may insert additional rows in the table for additional services.</t>
  </si>
  <si>
    <t>4.  For Operator Services, Vendor is asked to provide their best rates.</t>
  </si>
  <si>
    <t>Monthly Number of Calls</t>
  </si>
  <si>
    <t>Cost per Minute
(CPM)</t>
  </si>
  <si>
    <t>Cost per Call</t>
  </si>
  <si>
    <r>
      <t xml:space="preserve">Effective Monthly Cost
</t>
    </r>
    <r>
      <rPr>
        <i/>
        <sz val="10"/>
        <rFont val="Arial"/>
        <family val="2"/>
      </rPr>
      <t># of monthly calls * Cost of call</t>
    </r>
  </si>
  <si>
    <t>Local DA</t>
  </si>
  <si>
    <t>National DA</t>
  </si>
  <si>
    <t>Operator Services</t>
  </si>
  <si>
    <t>Third-Party Billed Calls</t>
  </si>
  <si>
    <t>Operator-Assisted Calls</t>
  </si>
  <si>
    <t>Person-to-Person</t>
  </si>
  <si>
    <t>Sent Paid</t>
  </si>
  <si>
    <t>Busy Line Verification</t>
  </si>
  <si>
    <t>Busy Line Interrupt</t>
  </si>
  <si>
    <t>Inmate Collect</t>
  </si>
  <si>
    <t>Directory Assistance &amp; Operator Services</t>
  </si>
  <si>
    <t>Please enter total in BidBuy Line Item 10. Please read Vendor RFP Instructions.</t>
  </si>
  <si>
    <t xml:space="preserve">Internet Access - DSL Pricing </t>
  </si>
  <si>
    <t>1.  The State currently provides Internet access via DSL to those locations that do not have access to the State's WAN/LAN. Vendor is to provide pricing on their service offerings and feature packages.</t>
  </si>
  <si>
    <t>2.  For each service offering, Vendor is to provide the speed of the service, in Mbytes, in the Service Speed column.</t>
  </si>
  <si>
    <t>3.  Provide the non-recurring (NRC) and monthly recurring (MRC) costs for all line types.  Vendor's NRC cost is to be placed in column C.  In column D, provide the applicable NRC costs that you would charge the State for this offering.  If NRC doesn't apply, insert $0 in column D. The value in column D will be used to calculate the Effective Monthly Cost.</t>
  </si>
  <si>
    <t>4. If FUSF charges will be applied, include the applicable charges in the rates provided in this worksheet use the 2nd quarter 2021 FUSF rate (or portion of the rate, if applicable).</t>
  </si>
  <si>
    <t>5.  Vendor may provide name of service or any additional information in the Comments column.</t>
  </si>
  <si>
    <t>Total Number of DSL Lines</t>
  </si>
  <si>
    <t>Service Speed</t>
  </si>
  <si>
    <t>Non-recurring Charge (NRC) ($)</t>
  </si>
  <si>
    <t>Applicable Non-recurring Charge (NRC) ($)</t>
  </si>
  <si>
    <r>
      <t xml:space="preserve">Effective Cost per Mbyte </t>
    </r>
    <r>
      <rPr>
        <i/>
        <sz val="10"/>
        <rFont val="Arial"/>
        <family val="2"/>
      </rPr>
      <t>MRC + (NRC/60)</t>
    </r>
  </si>
  <si>
    <t>Vendor Notes</t>
  </si>
  <si>
    <t>Optional Features</t>
  </si>
  <si>
    <t>Vendor may supply optional services/features and the prices for those services/features.  The Monthly Recurring column should contain the monthly recurring charges per line associated with the line type.  The Non-Recurring column should contain any one-time charges associated with the line type, on a per line basis.  Vendor may insert additional lines as needed.</t>
  </si>
  <si>
    <t>Feature Name / Description</t>
  </si>
  <si>
    <t>Monthly Recurring ($/line)</t>
  </si>
  <si>
    <t>Non-Recurring ($/line)</t>
  </si>
  <si>
    <t>Applicable Non-Recurring ($/line)</t>
  </si>
  <si>
    <t>Internet Access</t>
  </si>
  <si>
    <t>Please enter total in BidBuy Line Item 11. Please read Vendor RFP Instructions.</t>
  </si>
  <si>
    <t>Related Professional Services</t>
  </si>
  <si>
    <t>Vendors are asked to complete entries in the light green shaded areas.</t>
  </si>
  <si>
    <t>2. Scope of Services</t>
  </si>
  <si>
    <t>Respondents must include a detailed quote for professional services necessary to support implementation, configuration, testing, and ongoing support of the proposed solution. This should encompass, but not be limited to:</t>
  </si>
  <si>
    <t xml:space="preserve">Category of Professional Service </t>
  </si>
  <si>
    <t>Standard Hourly Rate</t>
  </si>
  <si>
    <t>Overtime Rate</t>
  </si>
  <si>
    <t>Installation Coordinator</t>
  </si>
  <si>
    <t>Senior Installation Coordinator</t>
  </si>
  <si>
    <t>Maintenance Support</t>
  </si>
  <si>
    <t>Senior Maintenance Support</t>
  </si>
  <si>
    <t>Technical Analyst</t>
  </si>
  <si>
    <t>Network and Services Design Engineer</t>
  </si>
  <si>
    <t>Programmer / Software Developer</t>
  </si>
  <si>
    <t>Billing Analyst</t>
  </si>
  <si>
    <t>Project Manager</t>
  </si>
  <si>
    <t>Senior Project Manager</t>
  </si>
  <si>
    <t>Please enter total in BidBuy Line Item 11. Please read Vendor RFP Instructions</t>
  </si>
  <si>
    <t>SIP Services</t>
  </si>
  <si>
    <t>The vendor shall provide the following SIP-related services:</t>
  </si>
  <si>
    <t>SIP trunking to connect the existing PBX/VoIP system to the Public Switched Telephone Network (PSTN).</t>
  </si>
  <si>
    <t>Number porting for all existing DID numbers.</t>
  </si>
  <si>
    <t>Support for inbound and outbound voice calls, toll-free, and emergency (E911) services.</t>
  </si>
  <si>
    <t>Redundancy and failover capabilities to ensure high availability (minimum 99.99% uptime).</t>
  </si>
  <si>
    <t>Support for encryption for secure voice traffic.</t>
  </si>
  <si>
    <t>Scalable capacity to accommodate future growth in call volume or locations.</t>
  </si>
  <si>
    <t>Quality of Service (QoS) monitoring and proactive issue resolution.</t>
  </si>
  <si>
    <t>24/7 technical support and incident response.</t>
  </si>
  <si>
    <t>internet bandwidth</t>
  </si>
  <si>
    <t>Core SIP Service Features</t>
  </si>
  <si>
    <t>Advanced Call Handling</t>
  </si>
  <si>
    <t>Fax over IP</t>
  </si>
  <si>
    <t>E911 services</t>
  </si>
  <si>
    <t>Advanced Failover Capabilities</t>
  </si>
  <si>
    <t>Encryption (TLS/SRTP)</t>
  </si>
  <si>
    <t>QOS monitoring</t>
  </si>
  <si>
    <t>support of SIP interoperability standards; fiber to copper handoffs for PBX support</t>
  </si>
  <si>
    <t>internet bandwidth - 5M @ 24 channels</t>
  </si>
  <si>
    <t>internet bandwidth - 250M @ 5000 channels</t>
  </si>
  <si>
    <t xml:space="preserve"> Microwave</t>
  </si>
  <si>
    <t>Scope of Services</t>
  </si>
  <si>
    <t>The vendor shall furnish all labor, materials, equipment, and management necessary to design, implement, operate, and maintain a microwave system capable of meeting or exceeding the following requirements:</t>
  </si>
  <si>
    <t>Microwave Connectivity: Provide point-to-point and/or point-to-multipoint microwave links between designated sites, ensuring stable and high-throughput communication.</t>
  </si>
  <si>
    <t>Bandwidth Assurance: Deliver minimum committed bandwidth as defined in the technical specifications, with support for burstable capacity where applicable.</t>
  </si>
  <si>
    <t>Redundancy &amp; Fault Tolerance: Deploy a resilient architecture with failover capabilities to ensure continuous service during equipment or link failure.</t>
  </si>
  <si>
    <t>Monitoring &amp; Maintenance: Offer 24/7 proactive monitoring, remote diagnostics, and on-site maintenance support with defined SLAs.</t>
  </si>
  <si>
    <t>Regulatory Compliance: Ensure full compliance with FCC regulations for microwave frequency use, licensing, and emissions standards.</t>
  </si>
  <si>
    <t>Network Integration: Seamlessly integrate with existing infrastructure including routers, switches, firewalls, and other Layer 2/3 devices.</t>
  </si>
  <si>
    <t>Hardware Provisioning: Supply all required antennas, radios, mounting hardware, cabling, and power solutions, including surge protection and grounding.</t>
  </si>
  <si>
    <t>Environmental Suitability: Ensure all equipment is rated for the environmental conditions of the deployment sites (e.g., temperature, wind, precipitation).</t>
  </si>
  <si>
    <t>Installation &amp; Commissioning: Provide professional installation, alignment, and commissioning services, including link testing and performance validation.</t>
  </si>
  <si>
    <t>Documentation &amp; Training: Deliver complete system documentation and offer training for customer personnel on system operation and troubleshooting.</t>
  </si>
  <si>
    <t>Point-to-point and point-to-multipoint microwave connectivity</t>
  </si>
  <si>
    <t>Bandwidth specification and performance validation</t>
  </si>
  <si>
    <t>Hosted or vendor-supplied radio access hardware</t>
  </si>
  <si>
    <t>24/7 monitoring, maintenance, and support services</t>
  </si>
  <si>
    <t>Regulatory licensing assistance (if applicable)</t>
  </si>
  <si>
    <t>System integration and commissioning</t>
  </si>
  <si>
    <t>Documentation and training</t>
  </si>
  <si>
    <t xml:space="preserve"> 911 Service</t>
  </si>
  <si>
    <t>Weighted 10%</t>
  </si>
  <si>
    <t xml:space="preserve"> Hosted Voice</t>
  </si>
  <si>
    <t>1. Overview</t>
  </si>
  <si>
    <r>
      <t>Vendor must provide Hosted Voice over Internet Protocol (VoIP) services</t>
    </r>
    <r>
      <rPr>
        <sz val="10"/>
        <rFont val="Arial"/>
        <family val="2"/>
      </rPr>
      <t xml:space="preserve"> that deliver a fully managed, cloud-based voice communication system. The proposed solution must:</t>
    </r>
  </si>
  <si>
    <t>Replace or integrate with the State/Agency’s existing telephony infrastructure.</t>
  </si>
  <si>
    <t>Ensure high reliability, with service continuity and failover capabilities.</t>
  </si>
  <si>
    <t>Offer scalable architecture to support future growth in users, locations, and features.</t>
  </si>
  <si>
    <t>Demonstrate cost efficiency through competitive pricing and reduced operational overhead.</t>
  </si>
  <si>
    <t>Provide enhanced functionality, including advanced call handling, unified communications, and administrative controls.</t>
  </si>
  <si>
    <t>Core Hosted Voice Service</t>
  </si>
  <si>
    <t>Cloud-hosted PBX (fully managed VoIP platform)</t>
  </si>
  <si>
    <t>Contact Center / Call Queue Options</t>
  </si>
  <si>
    <t>Automatic Call Distribution (ACD)</t>
  </si>
  <si>
    <t>Skill-based and queue-based routing</t>
  </si>
  <si>
    <t>Agent and supervisor dashboards</t>
  </si>
  <si>
    <t>Real-time and historical reporting</t>
  </si>
  <si>
    <t>Call monitoring, whisper, barge-in features</t>
  </si>
  <si>
    <t>Integration with CRM systems (Salesforce, Dynamics, etc.)</t>
  </si>
  <si>
    <t>SIP trunking and PSTN connectivity</t>
  </si>
  <si>
    <t>Direct Inward Dialing (DID) assignment and management</t>
  </si>
  <si>
    <t>Auto-attendant / IVR setup and management</t>
  </si>
  <si>
    <t>Voicemail with email integration</t>
  </si>
  <si>
    <t>Extension-to-extension dialing (internal)</t>
  </si>
  <si>
    <t>Call forwarding, transfer, hold, park, pickup, and conferencing</t>
  </si>
  <si>
    <t>Caller ID, call waiting, and call history features</t>
  </si>
  <si>
    <t>Call recording and retrieval (on-demand and automatic options)</t>
  </si>
  <si>
    <t>Quality of Service (QoS) monitoring</t>
  </si>
  <si>
    <t>Reference Table 1:</t>
  </si>
  <si>
    <t>Dedicated Outbound T1 and One T3 Voice Access Circuits (These circuits may be considered for removal if economically justified.)</t>
  </si>
  <si>
    <t>Centrex To IXC POP</t>
  </si>
  <si>
    <t>MCN  032530</t>
  </si>
  <si>
    <t>1800-006-7175</t>
  </si>
  <si>
    <t>As of 5/2008</t>
  </si>
  <si>
    <t>AT&amp;T  Circuit ID</t>
  </si>
  <si>
    <t>Service</t>
  </si>
  <si>
    <t>NPA/NXX</t>
  </si>
  <si>
    <t>Location Name</t>
  </si>
  <si>
    <t>SBC Circuit ID</t>
  </si>
  <si>
    <t>ISDN</t>
  </si>
  <si>
    <t>DHEC 200656.100</t>
  </si>
  <si>
    <t xml:space="preserve">SDN  </t>
  </si>
  <si>
    <t>309/671</t>
  </si>
  <si>
    <t>Peoria Centrex, BAN 217 H09-9015 648</t>
  </si>
  <si>
    <t>HCFS732691</t>
  </si>
  <si>
    <t>N</t>
  </si>
  <si>
    <t>DHEC 179059.100</t>
  </si>
  <si>
    <t>618/344</t>
  </si>
  <si>
    <t>Collinsville Centrex _Springfield BAN 217 H09 9013 649</t>
  </si>
  <si>
    <t>HCFS732690</t>
  </si>
  <si>
    <t>DHEC 602773.100</t>
  </si>
  <si>
    <t>815/987</t>
  </si>
  <si>
    <t>Rockford Centrex, BAN 217 H09-9002 648</t>
  </si>
  <si>
    <t>HCFS732689</t>
  </si>
  <si>
    <t>DHEC 817518.10</t>
  </si>
  <si>
    <t>SDN - ch 10 of DS3</t>
  </si>
  <si>
    <t>217/492</t>
  </si>
  <si>
    <t>ATT CO Centrex - Springfield, BAN 217 H09-9013 649</t>
  </si>
  <si>
    <t>HCFS732127</t>
  </si>
  <si>
    <t>DHEC 817518.100</t>
  </si>
  <si>
    <t>SDN - ch 1of DS3</t>
  </si>
  <si>
    <t>HCFS732118</t>
  </si>
  <si>
    <t>DHEC 817518.11</t>
  </si>
  <si>
    <t>SDN - ch 11 of DS3</t>
  </si>
  <si>
    <t>HCFS732128</t>
  </si>
  <si>
    <t>DHEC 817518.12</t>
  </si>
  <si>
    <t>SDN - ch 12 of DS3</t>
  </si>
  <si>
    <t>HCFS732129</t>
  </si>
  <si>
    <t>DHEC 817518.13</t>
  </si>
  <si>
    <t>SDN - ch 13 of DS3</t>
  </si>
  <si>
    <t>HCFS732130</t>
  </si>
  <si>
    <t>DHEC 817518.14</t>
  </si>
  <si>
    <t>SDN - ch 14 of DS3</t>
  </si>
  <si>
    <t>HCFS732131</t>
  </si>
  <si>
    <t>DHEC 817518.15</t>
  </si>
  <si>
    <t>SDN - ch 15 of DS3</t>
  </si>
  <si>
    <t>HCFS732132</t>
  </si>
  <si>
    <t>DHEC 817518.16</t>
  </si>
  <si>
    <t>SDN - ch 16 of DS3</t>
  </si>
  <si>
    <t>HCFS732133</t>
  </si>
  <si>
    <t>DHEC 817518.17</t>
  </si>
  <si>
    <t>SDN - ch 17 of DS3</t>
  </si>
  <si>
    <t>HCFS732135</t>
  </si>
  <si>
    <t>DHEC 817518.18</t>
  </si>
  <si>
    <t>SDN - ch 18 of DS3</t>
  </si>
  <si>
    <t>HCFS732136</t>
  </si>
  <si>
    <t>DHEC 817518.19</t>
  </si>
  <si>
    <t>SDN - ch 19 of DS3</t>
  </si>
  <si>
    <t>HCFS732137</t>
  </si>
  <si>
    <t>DHEC 817518.200</t>
  </si>
  <si>
    <t>SDN - ch 2 of DS3</t>
  </si>
  <si>
    <t>HCFS732119</t>
  </si>
  <si>
    <t>DHEC 817518.300</t>
  </si>
  <si>
    <t>SDN - ch 3 of DS3</t>
  </si>
  <si>
    <t>HCFS732120</t>
  </si>
  <si>
    <t>DHEC 817518.400</t>
  </si>
  <si>
    <t>SDN - ch 4 of DS3</t>
  </si>
  <si>
    <t>HCFS732121</t>
  </si>
  <si>
    <t>DHEC 817518.500</t>
  </si>
  <si>
    <t>SDN - ch 5 of DS3</t>
  </si>
  <si>
    <t>HCFS732122</t>
  </si>
  <si>
    <t>DHEC 817518.600</t>
  </si>
  <si>
    <t>SDN - ch 6 of DS3</t>
  </si>
  <si>
    <t>HCFS732123</t>
  </si>
  <si>
    <t>DHEC 817518.700</t>
  </si>
  <si>
    <t>SDN - ch 7 of DS3</t>
  </si>
  <si>
    <t>HCFS732124</t>
  </si>
  <si>
    <t>DHEC 817518.800</t>
  </si>
  <si>
    <t>SDN - ch 8 of DS3</t>
  </si>
  <si>
    <t>HCFS732125</t>
  </si>
  <si>
    <t>DHEC 817518.900</t>
  </si>
  <si>
    <t>SDN - ch 9 of DS3</t>
  </si>
  <si>
    <t>HCFS732126</t>
  </si>
  <si>
    <t>DHEC 865353.100</t>
  </si>
  <si>
    <t>312/793</t>
  </si>
  <si>
    <t>ATT CO Centrex - Chicago, BAN H09-9012 648</t>
  </si>
  <si>
    <t>HCFS732144</t>
  </si>
  <si>
    <t>DHEC 865353.200</t>
  </si>
  <si>
    <t>HCFS732145</t>
  </si>
  <si>
    <t>DHEC 865353.300</t>
  </si>
  <si>
    <t>HCFS732146</t>
  </si>
  <si>
    <t>DHEC 865353.400</t>
  </si>
  <si>
    <t>HCFS732147</t>
  </si>
  <si>
    <t>DHEC 865353.500</t>
  </si>
  <si>
    <t>HCFS732148</t>
  </si>
  <si>
    <t>DHEC 865353.600</t>
  </si>
  <si>
    <t>HCFS732149</t>
  </si>
  <si>
    <t>DHEC 865353.700</t>
  </si>
  <si>
    <t>HCFS732150</t>
  </si>
  <si>
    <t>DNEC 478942   (T3)</t>
  </si>
  <si>
    <t>SDN    (T3)</t>
  </si>
  <si>
    <t>ATT CO Centrex - Springfield, BAN 217 H09-9013</t>
  </si>
  <si>
    <t>HFFS702196</t>
  </si>
  <si>
    <t>Reference Table 2:</t>
  </si>
  <si>
    <t>Dedicated Inbound T1 Voice Access Circuits (These circuits may be considered for removal if economically justified)</t>
  </si>
  <si>
    <t>IXC POP To Centrex</t>
  </si>
  <si>
    <t>MCN 710910</t>
  </si>
  <si>
    <t>8850-001-8804</t>
  </si>
  <si>
    <t>DHEC 342956.024</t>
  </si>
  <si>
    <t>M800</t>
  </si>
  <si>
    <t>217-492</t>
  </si>
  <si>
    <t>ATT CO Centrex - Springfield</t>
  </si>
  <si>
    <t>DHEC 342956.025</t>
  </si>
  <si>
    <t>DHEC 342956.026</t>
  </si>
  <si>
    <t>DHEC 342956.027</t>
  </si>
  <si>
    <t>DHEC.342956.019</t>
  </si>
  <si>
    <t>217-785</t>
  </si>
  <si>
    <t>DHEC.342956.018</t>
  </si>
  <si>
    <t>DHEC.342956.017</t>
  </si>
  <si>
    <t>DHEC.342956.13</t>
  </si>
  <si>
    <t>DHEC.342956.14</t>
  </si>
  <si>
    <t>DHEC.342956.15</t>
  </si>
  <si>
    <t>DHEC.342956.16</t>
  </si>
  <si>
    <t>DHEC 342956.1</t>
  </si>
  <si>
    <t>M800 - ch 20 of DS3</t>
  </si>
  <si>
    <t>DHEC 342956.2</t>
  </si>
  <si>
    <t>M800 - ch 21 of DS3</t>
  </si>
  <si>
    <t>DHEC 342956.3</t>
  </si>
  <si>
    <t>M800 - ch 22 of DS3</t>
  </si>
  <si>
    <t>DHEC 342956.4</t>
  </si>
  <si>
    <t>M800 - ch 23 of DS3</t>
  </si>
  <si>
    <t>DHEC 342956.5</t>
  </si>
  <si>
    <t>M800 - ch 24 of DS3</t>
  </si>
  <si>
    <t>DHEC 342956.6</t>
  </si>
  <si>
    <t>M800 - ch 25 of DS3</t>
  </si>
  <si>
    <t>DHEC 342956.7</t>
  </si>
  <si>
    <t>M800 - ch 26 of DS3</t>
  </si>
  <si>
    <t>DHEC 342956.8</t>
  </si>
  <si>
    <t>M800 - ch 27 of DS3</t>
  </si>
  <si>
    <t>DHEC 342956.11</t>
  </si>
  <si>
    <t>DHEC 342956.12</t>
  </si>
  <si>
    <t>DHET 417359</t>
  </si>
  <si>
    <t>217/782</t>
  </si>
  <si>
    <t>ATT CO Centrex - Springfield (for DHS)</t>
  </si>
  <si>
    <t>DHET 417360</t>
  </si>
  <si>
    <t>ATT CO Centrex - Springfield (for SOS)</t>
  </si>
  <si>
    <t>DHEC 417375</t>
  </si>
  <si>
    <t>ATT CO Centrex - Springfield (for Legislature)</t>
  </si>
  <si>
    <t>DHET 417409</t>
  </si>
  <si>
    <t>ATT CO Centrex (for Lottery)</t>
  </si>
  <si>
    <t>DHEC 547873.105</t>
  </si>
  <si>
    <t>ATT CO Centrex - Chicago</t>
  </si>
  <si>
    <t>DHEC 547873.106</t>
  </si>
  <si>
    <t>DHEC 572896</t>
  </si>
  <si>
    <t>ATT CO Centrex - Springfield (for ICN)</t>
  </si>
  <si>
    <t>DHEC 646891</t>
  </si>
  <si>
    <t xml:space="preserve">217/492 </t>
  </si>
  <si>
    <t>ATT CO Centrex - Springfield (for DCFS)</t>
  </si>
  <si>
    <t>DHEC 647871</t>
  </si>
  <si>
    <t>Reference Table 3:</t>
  </si>
  <si>
    <t xml:space="preserve">Dedicated Inbound &amp; Outbound T1 Voice Access Circuits </t>
  </si>
  <si>
    <t>IXC POP to Agencies (These circuits must continue to be provided to agencies as Dedicated T1s.)</t>
  </si>
  <si>
    <t>Related D Channel</t>
  </si>
  <si>
    <t>DHEC 229956.100</t>
  </si>
  <si>
    <t>217-524</t>
  </si>
  <si>
    <t>UIC Specialized Care, 3135 Old Jacksonville Rd., Springfield</t>
  </si>
  <si>
    <t>Y</t>
  </si>
  <si>
    <t>KZET 983791.124</t>
  </si>
  <si>
    <t>DHEC  216213.100</t>
  </si>
  <si>
    <t>IDPFR, 320 W. Washington, Springfield il</t>
  </si>
  <si>
    <t>KZET 857575.124</t>
  </si>
  <si>
    <t>DHEC 388283.100</t>
  </si>
  <si>
    <t>630-241</t>
  </si>
  <si>
    <t>Tollway/Transcore, 2100 Western Ct. Lisle, IL</t>
  </si>
  <si>
    <t>KZET 810416.124</t>
  </si>
  <si>
    <t>DHEC 388283.200</t>
  </si>
  <si>
    <t>KZET 810415.224</t>
  </si>
  <si>
    <t>DHEC 388283.300</t>
  </si>
  <si>
    <t>KZET 810414.324</t>
  </si>
  <si>
    <t>DHEC 388283.400</t>
  </si>
  <si>
    <t>KZET 810974.424</t>
  </si>
  <si>
    <t>DHEC 388283.500</t>
  </si>
  <si>
    <t>KZET 810973.524</t>
  </si>
  <si>
    <t>DHEC 388283.600</t>
  </si>
  <si>
    <t>KZET 810972.624</t>
  </si>
  <si>
    <t>DHEC 388283.700</t>
  </si>
  <si>
    <t>KZET 985949.724</t>
  </si>
  <si>
    <t>DHEC 388283.800</t>
  </si>
  <si>
    <t>kZET 985948.824</t>
  </si>
  <si>
    <t>DHEC 399283.900</t>
  </si>
  <si>
    <t>KZET 985972.924</t>
  </si>
  <si>
    <t>DHEC 101197.100</t>
  </si>
  <si>
    <t>IEMA, 2200 S. Dirksen, Springfield IL</t>
  </si>
  <si>
    <t>KZET 144806.124</t>
  </si>
  <si>
    <t>DHEC 103893.100</t>
  </si>
  <si>
    <t>312-235</t>
  </si>
  <si>
    <t>IDPFR, 122 S. Washington, Chicago IL</t>
  </si>
  <si>
    <t>KZET 327958.124</t>
  </si>
  <si>
    <t>DHEC 206231.100</t>
  </si>
  <si>
    <t>IDOR, 101 W. Jefferson, Chicago IL</t>
  </si>
  <si>
    <t xml:space="preserve"> KZET 852156.124</t>
  </si>
  <si>
    <t>DHEC 206231.200</t>
  </si>
  <si>
    <t>KZET 853965.224</t>
  </si>
  <si>
    <t>DHEC 206231.300</t>
  </si>
  <si>
    <t>DHEC 126810.200</t>
  </si>
  <si>
    <t>Teacher's Retirement Service, 2815 W Washington, Sprfld 62702</t>
  </si>
  <si>
    <t>Kzet126810.224</t>
  </si>
  <si>
    <t>DHEC 126810.100</t>
  </si>
  <si>
    <t>Kzet126810.124</t>
  </si>
  <si>
    <t>DHEC.229064.001</t>
  </si>
  <si>
    <t>DHS,201 W Adams, Springfield IL 62701</t>
  </si>
  <si>
    <t>DHEC.229064.002</t>
  </si>
  <si>
    <t>DHEC.229064.003</t>
  </si>
  <si>
    <t>DHEC 229064.004</t>
  </si>
  <si>
    <t>CMS,201 W Adams, Springfield IL 62701</t>
  </si>
  <si>
    <t>DHEC.291238.100</t>
  </si>
  <si>
    <t>217-786</t>
  </si>
  <si>
    <t>IEMA, 4800 Rodger St., Springfield IL</t>
  </si>
  <si>
    <t>kzet.969958.124</t>
  </si>
  <si>
    <t>DHEC.251821.200</t>
  </si>
  <si>
    <t>IL Supreme Ct., 3101 Old Jacksonville Rd., Springfield, IL 62704</t>
  </si>
  <si>
    <t>KZET 563114.224</t>
  </si>
  <si>
    <t>DHEC 349666.100</t>
  </si>
  <si>
    <t>m800</t>
  </si>
  <si>
    <t>217-782</t>
  </si>
  <si>
    <t>DCFS, 201 W. Adams Springfield, IL</t>
  </si>
  <si>
    <t>KZET 349666.124</t>
  </si>
  <si>
    <t>DHEC.236828.100</t>
  </si>
  <si>
    <t>217-558</t>
  </si>
  <si>
    <t>DHS, 100 South Grand Ave East, Springfield, IL</t>
  </si>
  <si>
    <t>KZET 919860.124</t>
  </si>
  <si>
    <t>DHEC.236828.200</t>
  </si>
  <si>
    <t>KZET 919859.224</t>
  </si>
  <si>
    <t>DHEC.236828.300</t>
  </si>
  <si>
    <t>KZET 919896.324</t>
  </si>
  <si>
    <t>DHEC.236828.400</t>
  </si>
  <si>
    <t>DHS,100 South Grand Ave East, Springfield, IL</t>
  </si>
  <si>
    <t>KZET 919895.424</t>
  </si>
  <si>
    <t>DHEC.236828.500</t>
  </si>
  <si>
    <t>KZET 919894.524</t>
  </si>
  <si>
    <t>DHEC 236828.600</t>
  </si>
  <si>
    <t>KZET 919910.624</t>
  </si>
  <si>
    <t>DHEC 236828.700</t>
  </si>
  <si>
    <t>KZET 919909.724</t>
  </si>
  <si>
    <t>DHEC 236828.800</t>
  </si>
  <si>
    <t>KZET 919908.824</t>
  </si>
  <si>
    <t>DHEC 236828.900</t>
  </si>
  <si>
    <t>KZET 920837.924</t>
  </si>
  <si>
    <t>DHEC 236830.100</t>
  </si>
  <si>
    <t>KZET 920835.124</t>
  </si>
  <si>
    <t>DHEC 236830.200</t>
  </si>
  <si>
    <t>KZET 920895.224</t>
  </si>
  <si>
    <t>DHEC 236830.300</t>
  </si>
  <si>
    <t>KZET 626798.324</t>
  </si>
  <si>
    <t>DHEC 225443.004</t>
  </si>
  <si>
    <t>217-639</t>
  </si>
  <si>
    <t>CMR-700 W. Lincoln, Charleston</t>
  </si>
  <si>
    <t>DHEC 225443.003</t>
  </si>
  <si>
    <t>DHEC 225443.002</t>
  </si>
  <si>
    <t>DHEC 225443.001</t>
  </si>
  <si>
    <t>DHEC 222309.001</t>
  </si>
  <si>
    <t>312-726</t>
  </si>
  <si>
    <t xml:space="preserve">IDES-  1 S. State, Chicago, IL </t>
  </si>
  <si>
    <t>DHEC 222309.002</t>
  </si>
  <si>
    <t>DHEC 222309.003</t>
  </si>
  <si>
    <t>DHEC 222309.004</t>
  </si>
  <si>
    <t>DHEC 222309.005</t>
  </si>
  <si>
    <t>DHEC 222309.006</t>
  </si>
  <si>
    <t>DHEC 222309.007</t>
  </si>
  <si>
    <t>DHEC 222309.008</t>
  </si>
  <si>
    <t>DHEC 222309.009</t>
  </si>
  <si>
    <t>DHEC 222309.010</t>
  </si>
  <si>
    <t>DHEC 222309.011</t>
  </si>
  <si>
    <t>DHEC 222309.012</t>
  </si>
  <si>
    <t>DHEC 222309.013</t>
  </si>
  <si>
    <t>DHEC 222309.014</t>
  </si>
  <si>
    <t>DHEC 222309.015</t>
  </si>
  <si>
    <t>DHEC 222309.016</t>
  </si>
  <si>
    <t>DHEC 222309.017</t>
  </si>
  <si>
    <t>DHEC 222309.018</t>
  </si>
  <si>
    <t>DHEC 222309.019</t>
  </si>
  <si>
    <t>DHEC 222309.020</t>
  </si>
  <si>
    <t>DHEC 222309.021</t>
  </si>
  <si>
    <t>DHEC 222309.022</t>
  </si>
  <si>
    <t>DHEC 222309.023</t>
  </si>
  <si>
    <t>DHEC 222309.024</t>
  </si>
  <si>
    <t>DHEC 222309.025</t>
  </si>
  <si>
    <t>DHEC 222309.026</t>
  </si>
  <si>
    <t>DHEC 222309.027</t>
  </si>
  <si>
    <t>DHEC 221476.500</t>
  </si>
  <si>
    <t>KZET 516167.524</t>
  </si>
  <si>
    <t>DHEC 221476.300</t>
  </si>
  <si>
    <t>KZET 889530.324</t>
  </si>
  <si>
    <t>DHEC 221476.400</t>
  </si>
  <si>
    <t>KZET 890358.424</t>
  </si>
  <si>
    <t>DHEC 481404.004</t>
  </si>
  <si>
    <t>ICTC CO Centrex - 805 Seventh Street, Charleston</t>
  </si>
  <si>
    <t>DHEC 481404.003</t>
  </si>
  <si>
    <t>DHEC 202236.001</t>
  </si>
  <si>
    <t>Dept. of Ag. - IL State Fairgrounds, 801 E Sangamon Ave, Spfld</t>
  </si>
  <si>
    <t>DHEC 255135.100</t>
  </si>
  <si>
    <t xml:space="preserve">SDN &amp; M800 </t>
  </si>
  <si>
    <t>HFS - 2200 Churchill Rd., Springfield</t>
  </si>
  <si>
    <t>KZET 255135.124</t>
  </si>
  <si>
    <t>DHEC 255135.200</t>
  </si>
  <si>
    <t>DHEC 31523.100</t>
  </si>
  <si>
    <t xml:space="preserve">M800 </t>
  </si>
  <si>
    <t>DOC - 1301 Concordia Court, Springfield</t>
  </si>
  <si>
    <t>KZET 31523.124</t>
  </si>
  <si>
    <t>DHEC 346897.100</t>
  </si>
  <si>
    <t>847/948</t>
  </si>
  <si>
    <t>ISAC - Deerfield, IL</t>
  </si>
  <si>
    <t>KZET 346897.124</t>
  </si>
  <si>
    <t>DHEC 346897.200</t>
  </si>
  <si>
    <t>DHEC 346897.300</t>
  </si>
  <si>
    <t>DHEC 481404.001</t>
  </si>
  <si>
    <t>217/639</t>
  </si>
  <si>
    <t>DHEC 481404.002</t>
  </si>
  <si>
    <t>DHEC 640406</t>
  </si>
  <si>
    <t xml:space="preserve">Revenue - 101 W. Jefferson - Spfld </t>
  </si>
  <si>
    <t>DHEC 640571</t>
  </si>
  <si>
    <t>DHEC 640824</t>
  </si>
  <si>
    <t>DHEC 645855</t>
  </si>
  <si>
    <t>312/223</t>
  </si>
  <si>
    <t>USA 800 - 60 W. Randolph, Chicago (for DCCA/Tourism)</t>
  </si>
  <si>
    <t>DHEC 814029</t>
  </si>
  <si>
    <t>DHS- 100 S. Grand Ave. East - Springfield</t>
  </si>
  <si>
    <t>DHEC 814029.100</t>
  </si>
  <si>
    <t>DHS - 100 S. Grand Ave. East - Springfield</t>
  </si>
  <si>
    <t>DHEC 814029.200</t>
  </si>
  <si>
    <t>DHEC 884414.100</t>
  </si>
  <si>
    <t>KZET 884414.124</t>
  </si>
  <si>
    <t>DHEC 884414.200</t>
  </si>
  <si>
    <t>DHEC 896560.100</t>
  </si>
  <si>
    <t>M800 &amp; SDN</t>
  </si>
  <si>
    <t>KZET 896560.124</t>
  </si>
  <si>
    <t>DHEC 896560.200</t>
  </si>
  <si>
    <t>DHEC 805915</t>
  </si>
  <si>
    <t xml:space="preserve">SDN   </t>
  </si>
  <si>
    <t>217/522</t>
  </si>
  <si>
    <t>DHS--100 S. Grand Ave. East, Springfield</t>
  </si>
  <si>
    <t>DHEC 805915.100</t>
  </si>
  <si>
    <t>SDN</t>
  </si>
  <si>
    <t>DHEC 805915.200</t>
  </si>
  <si>
    <t>DHEC 809387</t>
  </si>
  <si>
    <t>ISAC- 1755 Lake Cook Rd., Deerfield IL</t>
  </si>
  <si>
    <t>DHEC 809387.100</t>
  </si>
  <si>
    <t>As of 5/2021</t>
  </si>
  <si>
    <t>Inventory Number</t>
  </si>
  <si>
    <t>Description</t>
  </si>
  <si>
    <t>Catalog Group</t>
  </si>
  <si>
    <t>Service Catalog</t>
  </si>
  <si>
    <t>Cost Center Code</t>
  </si>
  <si>
    <t>Cost Center Description</t>
  </si>
  <si>
    <t>Vendor</t>
  </si>
  <si>
    <t>First Name</t>
  </si>
  <si>
    <t>Last Name</t>
  </si>
  <si>
    <t>Employee Number</t>
  </si>
  <si>
    <t>Primary Location</t>
  </si>
  <si>
    <t>Secondary Location</t>
  </si>
  <si>
    <t>Status</t>
  </si>
  <si>
    <t>Bill To Inventory Number</t>
  </si>
  <si>
    <t>Billing Group</t>
  </si>
  <si>
    <t>MRC Price Type</t>
  </si>
  <si>
    <t>MRC Override Price</t>
  </si>
  <si>
    <t>Available Date</t>
  </si>
  <si>
    <t>Last Usage Date</t>
  </si>
  <si>
    <t>Finalized Date</t>
  </si>
  <si>
    <t>Install Date</t>
  </si>
  <si>
    <t>Remove Date</t>
  </si>
  <si>
    <t>Billing Start Date</t>
  </si>
  <si>
    <t>Billing End Date</t>
  </si>
  <si>
    <t>Number Recycled Bills</t>
  </si>
  <si>
    <t>Number of Payments</t>
  </si>
  <si>
    <t>Depreciation Start Date</t>
  </si>
  <si>
    <t>Depreciation End Date</t>
  </si>
  <si>
    <t xml:space="preserve">Depreciation Months </t>
  </si>
  <si>
    <t>Original Value</t>
  </si>
  <si>
    <t>Depreciation Remaining</t>
  </si>
  <si>
    <t>Assignable Quantity</t>
  </si>
  <si>
    <t>Capacity</t>
  </si>
  <si>
    <t>Auth Code 1</t>
  </si>
  <si>
    <t>Auth Code 2</t>
  </si>
  <si>
    <t>Alt Number 1</t>
  </si>
  <si>
    <t>Alt Number 2</t>
  </si>
  <si>
    <t>Calling Card 1</t>
  </si>
  <si>
    <t>Calling Card 2</t>
  </si>
  <si>
    <t>Local Loop 1</t>
  </si>
  <si>
    <t>Local Loop 2</t>
  </si>
  <si>
    <t>Last SR Number</t>
  </si>
  <si>
    <t>Last Order Number</t>
  </si>
  <si>
    <t>MRC Bill Date</t>
  </si>
  <si>
    <t>Do Not Reuse</t>
  </si>
  <si>
    <t>Geo Code</t>
  </si>
  <si>
    <t>Geo Description</t>
  </si>
  <si>
    <t>B CHANNELS</t>
  </si>
  <si>
    <t>MASTER BILLING ACCOUNT #</t>
  </si>
  <si>
    <t>BILLING ACCOUNT #</t>
  </si>
  <si>
    <t>CIRCUIT #</t>
  </si>
  <si>
    <t>COMMENTS</t>
  </si>
  <si>
    <t>D CHANNELS</t>
  </si>
  <si>
    <t>HISTORY1</t>
  </si>
  <si>
    <t>INCOMING 800 NUMBER</t>
  </si>
  <si>
    <t>INVENTORY DETAIL</t>
  </si>
  <si>
    <t>MAINTENANCE T&amp;C</t>
  </si>
  <si>
    <t>PDN</t>
  </si>
  <si>
    <t>POINT TO NUMBER</t>
  </si>
  <si>
    <t>SWITCH NUMBER</t>
  </si>
  <si>
    <t>TGN</t>
  </si>
  <si>
    <t>TRAFFIC</t>
  </si>
  <si>
    <t>FUSF8</t>
  </si>
  <si>
    <t>FUSF9</t>
  </si>
  <si>
    <t>NBTSP</t>
  </si>
  <si>
    <t>SBTSP</t>
  </si>
  <si>
    <t>SILBB</t>
  </si>
  <si>
    <t>SILBC</t>
  </si>
  <si>
    <t>SILIC</t>
  </si>
  <si>
    <t>SIVIC</t>
  </si>
  <si>
    <t>101AURARC0LK</t>
  </si>
  <si>
    <t/>
  </si>
  <si>
    <t>BusLines</t>
  </si>
  <si>
    <t>SILPB</t>
  </si>
  <si>
    <t>4260507U01</t>
  </si>
  <si>
    <t>DOC: FOX VALLEY ATC</t>
  </si>
  <si>
    <t>00002</t>
  </si>
  <si>
    <t>USILAURCR001.</t>
  </si>
  <si>
    <t>ACTIVE</t>
  </si>
  <si>
    <t>PRICE1</t>
  </si>
  <si>
    <t>125736-20</t>
  </si>
  <si>
    <t>125736</t>
  </si>
  <si>
    <t>0</t>
  </si>
  <si>
    <t>IDZD.162155.001LB THRU 023LB</t>
  </si>
  <si>
    <t>217M624567</t>
  </si>
  <si>
    <t>630R050055</t>
  </si>
  <si>
    <t>101T1ZFAURRILARDC0AURRILLKH00</t>
  </si>
  <si>
    <t>DZZD.160622.001LB</t>
  </si>
  <si>
    <t>6308976561</t>
  </si>
  <si>
    <t>1111111111</t>
  </si>
  <si>
    <t>410</t>
  </si>
  <si>
    <t>2-WAY</t>
  </si>
  <si>
    <t>101BKTAA00ED</t>
  </si>
  <si>
    <t>101T1ZFBKTPILAAH00CENLILCEDC0</t>
  </si>
  <si>
    <t>4265400X01</t>
  </si>
  <si>
    <t>DOC: CENTRALIA CC</t>
  </si>
  <si>
    <t>00018</t>
  </si>
  <si>
    <t>USILCTRCR001.</t>
  </si>
  <si>
    <t>146831-4</t>
  </si>
  <si>
    <t>146831</t>
  </si>
  <si>
    <t>CIRCUIT ID:  101T1ZFBKTPILAAH00CENLILCEDC0 B CHANNELS:  .IDZD.658697.001LB THRU 023LB   D CHANNEL:  .DZZD.658697.001LB</t>
  </si>
  <si>
    <t>6185334111</t>
  </si>
  <si>
    <t>6185330430</t>
  </si>
  <si>
    <t>SBC LEC TSP AGENCY MRC</t>
  </si>
  <si>
    <t>101BLIBIC0FL</t>
  </si>
  <si>
    <t>101T1ZFBLISILBIDC0BLISILFLH00</t>
  </si>
  <si>
    <t>4447226U01</t>
  </si>
  <si>
    <t>DHS -SOUTH SUBURBAN DISTRICT</t>
  </si>
  <si>
    <t>USILBLIDH001.</t>
  </si>
  <si>
    <t>176372-69</t>
  </si>
  <si>
    <t>176372</t>
  </si>
  <si>
    <t>.IDZD.099020.001LB THRU 023LB</t>
  </si>
  <si>
    <t>708R061250</t>
  </si>
  <si>
    <t>.DZZD.099020.001LB</t>
  </si>
  <si>
    <t>101T1ZFBLISILBIDC0BLISILFLH00 DID RANGES:  708-293-(4750-4791),(4793-4799), (6400-6449), (6470-6472,6476-6499) 708-385 (3385-3394) 708-239 (3400-3409)</t>
  </si>
  <si>
    <t>7082934700</t>
  </si>
  <si>
    <t>1104</t>
  </si>
  <si>
    <t>BOTH</t>
  </si>
  <si>
    <t>101BRTCS01EL</t>
  </si>
  <si>
    <t>101T1ZFBRTLILCSH01ELGNILELDC0</t>
  </si>
  <si>
    <t>CntrxLines</t>
  </si>
  <si>
    <t>SILPC</t>
  </si>
  <si>
    <t>4225002X01</t>
  </si>
  <si>
    <t>DNR: LANDS/SPRING GROVE</t>
  </si>
  <si>
    <t>USILBRLNR001.</t>
  </si>
  <si>
    <t>312M233500</t>
  </si>
  <si>
    <t>CIRCUIT ID     101T1ZFBRTLILCSH01ELGNILELDC0B CHANNELS     .IDZD.851505.001.LB THRU023LB D CHANNEL      .DZZD.851505.001.LB</t>
  </si>
  <si>
    <t>8479312059</t>
  </si>
  <si>
    <t>101CENBT00CE</t>
  </si>
  <si>
    <t>101T1ZFCENLILBTH00CENLILCEDC0</t>
  </si>
  <si>
    <t>4446580X01</t>
  </si>
  <si>
    <t>MURRAY DEVELOPMENTAL CENTER</t>
  </si>
  <si>
    <t>USILCTRMH001.</t>
  </si>
  <si>
    <t>28210-42</t>
  </si>
  <si>
    <t>28210</t>
  </si>
  <si>
    <t>618R263162 217M624567</t>
  </si>
  <si>
    <t>CIRCUIT ID     101T1ZFCENLILBTH00CENLILCEDC0B CHANNELS     IDZD.395977.001LB THRU 023LB  D CHANNEL      DZZD.395977.001LB             TRUNK GRP      0403</t>
  </si>
  <si>
    <t>6185321754</t>
  </si>
  <si>
    <t>101CENCEC0VD</t>
  </si>
  <si>
    <t>4269400X01</t>
  </si>
  <si>
    <t>DOC: VANDALIA CC</t>
  </si>
  <si>
    <t>USILVAN01001.</t>
  </si>
  <si>
    <t>135820-3</t>
  </si>
  <si>
    <t>135820</t>
  </si>
  <si>
    <t>.IDZD.101798.001 THRU 023LB</t>
  </si>
  <si>
    <t>618R261744 217M624567</t>
  </si>
  <si>
    <t>101T1ZFCENLILCEDC0VANDILVDH00</t>
  </si>
  <si>
    <t>.DZZD.101897.001LB</t>
  </si>
  <si>
    <t>6182838744</t>
  </si>
  <si>
    <t>1004</t>
  </si>
  <si>
    <t>BOTH WAYS</t>
  </si>
  <si>
    <t>101CHCFRC1MA</t>
  </si>
  <si>
    <t>ISDN Prime Circuit 101.T1ZF.CHCGILFRDC1.CHCIILMAH53, that is Billed on Account 312-Z89-0086-224, is a standalone, and Line 312-793-1672, is the Point-To-Number for Toll, and has 5-Digital Dialing Capability.</t>
  </si>
  <si>
    <t>3506206C21</t>
  </si>
  <si>
    <t>DRIVER SERVICES DIRKSEN CENTREX</t>
  </si>
  <si>
    <t>USIL5FRSA011.</t>
  </si>
  <si>
    <t>183210-4</t>
  </si>
  <si>
    <t>183210</t>
  </si>
  <si>
    <t>IDZD.003303.001-LB THRU 023LB</t>
  </si>
  <si>
    <t>101T1ZFCHCGILFRDC1</t>
  </si>
  <si>
    <t>DZZD.003326.001LB</t>
  </si>
  <si>
    <t>3127931672</t>
  </si>
  <si>
    <t>3127933500</t>
  </si>
  <si>
    <t>950</t>
  </si>
  <si>
    <t>ISDN I/C 5-DIGIT DL, AMER</t>
  </si>
  <si>
    <t>101CHCFRC1SZ</t>
  </si>
  <si>
    <t>CHICAGO, 33 S STATE ST</t>
  </si>
  <si>
    <t>VOIP</t>
  </si>
  <si>
    <t>SIVPC</t>
  </si>
  <si>
    <t>CRFVOIPPRI</t>
  </si>
  <si>
    <t>DoIT ENTERPRISE VOIP PRI</t>
  </si>
  <si>
    <t>USIL5WAE1011.</t>
  </si>
  <si>
    <t>134461-2</t>
  </si>
  <si>
    <t>134461</t>
  </si>
  <si>
    <t>.IDZD.389334.001LB - 23LB</t>
  </si>
  <si>
    <t>101T1ZFCHCGILFRDC1CHCYILSZH00</t>
  </si>
  <si>
    <t>TRUNK GROUP WITH CIRCUITS 101CHCFRC1SZ &amp; 102CHCFRC1SZ OVERFLOW TO TRUNK GROUP WITH 111CHCFRC1SZ &amp; 112CHCFRC1SZ, THEN STOP.  NUMBERS ON THIS PRI HAVE SERVICE ADDRESSES OF BOTH 33 S STATE ST., AND 36 S WABASH ST., CHICAGO.  8/14/2013  PO 107888 EMM</t>
  </si>
  <si>
    <t>.DZZD389334.001LB AND DZZD389334.002LB</t>
  </si>
  <si>
    <t>3127930633</t>
  </si>
  <si>
    <t>960</t>
  </si>
  <si>
    <t>VOIP PRI I/C 5-DIGIT DIALING</t>
  </si>
  <si>
    <t>101CHCMOC0UA</t>
  </si>
  <si>
    <t>101T1ZFCHCGILMODC0CHCUILUAH00</t>
  </si>
  <si>
    <t>4250400X01</t>
  </si>
  <si>
    <t>DJJ -  HEALY SCHOOL</t>
  </si>
  <si>
    <t>USIL116CR003.</t>
  </si>
  <si>
    <t>168478-24</t>
  </si>
  <si>
    <t>168478</t>
  </si>
  <si>
    <t>.IDZD.000008 THRU 023LB</t>
  </si>
  <si>
    <t>.DZZD.000060.001LB</t>
  </si>
  <si>
    <t>3126333729</t>
  </si>
  <si>
    <t>3126333999</t>
  </si>
  <si>
    <t>2004</t>
  </si>
  <si>
    <t>101CHCMOC0VX</t>
  </si>
  <si>
    <t>101T1ZFCHCGILMODC0CHCJILVXH02</t>
  </si>
  <si>
    <t>4260812X01</t>
  </si>
  <si>
    <t>PAROLE ADMINISTRATION DIST 1</t>
  </si>
  <si>
    <t>USIL116AF001.</t>
  </si>
  <si>
    <t>47979-4</t>
  </si>
  <si>
    <t>47979</t>
  </si>
  <si>
    <t>CIRCUIT ID:  101T1ZFCHCGILMODC0CHCJILVXH02 B CHANNELS:  .IDZD.006933.001 THRU 023LB D CHANNEL:  .DZZD.006933.001LB B CHANNEL TRUNK GROUP:  0365 D CHANNEL TRUNK GROUP:  0366 PDN:  312 633-3652</t>
  </si>
  <si>
    <t>3126333652</t>
  </si>
  <si>
    <t>101CHCMOC0WK</t>
  </si>
  <si>
    <t>101T1ZFCHCGILMODC0CHCKILWKH01</t>
  </si>
  <si>
    <t>4883086U01</t>
  </si>
  <si>
    <t>DORS-CENTER/REHAB+ED-CHICAGO</t>
  </si>
  <si>
    <t>USIL116RS001.</t>
  </si>
  <si>
    <t>120228-4</t>
  </si>
  <si>
    <t>120228</t>
  </si>
  <si>
    <t>IDZD.162262.001 THRU 023LB</t>
  </si>
  <si>
    <t>DZZD.162262.001LB</t>
  </si>
  <si>
    <t>CIRCUIT ID:  101T1ZFCHCGILMODC0CHCKILWKH01</t>
  </si>
  <si>
    <t>3124333111</t>
  </si>
  <si>
    <t>101CHCMOC1ML</t>
  </si>
  <si>
    <t>5570500L39</t>
  </si>
  <si>
    <t>I-PASS CALL CENTER</t>
  </si>
  <si>
    <t>USIL116AC001.</t>
  </si>
  <si>
    <t>114410-2</t>
  </si>
  <si>
    <t>114410</t>
  </si>
  <si>
    <t>IDZD.311161.001 - 023LB</t>
  </si>
  <si>
    <t>312R180504</t>
  </si>
  <si>
    <t>101T1ZFCHCGILMODC1CHCSILMLH02</t>
  </si>
  <si>
    <t>DZZD.311679.001LB</t>
  </si>
  <si>
    <t>3124556303</t>
  </si>
  <si>
    <t>405</t>
  </si>
  <si>
    <t>101CNTAJ01CN</t>
  </si>
  <si>
    <t>101T1ZFCNTNILAJH01CNTNILCNDC0</t>
  </si>
  <si>
    <t>4266900X01</t>
  </si>
  <si>
    <t>DOC: IL RIVER CC</t>
  </si>
  <si>
    <t>USILCNTCR001.</t>
  </si>
  <si>
    <t>144965-3</t>
  </si>
  <si>
    <t>144965</t>
  </si>
  <si>
    <t>.IDZD.124723.001LB THRU 023LB</t>
  </si>
  <si>
    <t>.DZZD.125855.001LB</t>
  </si>
  <si>
    <t>3096472256</t>
  </si>
  <si>
    <t>309R262030</t>
  </si>
  <si>
    <t>2000/2001</t>
  </si>
  <si>
    <t>101CSHAA00JO</t>
  </si>
  <si>
    <t>101T1ZFCSHLILAAH00JOLTILJODC1</t>
  </si>
  <si>
    <t>4269200X01</t>
  </si>
  <si>
    <t>DOC: STATEVILLE CC</t>
  </si>
  <si>
    <t>USILCSHCC001.</t>
  </si>
  <si>
    <t>105710-3</t>
  </si>
  <si>
    <t>105710</t>
  </si>
  <si>
    <t>8157273607</t>
  </si>
  <si>
    <t>8157270174</t>
  </si>
  <si>
    <t>VENDOR BILLED TSP CHARGES</t>
  </si>
  <si>
    <t>101CTTAB02EX</t>
  </si>
  <si>
    <t>101T1ZFCTTPILABH02EDMTILEXDC0</t>
  </si>
  <si>
    <t>4263500X01</t>
  </si>
  <si>
    <t>DOC: SOUTHWESTERN CC</t>
  </si>
  <si>
    <t>USILESLCR001.</t>
  </si>
  <si>
    <t>167049-66</t>
  </si>
  <si>
    <t>167049</t>
  </si>
  <si>
    <t>.IDZD.007283.001 THRU 023LB</t>
  </si>
  <si>
    <t>312M230030</t>
  </si>
  <si>
    <t>.DZZD.007293.001LB</t>
  </si>
  <si>
    <t>6183942207</t>
  </si>
  <si>
    <t>6183942299</t>
  </si>
  <si>
    <t>320</t>
  </si>
  <si>
    <t>101DAVDAC1DH</t>
  </si>
  <si>
    <t>4265600X01</t>
  </si>
  <si>
    <t>DOC: DANVILLE CC</t>
  </si>
  <si>
    <t>USILDNVCR001.</t>
  </si>
  <si>
    <t>147735-2</t>
  </si>
  <si>
    <t>147735</t>
  </si>
  <si>
    <t>.IDZD.013934.001LB THRU 023LB</t>
  </si>
  <si>
    <t>101T1ZFDAVLILDADC1DAVLILDHH00</t>
  </si>
  <si>
    <t>.DZZD.013937.001LB</t>
  </si>
  <si>
    <t>2174443695</t>
  </si>
  <si>
    <t>9051</t>
  </si>
  <si>
    <t>101DCTDNC0EP</t>
  </si>
  <si>
    <t>101T1ZFDCTRILDNDC0DCTRILEPH01</t>
  </si>
  <si>
    <t>4265700X01</t>
  </si>
  <si>
    <t>DOC: DECATUR CC</t>
  </si>
  <si>
    <t>USILDECMH001.</t>
  </si>
  <si>
    <t>82168-4</t>
  </si>
  <si>
    <t>82168</t>
  </si>
  <si>
    <t>2178770353</t>
  </si>
  <si>
    <t>2178758799</t>
  </si>
  <si>
    <t>101EMLAT00EM</t>
  </si>
  <si>
    <t>4266300X01</t>
  </si>
  <si>
    <t>DOC: EAST MOLINE CC</t>
  </si>
  <si>
    <t>USILEMD01001.</t>
  </si>
  <si>
    <t>125040-2</t>
  </si>
  <si>
    <t>125040</t>
  </si>
  <si>
    <t>.IDZD.008331.001-023LB</t>
  </si>
  <si>
    <t>101T1ZFEMLNILATH00EMLNILEMDC0</t>
  </si>
  <si>
    <t>.DZZD.008338.001LB</t>
  </si>
  <si>
    <t>3097552278</t>
  </si>
  <si>
    <t>3097554511</t>
  </si>
  <si>
    <t>101GENGNC0XT</t>
  </si>
  <si>
    <t>101T1ZFGENVILGNDC0STCHILXTH00</t>
  </si>
  <si>
    <t>4253900U01</t>
  </si>
  <si>
    <t>DJJ: IYC-ST. CHARLES</t>
  </si>
  <si>
    <t>USILSTCCR001.</t>
  </si>
  <si>
    <t>161211-56</t>
  </si>
  <si>
    <t>161211</t>
  </si>
  <si>
    <t>.IDZD.454200.001 THRU 023LB</t>
  </si>
  <si>
    <t>630R061278</t>
  </si>
  <si>
    <t>.DZZD.454200.001LB</t>
  </si>
  <si>
    <t>6305847704</t>
  </si>
  <si>
    <t>1011</t>
  </si>
  <si>
    <t>101JOLBB04JO</t>
  </si>
  <si>
    <t>101T1ZFJOLTILBBH04JOLTILJODC1</t>
  </si>
  <si>
    <t>4939015J01</t>
  </si>
  <si>
    <t>STATE POLICE-JOLIET-AFIS</t>
  </si>
  <si>
    <t>USILJOLPB001SOUTH</t>
  </si>
  <si>
    <t>CIRCUIT ID     101T1ZFJOLTILBBH04JOLTILJODC1B CHANNELS     .IDZD.541907.001LB THRU 023LB D CHANNEL      .DZZD.541907.001LB            TRUNK GROUP    061   NATIONAL</t>
  </si>
  <si>
    <t>8157405397</t>
  </si>
  <si>
    <t>101NPTAX00NA</t>
  </si>
  <si>
    <t>4254700U01</t>
  </si>
  <si>
    <t>DJJ: IYC-WARRENVILLE</t>
  </si>
  <si>
    <t>USILWRVCR001.</t>
  </si>
  <si>
    <t>143634-28</t>
  </si>
  <si>
    <t>143634</t>
  </si>
  <si>
    <t>.IDZD.100178.001LB THRU 023LB</t>
  </si>
  <si>
    <t>630R261021</t>
  </si>
  <si>
    <t>101T1ZFNPTPILAXH00NPVLILNADC0</t>
  </si>
  <si>
    <t>.DZZD.101935.001LB</t>
  </si>
  <si>
    <t>6309833841</t>
  </si>
  <si>
    <t>2022</t>
  </si>
  <si>
    <t>101SPFAL00ES</t>
  </si>
  <si>
    <t>SPRINGFIELD VOIP 120 W JEFFERSON AND 201 W ADAMS</t>
  </si>
  <si>
    <t>USILSPFIS003.</t>
  </si>
  <si>
    <t>190654-1</t>
  </si>
  <si>
    <t>190654</t>
  </si>
  <si>
    <t>IDZD.477569.001-023..LB</t>
  </si>
  <si>
    <t>217M622000</t>
  </si>
  <si>
    <t>101T1ZFSPFDILALH00SPFDILESDC1</t>
  </si>
  <si>
    <t>CMS SPFLD VOIP FOR 120 W JEFFERSON AND 201 W ADAMS; TERMINATES @ DATA CENTER.   OVERFLOWS TO 129SPFAL00ES (129T1ZFSPFDILALH00SPFDILESDC1)</t>
  </si>
  <si>
    <t>DZZD.4775871.001..LB</t>
  </si>
  <si>
    <t>2175587200</t>
  </si>
  <si>
    <t>2177822000</t>
  </si>
  <si>
    <t>350</t>
  </si>
  <si>
    <t>101SPFAL50ES</t>
  </si>
  <si>
    <t>101T1ZFSPFDILALH50SPFDILESDC1</t>
  </si>
  <si>
    <t>CRF5510B01</t>
  </si>
  <si>
    <t>DoIT: VIDEO CONFERENCING</t>
  </si>
  <si>
    <t>191974-7</t>
  </si>
  <si>
    <t>191974</t>
  </si>
  <si>
    <t>.IDZD.657003.001 THRU 023LB</t>
  </si>
  <si>
    <t>.DZZD.657003.001.LB</t>
  </si>
  <si>
    <t>2175573113</t>
  </si>
  <si>
    <t>101SPFBSA0ES</t>
  </si>
  <si>
    <t>DEDICATED FOR DCFS SCR</t>
  </si>
  <si>
    <t>4180200B01</t>
  </si>
  <si>
    <t>DCFS: STATE CENTRAL REGISTER</t>
  </si>
  <si>
    <t>USILSPFEP003BLDGB</t>
  </si>
  <si>
    <t>145768-124</t>
  </si>
  <si>
    <t>145768</t>
  </si>
  <si>
    <t>101T1ZFSPFDILBSHA0SPFDILESDC1</t>
  </si>
  <si>
    <t>2175575253</t>
  </si>
  <si>
    <t>613</t>
  </si>
  <si>
    <t>101SPFDJ03ES</t>
  </si>
  <si>
    <t>101T1ZFSPFDILDJH03SPFDILESDC1</t>
  </si>
  <si>
    <t>5862701A01</t>
  </si>
  <si>
    <t>ISBE: DATA</t>
  </si>
  <si>
    <t>USILSPFBE003EAST</t>
  </si>
  <si>
    <t>101T1ZFSPFDILDJH03SPFDILESDC1 B CHANNELS:  .IDZD.743450.001 THRU 023.LB  D CHANNEL:  .DZZD.743450.001.LB PDN:  217.263.0186</t>
  </si>
  <si>
    <t>101SPFEI01ES</t>
  </si>
  <si>
    <t>101T1ZFSPFDILEIH01SPFDILESDC1</t>
  </si>
  <si>
    <t>4261900DTS</t>
  </si>
  <si>
    <t>IDOC: DATA MAINTENANCE</t>
  </si>
  <si>
    <t>USILSPFCN001.</t>
  </si>
  <si>
    <t>127942-2</t>
  </si>
  <si>
    <t>127942</t>
  </si>
  <si>
    <t>101T1ZFSPFDILEIH01SPFDILESDC1 B-CHANNELS:  .IDZD.889540.001LB THRU 023LB    D-CHANNEL:  .DZZD.889540.001.LB PDN:  217 558-2200</t>
  </si>
  <si>
    <t>101SPFEM01ES</t>
  </si>
  <si>
    <t>101T1ZFSPFDILEMH01SPFDILESDC1</t>
  </si>
  <si>
    <t>3501003C21</t>
  </si>
  <si>
    <t>BUSINESS SVCS SPFLD CENTREX LINES</t>
  </si>
  <si>
    <t>USILSPFCTGRD.</t>
  </si>
  <si>
    <t>154730-4</t>
  </si>
  <si>
    <t>154730</t>
  </si>
  <si>
    <t>CIRCUIT ID:  101T1ZFSPFDILEMH01SPFDILESDC1 B-CHANNELS:  .IDZD.133848.001.LB THRU 023LB D CHANNEL:  .DZZD.133848.001.LB PDN:  217/558-6255 TRUNK GROUP:  0572</t>
  </si>
  <si>
    <t>2175586255</t>
  </si>
  <si>
    <t>101SPFESC1OZ</t>
  </si>
  <si>
    <t>101T1ZFSPFDILESDC1SPFDILOZH04</t>
  </si>
  <si>
    <t>5870100B01</t>
  </si>
  <si>
    <t>BD OF ELECTION-GENERAL OFFICE</t>
  </si>
  <si>
    <t>USILSPFMB001.</t>
  </si>
  <si>
    <t>177844-7</t>
  </si>
  <si>
    <t>177844</t>
  </si>
  <si>
    <t>CIRCUIT ID:  101T1ZFSPFDILESDC1SPFDILOZH04 B CHANNELS:  .IDZD.116324.001 THRU 023LB D CHANNEL:  .DZZD.116324.001LB PDN:  217 558-9533 TRUNK GROUP:  637</t>
  </si>
  <si>
    <t>2175589533</t>
  </si>
  <si>
    <t>101SPFESC1SD</t>
  </si>
  <si>
    <t>101T1ZFSPFDILESDC1SPFDILSDW01</t>
  </si>
  <si>
    <t>CRFVCCXB01</t>
  </si>
  <si>
    <t>CRF 'B' CENTREX OPERNS OVRHD</t>
  </si>
  <si>
    <t>USILSPFCOIBTMAIN</t>
  </si>
  <si>
    <t>101SPFESC1XD</t>
  </si>
  <si>
    <t>101T1ZFSPFDILESDC1SPFEILXDH00</t>
  </si>
  <si>
    <t>6761000B01</t>
  </si>
  <si>
    <t>UIC: DSCC/SPFLD/CENTRL ADM OFF</t>
  </si>
  <si>
    <t>USILSPFDS001.</t>
  </si>
  <si>
    <t>25099-45</t>
  </si>
  <si>
    <t>25099</t>
  </si>
  <si>
    <t>CIRCUIT ID:  101T1ZFSPFDILESDC1SPFEILXDH00 B CHANNELS:  .IDZD.229335.001LB THRU 023LB D CHANNEL:  .DZZD.229355.001LB PDN:  217 557-2345 TRUNK GROUP:  0554</t>
  </si>
  <si>
    <t>2175572345</t>
  </si>
  <si>
    <t>101SPFSWC0ZA</t>
  </si>
  <si>
    <t>101T1ZFSPFDILSWDC0SPFDILZAHA0</t>
  </si>
  <si>
    <t>5890102C01</t>
  </si>
  <si>
    <t>SERS: DATA PROCESSING DIV</t>
  </si>
  <si>
    <t>USILSPFVP001.</t>
  </si>
  <si>
    <t>187865-3</t>
  </si>
  <si>
    <t>187865</t>
  </si>
  <si>
    <t>IDZD.00313.001-023..LB</t>
  </si>
  <si>
    <t>217R260072</t>
  </si>
  <si>
    <t>DZZD.020314.001..LB</t>
  </si>
  <si>
    <t>2175588907</t>
  </si>
  <si>
    <t>101STNAS03SI</t>
  </si>
  <si>
    <t>4939800B01</t>
  </si>
  <si>
    <t>ISP: LOGISTICS/FACILITIES</t>
  </si>
  <si>
    <t>USILSTRSP001.</t>
  </si>
  <si>
    <t>148925-2</t>
  </si>
  <si>
    <t>148925</t>
  </si>
  <si>
    <t>.IDZD.090209.001 THRU 023LB</t>
  </si>
  <si>
    <t>101T1ZFSTNGILASH03STNGILSIDC0</t>
  </si>
  <si>
    <t>.DZZD.000642.001LB</t>
  </si>
  <si>
    <t>8156324003</t>
  </si>
  <si>
    <t>8156324299</t>
  </si>
  <si>
    <t>2006</t>
  </si>
  <si>
    <t>101WDSBV00WS</t>
  </si>
  <si>
    <t>101T1ZFWDSTILBVH00WDSTILWSDC0</t>
  </si>
  <si>
    <t>4447071X01</t>
  </si>
  <si>
    <t>DHS -MCHENRY COUNTY</t>
  </si>
  <si>
    <t>USILWSTP2001.</t>
  </si>
  <si>
    <t>176372-180</t>
  </si>
  <si>
    <t>815R261979</t>
  </si>
  <si>
    <t>CIRCUIT ID     101T1ZFWDSTILBVH00WDSTILWSDC0B CHANNELS     IDZD.159885.001.LB THRU 023.LBD CHANNEL      DZZD.159885.001.LB            TRUNK GRP      0293</t>
  </si>
  <si>
    <t>8153382408</t>
  </si>
  <si>
    <t>102BLIBIC0FL</t>
  </si>
  <si>
    <t>102T1ZFBLISILBIDC0BLISILFLH00</t>
  </si>
  <si>
    <t>176372-70</t>
  </si>
  <si>
    <t>CIRCUIT ID:  102T1ZFBLISILBIDC0BLISILFLH00 B CHANNELS:  .IDZD.099020.024LB THRU 047LB</t>
  </si>
  <si>
    <t>102CHCFRC1CH</t>
  </si>
  <si>
    <t>CHICAGO, 100 W RANDOLPH ST</t>
  </si>
  <si>
    <t>USIL5FR01009.</t>
  </si>
  <si>
    <t>112624-2</t>
  </si>
  <si>
    <t>112624</t>
  </si>
  <si>
    <t>DZZD.263866.001..LB</t>
  </si>
  <si>
    <t>102T1ZfCHCGILFRDC1CHCGILJCH20</t>
  </si>
  <si>
    <t>IDZD.263861.001-023..LB</t>
  </si>
  <si>
    <t>3123386480</t>
  </si>
  <si>
    <t>923</t>
  </si>
  <si>
    <t>102CHCFRC1ZO</t>
  </si>
  <si>
    <t>CHICAGO, 401 S CLINTON</t>
  </si>
  <si>
    <t>USIL5WACL001.</t>
  </si>
  <si>
    <t>108780-81</t>
  </si>
  <si>
    <t>108780</t>
  </si>
  <si>
    <t>IDZD.540520.001-023..LB</t>
  </si>
  <si>
    <t>102T1ZFCHCGILFRDC1CHCJILZOH00</t>
  </si>
  <si>
    <t>3123389040</t>
  </si>
  <si>
    <t>1205</t>
  </si>
  <si>
    <t>102CHCFRD1MA</t>
  </si>
  <si>
    <t>102T1ZFCHCGILFRDC1CHCIILMAH00</t>
  </si>
  <si>
    <t>3505109C21</t>
  </si>
  <si>
    <t>VSD CHICAGO INFO ACD</t>
  </si>
  <si>
    <t>152277-2</t>
  </si>
  <si>
    <t>152277</t>
  </si>
  <si>
    <t>CIRCUIT ID:  102T1ZFCHCGILFRDC1CHCIILMAH00 B CHANNELS:  IDZD214666001LB THRU 023LB D CHANNEL:  DZZD388190 PDN:  312-814-1424 TRUNK GROUP:  1532</t>
  </si>
  <si>
    <t>102CHCMOC1ML</t>
  </si>
  <si>
    <t>114410-3</t>
  </si>
  <si>
    <t>IDZD.311729.001 - 023LB</t>
  </si>
  <si>
    <t>102T1ZFCHCGILMODC1CHCSILMLH02</t>
  </si>
  <si>
    <t>DZZD.311762.001LB</t>
  </si>
  <si>
    <t>3124556354</t>
  </si>
  <si>
    <t>406</t>
  </si>
  <si>
    <t>102DWGBR00DG</t>
  </si>
  <si>
    <t>102T1ZFDWGVILBRH00DWGVILDGDC0</t>
  </si>
  <si>
    <t>5570500L16</t>
  </si>
  <si>
    <t>IL ST TOLL HGWY AUTH/LSD LN</t>
  </si>
  <si>
    <t>USILDWGTA001.</t>
  </si>
  <si>
    <t>90957-42</t>
  </si>
  <si>
    <t>90957</t>
  </si>
  <si>
    <t>630R262448</t>
  </si>
  <si>
    <t>CIRCUIT ID:  102T1ZFDWGVILBRH00DWGVILDGDC0 B CHANNELS:  .IDZD.862735.001LB THRU 023LB  D CHANNEL:  .DZZD.862735.001LB    TRUNK GROUP:  533 PDN:  630/795-1715</t>
  </si>
  <si>
    <t>6307951715</t>
  </si>
  <si>
    <t>102JOLBB04JO</t>
  </si>
  <si>
    <t>102T1ZFJOLTILBBH04JOLTILJODC1</t>
  </si>
  <si>
    <t>CIRCUIT ID     102T1ZFJOLTILBBH04JOLTILJODC1B CHANNELS     .IDZD.621241.001LB THRU 023LB D CHANNEL      .DZZD.621241.001LB            TRUNK GROUP    061 NATIONAL</t>
  </si>
  <si>
    <t>102JOLJWC0AK</t>
  </si>
  <si>
    <t>102T1ZFJOLTILJWDC0TRTPILAKH00</t>
  </si>
  <si>
    <t>4262800X01</t>
  </si>
  <si>
    <t>DOC: JOLIET TC</t>
  </si>
  <si>
    <t>USILJOLYC001.</t>
  </si>
  <si>
    <t>155197-1</t>
  </si>
  <si>
    <t>155197</t>
  </si>
  <si>
    <t>.IDZD.102475.001 THRU 023LB</t>
  </si>
  <si>
    <t>.DZZD.103799.001LB</t>
  </si>
  <si>
    <t>BILLED UNDER SUBACCT# 815R170566</t>
  </si>
  <si>
    <t>8157304400</t>
  </si>
  <si>
    <t>815R170566</t>
  </si>
  <si>
    <t>102SPFAL50ES</t>
  </si>
  <si>
    <t>53948-3</t>
  </si>
  <si>
    <t>53948</t>
  </si>
  <si>
    <t>CIRCUIT ID:  102T1ZFSPFDILALH50SPFDILESDC1 B CHANNELS:  .IDZD.657004.001 THRU 023LB  D CHANNEL:  .DZZD.657004.001LB</t>
  </si>
  <si>
    <t>102T1ZFSPFDILALH50SPFDILESDC1</t>
  </si>
  <si>
    <t>102SPFDZ01ES</t>
  </si>
  <si>
    <t>102T1ZFSPFDILDZH01SPFDILESDC1</t>
  </si>
  <si>
    <t>4447311B01</t>
  </si>
  <si>
    <t>DHS: TRANSACTIVE EBT</t>
  </si>
  <si>
    <t>USILSPFPD001BLDG1</t>
  </si>
  <si>
    <t>135007-856</t>
  </si>
  <si>
    <t>135007</t>
  </si>
  <si>
    <t>102T1ZFSPFDILDZH01SPFDILESDC1B CHANNELS:                     .IDZD.627252.001.LB THRU      .IDZD.627252.023.LB         D CHANNEL:                      .DZZD.627252.001.LB</t>
  </si>
  <si>
    <t>102SPFEM01ES</t>
  </si>
  <si>
    <t>102T1ZFSPFDILEMH01SPFDILESDC1</t>
  </si>
  <si>
    <t>102T1ZFSPFDILEMH01SPFDILESDC1B-CHANNELS:                     .IDZD.133848.001.LB THRU      .IDZD.133848.023.LB         D CHANNEL:                      .DZZD.133848.001.LB</t>
  </si>
  <si>
    <t>CTX ISDN PRI BACK-UP D, AMER</t>
  </si>
  <si>
    <t>102SPFESC1HU</t>
  </si>
  <si>
    <t>102T1ZFSPFDILESDC1SPFDILHUH00</t>
  </si>
  <si>
    <t>USILSPFSS002WEST</t>
  </si>
  <si>
    <t>149171-2</t>
  </si>
  <si>
    <t>149171</t>
  </si>
  <si>
    <t>102T1ZFSPFDILESDC1SPFDILHUH00 B-CHANNELS:  .IDZD.133849.001 THRU 023.LB  D CHANNEL:  .DZZD.133849.001.LB</t>
  </si>
  <si>
    <t>2175586257</t>
  </si>
  <si>
    <t>102SPFESC1OZ</t>
  </si>
  <si>
    <t>102T1ZFSPFDILESDC1SPFDILOZH04</t>
  </si>
  <si>
    <t>177844-6</t>
  </si>
  <si>
    <t>CIRCUIT ID:  102T1ZFSPFDILESDC1SPFDILOZH04 B CHANNELS:  .IDZD.123018.001 THRU 023LB D CHANNEL:  .DZZD.123018.001LB PDN:  217 558-5436 TRUNK GROUP:  638</t>
  </si>
  <si>
    <t>2175585436</t>
  </si>
  <si>
    <t>103BLIBIC0FL</t>
  </si>
  <si>
    <t>USILBLIDH002.</t>
  </si>
  <si>
    <t>176372-68</t>
  </si>
  <si>
    <t>.IDZD.311773.001-023LB</t>
  </si>
  <si>
    <t>103T1ZFBLISILBIDC0BLISILFLH00</t>
  </si>
  <si>
    <t>.DZZD.311776.001LB</t>
  </si>
  <si>
    <t>103T1ZFBLISILBIDC0BLISILFLH00 *THIS CIRCUIT FOR OUTBOUND CALLS ONLY - SYSTEM PROGRAMMED TO GRAB THIS CIRCUIT FIRST FOR OUTBOUND CALLS; IF ALL CHANNELS ARE FULL, SYSTEM WILL GRAB ONE OF OTHER TWO PRI'S FOR OUTBOUND CALLS.</t>
  </si>
  <si>
    <t>7083712277</t>
  </si>
  <si>
    <t>412/413</t>
  </si>
  <si>
    <t>103CSHAA01JO</t>
  </si>
  <si>
    <t>132729-2</t>
  </si>
  <si>
    <t>132729</t>
  </si>
  <si>
    <t>IDZD.844130.024-046LB</t>
  </si>
  <si>
    <t>103T1ZFCSHLILAAH00JOLTILJODC1</t>
  </si>
  <si>
    <t>DZZD.844140.003LB</t>
  </si>
  <si>
    <t>8157276539</t>
  </si>
  <si>
    <t>103EMHPB00HD</t>
  </si>
  <si>
    <t>PLAZA 35 DISASTER RECOVERY SITE 103T1ZFEMHRILPBH00HLSDILHDDC0</t>
  </si>
  <si>
    <t>5570200A01</t>
  </si>
  <si>
    <t>TOLL HGWY AUTH-CMS/SPRINT TOLL</t>
  </si>
  <si>
    <t>USILELMTA001.</t>
  </si>
  <si>
    <t>708R260807</t>
  </si>
  <si>
    <t>103T1ZFEMHRILPBH00HLSDILHDDC0</t>
  </si>
  <si>
    <t>CIRCUIT ID     103T1ZFEMHRILPBH00HLSDILHDDC0B CHANNELS     IDZD.752750.001LB THRU 023LB  D CHANNEL      DZZD.752750.001LB             B CHNL TRNK GRP0596                          D CHNL TRNK GRP0597</t>
  </si>
  <si>
    <t>7084490611</t>
  </si>
  <si>
    <t>103SPFEI01ES</t>
  </si>
  <si>
    <t>103T1ZFSPFDILEIH01SPFDILESDC1</t>
  </si>
  <si>
    <t>4260201X01</t>
  </si>
  <si>
    <t>IDOC: SHARED SERVICES - OTHER</t>
  </si>
  <si>
    <t>32409-20</t>
  </si>
  <si>
    <t>32409</t>
  </si>
  <si>
    <t>CIRCUIT ID:  103T1ZFSPFDILEIH01SPFDILESDC1 B CHANNELS:  IDZD.390242.001LB THRU 023  D CHANNEL:  DZZD.390242.001LB  TRUNK GROUP:  0486</t>
  </si>
  <si>
    <t>2175576010</t>
  </si>
  <si>
    <t>103SPFEM01ES</t>
  </si>
  <si>
    <t>103T1ZFSPFDILEMHO1SPFDILESDC1</t>
  </si>
  <si>
    <t>3505108C21</t>
  </si>
  <si>
    <t>MOTOR VEHICLE UCD CENTREX</t>
  </si>
  <si>
    <t>103T1ZFSPFDILEMH01SPFDILESDC1B-CHANNELS:                     .IDZD.133848.001.LB THRU      .IDZD.133848.023.LB         D CHANNEL:                      .DZZD.133848.001.LB</t>
  </si>
  <si>
    <t>103SPFESC1HU</t>
  </si>
  <si>
    <t>103T1ZFSPFDILESDC1SPFDILHUH00 ACD PHONE SYSTEM</t>
  </si>
  <si>
    <t>103T1ZFSPFDILESDC1SPFDILHUH00B-CHANNELS:                     .IDZD.133849.001.LB THRU      .IDZD.133849.023.LB         D CHANNEL:                      .DZZD.133849.001.LB</t>
  </si>
  <si>
    <t>103T1ZFSPFDILESDC1SPFDILHUH00</t>
  </si>
  <si>
    <t>104CHCFRC1MA</t>
  </si>
  <si>
    <t>104T1ZFCHCGILFRDC1CHCIILMAH00</t>
  </si>
  <si>
    <t>46684-19</t>
  </si>
  <si>
    <t>46684</t>
  </si>
  <si>
    <t>CIRCUIT ID     104T1ZFCHCGILFRDC1CHCIILMAH00 B CHANNELS:  .IDZD.214666.024 THRU 046LB  D CHANNEL:  .DZZD.388190.002LB              TRUNK GROUP:  1532</t>
  </si>
  <si>
    <t>104CHCFRC1ZO</t>
  </si>
  <si>
    <t>4485546B01</t>
  </si>
  <si>
    <t>DoIT: DATA COMMUNICATIONS</t>
  </si>
  <si>
    <t>169397-5</t>
  </si>
  <si>
    <t>169397</t>
  </si>
  <si>
    <t>IDZD.548200.001-023..LB</t>
  </si>
  <si>
    <t>104T1ZFCHCGILFRDC1CHCJILZOH00</t>
  </si>
  <si>
    <t>DZZD.193434.001..LB</t>
  </si>
  <si>
    <t>3123389046</t>
  </si>
  <si>
    <t>1207</t>
  </si>
  <si>
    <t>104DWGBR00DG</t>
  </si>
  <si>
    <t>104T1ZFDWGVILBRH00DWGVILDGDC0</t>
  </si>
  <si>
    <t>5570200T01</t>
  </si>
  <si>
    <t>IL ST TOLL HGWY/TRUNK LINES</t>
  </si>
  <si>
    <t>90350-34</t>
  </si>
  <si>
    <t>90350</t>
  </si>
  <si>
    <t>630R263934</t>
  </si>
  <si>
    <t>CIRCUIT ID:  104T1ZFDWGVILBRH00DWGVILDGDC0 B CHANNELS:  .IDZD.1341.001LB THRU 023LB  D CHANNEL:   .DZZD.1341.001LB      PDN:  630/241-6800   TRUNK GROUP:  639</t>
  </si>
  <si>
    <t>6302416800</t>
  </si>
  <si>
    <t>104EMHPB00HD</t>
  </si>
  <si>
    <t>104T1ZFEMHRILPBH00HLSDILHDDC0</t>
  </si>
  <si>
    <t>CIRCUIT ID     104T1ZFEMHRILPBH00HLSDILHDDC0B CHANNELS     IDZD.752750.024LB THRU 047LB  B CHNL TRNK GRP0596</t>
  </si>
  <si>
    <t>104SPFAL10ES</t>
  </si>
  <si>
    <t>104T1ZFSPFDILALH10SPFDILESDC1</t>
  </si>
  <si>
    <t>165105-2</t>
  </si>
  <si>
    <t>165105</t>
  </si>
  <si>
    <t>.IDZD.318007.001.LB  - 023LB</t>
  </si>
  <si>
    <t>104T1ZFSPFDILALH10SPFDILESDC1B</t>
  </si>
  <si>
    <t>OVERFLOWS TO 131SPFAL10ES</t>
  </si>
  <si>
    <t>.DZZD.318017.001.LB</t>
  </si>
  <si>
    <t>2175573000</t>
  </si>
  <si>
    <t>104SPFAL15ES</t>
  </si>
  <si>
    <t>SPRINGFIELD 120 W  JEFFERSON VOIP   104T1ZFSPFDILALH15DPFDILESDC1</t>
  </si>
  <si>
    <t>CRF7056CIR</t>
  </si>
  <si>
    <t>DoIT-CAM CSC MGMT.CIRCUITS</t>
  </si>
  <si>
    <t>USILSPF1J000VOIP</t>
  </si>
  <si>
    <t>159659-270</t>
  </si>
  <si>
    <t>159659</t>
  </si>
  <si>
    <t>IDZD645555.001 THRU .023</t>
  </si>
  <si>
    <t>104T1ZFSPFDILALH15DPFDILESDC1</t>
  </si>
  <si>
    <t>HUNTING 101 TO 102 TO 103 TO 104 TO 132SPFAL00ESDC1 TO 133SPFAL00ESDC1. HUNT SPAN TO SPAN WHEN CHANNELS ARE BUSY. PROTOCOL-  CUSTOM.</t>
  </si>
  <si>
    <t>DZZD645555..LB</t>
  </si>
  <si>
    <t>2175570595</t>
  </si>
  <si>
    <t>546</t>
  </si>
  <si>
    <t>104SPFAL50ES</t>
  </si>
  <si>
    <t>104T1ZFSPFDILALH50SPFDILESDC1</t>
  </si>
  <si>
    <t>169393-18</t>
  </si>
  <si>
    <t>169393</t>
  </si>
  <si>
    <t>.IDZD.016309.001 THRU 023LB</t>
  </si>
  <si>
    <t>OVERFLOWS TO 104SPFAL10ES</t>
  </si>
  <si>
    <t>.DZZD.016309.001.LB</t>
  </si>
  <si>
    <t>104SPFDZ01ES</t>
  </si>
  <si>
    <t>104T1ZFSPFDILDZH01SPFDILESDC1 - HCF RIGHT FAX SERVER AND AMBER ALERT</t>
  </si>
  <si>
    <t>104T1ZFSPFDILDZH01SPFDILESDC1B CHANNELS:                     .IDZD.016294.001.LB THRU      .IDZD.016294.023.LB         D CHANNEL:                      .DZZD.016294.001.LB</t>
  </si>
  <si>
    <t>104SPFEI01ES</t>
  </si>
  <si>
    <t>104T1ZFSPFDILEIHO1SPFDILESDC1</t>
  </si>
  <si>
    <t>44145-2</t>
  </si>
  <si>
    <t>44145</t>
  </si>
  <si>
    <t>CIRCUIT ID:  104T1ZFSPFDILEIHO1SPFDILESDC1 B CHANNELS:  .IDZD.090238.001 THRU 023LB D CHANNEL:  .DZZD.090238.001LB PDN:  217 558-4114 TRUNK GROUP:  0960</t>
  </si>
  <si>
    <t>2175584114</t>
  </si>
  <si>
    <t>104SPFEM01ES</t>
  </si>
  <si>
    <t>104T1ZFSPFDILEMH01SPFDILESDC1</t>
  </si>
  <si>
    <t>104T1ZFSPFDILEMH01SPFDILESDC1B-CHANNELS:                     .IDZD.133848.001.LB THRU      .IDZD.133848.023.LB         D CHANNEL:                      .DZZD.133848.001.LB</t>
  </si>
  <si>
    <t>104SPFESC1HU</t>
  </si>
  <si>
    <t>104T1ZFSPFDILESDC1SPFDILHUH00</t>
  </si>
  <si>
    <t>104T1ZFSPFDILESDC1SPFDILHUH00B-CHANNELS:                     .IDZD.133849.001.LB THRU      .IDZD.133849.023.LB         D CHANNEL:                      .DZZD.133849.001.LB</t>
  </si>
  <si>
    <t>105CHCFRC1ZO</t>
  </si>
  <si>
    <t>126067-166</t>
  </si>
  <si>
    <t>126067</t>
  </si>
  <si>
    <t>IDZD.550424.001 THRU 023..LB</t>
  </si>
  <si>
    <t>105T1ZFCHCGILFRDC1CHCJILZOH00</t>
  </si>
  <si>
    <t>DZZD.194196.001..LB</t>
  </si>
  <si>
    <t>3123389047</t>
  </si>
  <si>
    <t>1208</t>
  </si>
  <si>
    <t>105CHCFRD1MA</t>
  </si>
  <si>
    <t>105T1ZFCHCGILFRDC1CHCIILMAH00</t>
  </si>
  <si>
    <t>CIRCUIT ID     105T1ZFCHCGILFRDC1CHCIILMAH00B CHANNELS     IDZD214666047LB THRU 070LB</t>
  </si>
  <si>
    <t>105DWGBR00DG</t>
  </si>
  <si>
    <t>105T1ZFDWGVILBRH00DWGVILDGDC0</t>
  </si>
  <si>
    <t>99926-2</t>
  </si>
  <si>
    <t>99926</t>
  </si>
  <si>
    <t>CIRCUIT ID:  105T1ZFDWGVILBRH00DWGVILDGDC0 B CHANNELS:  .IDZD.1343.001LB THRU 023LB  D CHANNEL:  .DZZD.1343.001LB TRUNK GROUP:  644 PDN:  630/241-6100</t>
  </si>
  <si>
    <t>6302416100</t>
  </si>
  <si>
    <t>105SPFEM01ES</t>
  </si>
  <si>
    <t>105T1ZFSPFDILEMH01SPFDILESDC1</t>
  </si>
  <si>
    <t>105T1ZFSPFDILEMH01SPFDILESDC1B-CHANNELS:                     .IDZD.133848.001.LB THRU      .IDZD.133848.023.LB         D CHANNEL:                      .DZZD.133848.001.LB</t>
  </si>
  <si>
    <t>105SPFESC1HU</t>
  </si>
  <si>
    <t>105T1ZFSPFDILESDC1SPFDILHUH00</t>
  </si>
  <si>
    <t>105T1ZFSPFDILESDC1SPFDILHUH00B-CHANNELS:                     .IDZD.133849.001.LBT HRU      .IDZD.133849.023.LB         D CHANNEL:                      .DZZD.133849.001.LB</t>
  </si>
  <si>
    <t>106CHCFRC1MA</t>
  </si>
  <si>
    <t>106T1ZFCHCGILFRDC1CHCGILMAH00</t>
  </si>
  <si>
    <t>46684-21</t>
  </si>
  <si>
    <t>CIRCUIT ID:  106T1ZFCHCGILFRDC1CHCGILMAH00 B CHANNELS:  .IDZD.214666.071 THRU 094LB</t>
  </si>
  <si>
    <t>106CHCFRC1ZO</t>
  </si>
  <si>
    <t>94228-15</t>
  </si>
  <si>
    <t>94228</t>
  </si>
  <si>
    <t>IDZD.556501.001-023..LB</t>
  </si>
  <si>
    <t>106T1ZFCHCGILFRDC1CHCJILZOH00</t>
  </si>
  <si>
    <t>DZZD.200712.001..LB</t>
  </si>
  <si>
    <t>3123389048</t>
  </si>
  <si>
    <t>1209</t>
  </si>
  <si>
    <t>106DWGBR00DG</t>
  </si>
  <si>
    <t>106T1ZFDWGVILBRH00DWGVILDGDC0</t>
  </si>
  <si>
    <t>28210-13</t>
  </si>
  <si>
    <t>CIRCUIT ID:  106T1ZFDWGVILBRH00DWGVILDGDC0 B CHANNELS:  .IDZD.1343.024LB THRU 046LB   D CHANNEL:  .DZZD.1343.024LB TRUNK GROUP:  644</t>
  </si>
  <si>
    <t>LEC PRI BACK-UP D CH, P THRU</t>
  </si>
  <si>
    <t>106SPFEM01ES</t>
  </si>
  <si>
    <t>106T1ZFSPFDILEMH01SPFDILESDC1</t>
  </si>
  <si>
    <t>106T1ZFSPFDILEMH01SPFDILESDC1B-CHANNELS:                     .IDZD.133848.001.LB THRU      .IDZD.133848.023.LB         D CHANNEL:                      .DZZD.133848.001.LB</t>
  </si>
  <si>
    <t>106SPFESC1HU</t>
  </si>
  <si>
    <t>106T1ZFSPFDILESDC1SPFDILHUH00</t>
  </si>
  <si>
    <t>106T1ZFSPFDILESDC1SPFDILHUH00B-CHANNELS:                     .IDZD.133849.001.LB THRU      .IDZD.133849.023.LB         D CHANNEL:                      .DZZD.133849.001.LB</t>
  </si>
  <si>
    <t>107CHCFRC1JC</t>
  </si>
  <si>
    <t>107T1ZFCHCGILFRDC1CHCGILJCH03</t>
  </si>
  <si>
    <t>USIL5FR01014.</t>
  </si>
  <si>
    <t>71151-202</t>
  </si>
  <si>
    <t>71151</t>
  </si>
  <si>
    <t>CIRCUIT ID:  107T1ZFCHCGILFRDC1CHCGILJCH03 B CHANNELS:  .IDZD.411263.001 THRU 023LB D CHANNEL:  .DZZD.411263.001LB PDN:  312 814-2355 TRUNK GROUP:  942</t>
  </si>
  <si>
    <t>3128142355</t>
  </si>
  <si>
    <t>107CHCFRC1ZO</t>
  </si>
  <si>
    <t>911 LOCATOR FOR VOIP</t>
  </si>
  <si>
    <t>110311-6</t>
  </si>
  <si>
    <t>110311</t>
  </si>
  <si>
    <t>IDZD.152066.001 THRU 023..LB</t>
  </si>
  <si>
    <t>107T1ZFCHCGILFRDC1CHCJILZOH00</t>
  </si>
  <si>
    <t>PULSE OUT: 7 DIGITS PROVISIONED PRI/DID'S FOR E911 LOCATOR ID SERVICE WITH AT&amp;T</t>
  </si>
  <si>
    <t>DZZD.152068.001..LB</t>
  </si>
  <si>
    <t>3123389800</t>
  </si>
  <si>
    <t>645</t>
  </si>
  <si>
    <t>107DWGBR00DG</t>
  </si>
  <si>
    <t>107T1ZFDWGVILBRH00DWGVILDGDC0</t>
  </si>
  <si>
    <t>28210-10</t>
  </si>
  <si>
    <t>CIRCUIT ID:  107T1ZFDWGVILBRH00DWGVILDGDC0 B CHANNELS:  .IDZD.1341.024LB THRU 046LB    D CHANNEL:  .DZZD.1341.024LB TRUNK GROUP:  639</t>
  </si>
  <si>
    <t>107OKBBA2FOA</t>
  </si>
  <si>
    <t>107T1ZFOKBRILBAH2FOKBRILOADC0</t>
  </si>
  <si>
    <t>USILOKBAD001.</t>
  </si>
  <si>
    <t>67632-2</t>
  </si>
  <si>
    <t>67632</t>
  </si>
  <si>
    <t>.IDZD.248225.001 THRU 023LB</t>
  </si>
  <si>
    <t>630R262560</t>
  </si>
  <si>
    <t>107T1ZFGYLKILGLDC0THLKILAAH00</t>
  </si>
  <si>
    <t>.DZZD.248225.001LB</t>
  </si>
  <si>
    <t>PDN:  630-954-3500</t>
  </si>
  <si>
    <t>1157 (B CHANNELS) &amp; 1158 (D CHANNEL)</t>
  </si>
  <si>
    <t>107SPFEM01ES</t>
  </si>
  <si>
    <t>107T1ZFSPFDILEMH01SPFDILESDC1</t>
  </si>
  <si>
    <t>107T1ZFSPFDILEMH01SPFDILESDC1B CHANNELS:                     .IDZD.133848.001.LB THRU      .IDZD.133848.023.LB         D CHANNEL:                      .DZZD.133848.001.LB</t>
  </si>
  <si>
    <t>107SPFESC1HU</t>
  </si>
  <si>
    <t>107T1ZFSPFDILESDC1SPFDILHUH00 ACD PHONE SYSTEM</t>
  </si>
  <si>
    <t>107T1ZFSPFDILESDC1SPFDILHUH00B-CHANNELS:                     .IDZD.133849.001.LB THRU      .IDZD.133849.023.LB         D CHANNEL:                      .DZZD.133849.001.LB</t>
  </si>
  <si>
    <t>107T1ZFSPFDILESDC1SPFDILHUH00</t>
  </si>
  <si>
    <t>108DWGBR00DG</t>
  </si>
  <si>
    <t>108T1ZFDWGVILBRH00DWGVILDGDC0</t>
  </si>
  <si>
    <t>28210-11</t>
  </si>
  <si>
    <t>CIRCUIT ID:  108T1ZFDWGVILBRH00DWGVILDGDC0 B CHANNELS:  .IDZD.1341.047LB THRU 069LB    D CHANNEL:  .DZZD.1341.047.LB TRUNK GROUP:  639</t>
  </si>
  <si>
    <t>108OKBBA2FOA</t>
  </si>
  <si>
    <t>SIREN SYSTEM</t>
  </si>
  <si>
    <t>68704-2</t>
  </si>
  <si>
    <t>68704</t>
  </si>
  <si>
    <t>108T1ZFOKBRILBAH2FOKBRILOADC0</t>
  </si>
  <si>
    <t>CIRCUIT ID:  108T1ZFGYLKILGLDC0THLKILAAH00 B CHANNELS:  .IDZD.295953.001 THRU 023LB D CHANNEL:  .DZZD.295953.001LB PDN:  630/645-0080 TRUNK GRP:  1192 (B CHANNELS) &amp; 1193 (D CHANNEL)</t>
  </si>
  <si>
    <t>6306450080</t>
  </si>
  <si>
    <t>108SPFEM01ES</t>
  </si>
  <si>
    <t>108T1ZFSPFDILEMH01SPFDILESDC1</t>
  </si>
  <si>
    <t>108T1ZFSPFDILEMH01SPFDILESDC1B CHANNELS:                     .IDZD.133848.001.LB THRU      .IDZD.133848.023.LB         D CHANNEL:                      .DZZD.133848.001.LB</t>
  </si>
  <si>
    <t>109DWGBR00DG</t>
  </si>
  <si>
    <t>109TIZFDWGVILBRH00DWGVILDGDC0</t>
  </si>
  <si>
    <t>5570800E53</t>
  </si>
  <si>
    <t>IL STATE TOLL HIGHWAY AUTHOR</t>
  </si>
  <si>
    <t>28210-8</t>
  </si>
  <si>
    <t>CIRCUIT ID:  109TIZFDWGVILBRH00DWGVILDGDC0 B CHANNELS:  .IDZD.1341.070LB THRU 092LB    D CHANNEL:  .DZZD.1341.070LB TRUNK GROUP:  639</t>
  </si>
  <si>
    <t>109OKBBA2FOA</t>
  </si>
  <si>
    <t>68704-4</t>
  </si>
  <si>
    <t>109T1ZFGYLKILGLDC0THLKILAAH00</t>
  </si>
  <si>
    <t>CIRCUIT ID: 109T1ZFGYLKILGLDC0THLKILAAH00  B CHANNELS: .IDZD.296954.001 THRU 023LB  D CHANNEL: .DZZD.296954.001LB  PDN: 630/645-0081  TRUNK GRP: 1194 (B CHANNELS) &amp; 1195 (D CHANNEL)</t>
  </si>
  <si>
    <t>109T1ZFOKBRILBAH2FOKBRILOADC0</t>
  </si>
  <si>
    <t>6306450081</t>
  </si>
  <si>
    <t>110OKBBA2FOA</t>
  </si>
  <si>
    <t>68704-6</t>
  </si>
  <si>
    <t>110T1ZFGYLKILGLDC0THLKILAAH00</t>
  </si>
  <si>
    <t>CIRCUIT ID: 110T1ZFGYLKILGLDC0THLKILAAH00  B CHANNELS: .IDZD.296955.001 THRU 023LB  D CHANNEL: .DZZD.296955.001LB  TRUNK GRP:  1196 (B CHANNELS) &amp; 1197 (D CHANNEL)</t>
  </si>
  <si>
    <t>110T1ZFOKBRILBAH2FOKBRILOADC0</t>
  </si>
  <si>
    <t>6306450082</t>
  </si>
  <si>
    <t>111SPFESC1GL</t>
  </si>
  <si>
    <t>111T1ZFSPFDILESDC1SPFDILGLH02</t>
  </si>
  <si>
    <t>4939025B01</t>
  </si>
  <si>
    <t>ISP: SPRINGFIELD LAB</t>
  </si>
  <si>
    <t>USILSPF8N001.</t>
  </si>
  <si>
    <t>1073-225</t>
  </si>
  <si>
    <t>1073</t>
  </si>
  <si>
    <t>CIRCUIT ID:  111T1ZFSPFDILESDC1SPFDILGLH02 B CHANNELS:  .IDZD.309788.001LB THRU 023LB D CHANNEL:  .DZZD.309788.001LB PDN:  217/557-8152 TRUNK GROUP:  844</t>
  </si>
  <si>
    <t>2175578152</t>
  </si>
  <si>
    <t>112SPFESC1GL</t>
  </si>
  <si>
    <t>112T1ZFSPFDILESDC1SPFDILGLH02</t>
  </si>
  <si>
    <t>38671-30</t>
  </si>
  <si>
    <t>38671</t>
  </si>
  <si>
    <t>CIRCUIT ID:  111T1ZFSPFDILESDC1SPFDILGLH02 B CHANNELS:  .IDZD.309789.001LB THRU 023LB D CHANNEL:  .DZZD.309789.001LB PDN:  217/557-8153 TRUNK GROUP:  845</t>
  </si>
  <si>
    <t>2175578153</t>
  </si>
  <si>
    <t>119CHCEK12FR</t>
  </si>
  <si>
    <t>119T1ZFCHCGILEKH12CHCGILFRDS1</t>
  </si>
  <si>
    <t>3501004M22</t>
  </si>
  <si>
    <t>SECURITIES DATA CIRCUITS</t>
  </si>
  <si>
    <t>USIL5FRSS012.</t>
  </si>
  <si>
    <t>118371-5</t>
  </si>
  <si>
    <t>118371</t>
  </si>
  <si>
    <t>CIRCUIT ID:  119T1ZFCHCGILEKH12CHCGILFRDS1 B CHANNELS:  .IDZD.595529.001 THRU 023LB  D CHANNEL:  .DZZD.595529.001LB        PDN:  312 793-3948 TRUNK GRP:  0481</t>
  </si>
  <si>
    <t>3127933948</t>
  </si>
  <si>
    <t>119SPFAL15ES</t>
  </si>
  <si>
    <t>119T1ZFSPFDILALH15SPFDILESDC1</t>
  </si>
  <si>
    <t>55313-2</t>
  </si>
  <si>
    <t>55313</t>
  </si>
  <si>
    <t>2175588288</t>
  </si>
  <si>
    <t>120SPFAL15ES</t>
  </si>
  <si>
    <t>120T1ZFSPFDILALH15SPFDILESDC1</t>
  </si>
  <si>
    <t>CRFVID1A01</t>
  </si>
  <si>
    <t>DoIT/AGCY SVCS VIDEO-DoIT EQUIP</t>
  </si>
  <si>
    <t>55313-3</t>
  </si>
  <si>
    <t>2175588289</t>
  </si>
  <si>
    <t>125SPFAL10ES</t>
  </si>
  <si>
    <t>SPRINGFIELD, 201 W ADAMS</t>
  </si>
  <si>
    <t>159659-273</t>
  </si>
  <si>
    <t>IDZD.532873.001-023..LB</t>
  </si>
  <si>
    <t>125T1ZFSPFDILALH10SPFDILESDC1</t>
  </si>
  <si>
    <t>DZZD.246297.001..LB</t>
  </si>
  <si>
    <t>2175587045</t>
  </si>
  <si>
    <t>128SPFAL15ES</t>
  </si>
  <si>
    <t>159659-275</t>
  </si>
  <si>
    <t>IDZD.570294.001-023..LB</t>
  </si>
  <si>
    <t>128T1ZFSPFDILALH15SPFDILESDC1</t>
  </si>
  <si>
    <t>PDN = 2175589800 IN OWN TRUNK GROUP 7 DIGITS OUTPULSED</t>
  </si>
  <si>
    <t>DZZD.592500.001..LB</t>
  </si>
  <si>
    <t>567</t>
  </si>
  <si>
    <t>129SPFAL00ES</t>
  </si>
  <si>
    <t>159659-268</t>
  </si>
  <si>
    <t>IDZD.166226.001 THRU 023..LB</t>
  </si>
  <si>
    <t>129T1ZFSPFDILALH00SPFDILESDC1</t>
  </si>
  <si>
    <t>DZZD.167426.001</t>
  </si>
  <si>
    <t>2175587059</t>
  </si>
  <si>
    <t>611</t>
  </si>
  <si>
    <t>130SPFAL00ES</t>
  </si>
  <si>
    <t>159659-269</t>
  </si>
  <si>
    <t>IDZD.166756.001 THRU 023..LB</t>
  </si>
  <si>
    <t>130T1ZFSPFDILALH00SPFDILESDC1</t>
  </si>
  <si>
    <t>OVERFLOW TO 104SPFAL15ES ( 104T1ZFSPFDILALH15DPFDILESDC1)</t>
  </si>
  <si>
    <t>DZZD.167426.001..LB</t>
  </si>
  <si>
    <t>2175587060</t>
  </si>
  <si>
    <t>612</t>
  </si>
  <si>
    <t>131SPFAL00ES</t>
  </si>
  <si>
    <t>165105-18</t>
  </si>
  <si>
    <t>IDZD.100381.001 THRU 023..LB</t>
  </si>
  <si>
    <t>131T1ZFSPFDILALH00SPFDILESDC1</t>
  </si>
  <si>
    <t>DZZD.102365.001..LB</t>
  </si>
  <si>
    <t>2175577440</t>
  </si>
  <si>
    <t>565</t>
  </si>
  <si>
    <t>132SPFAL00ESDC1</t>
  </si>
  <si>
    <t>159659-271</t>
  </si>
  <si>
    <t>IDZD.006852.001-023..LB</t>
  </si>
  <si>
    <t>132T1ZFSPFDILALH00SPFDILESDC1</t>
  </si>
  <si>
    <t>DZZD.006852.001..LB</t>
  </si>
  <si>
    <t>2175587061</t>
  </si>
  <si>
    <t>536</t>
  </si>
  <si>
    <t>133SPFAL00ESDC1</t>
  </si>
  <si>
    <t>136493-3</t>
  </si>
  <si>
    <t>136493</t>
  </si>
  <si>
    <t>133T1ZFSPFDILALH00SPFDILESDC1</t>
  </si>
  <si>
    <t>DZZD.006883.001..LB</t>
  </si>
  <si>
    <t>2175587062</t>
  </si>
  <si>
    <t>537</t>
  </si>
  <si>
    <t>13IPXX497899</t>
  </si>
  <si>
    <t>4939076B01</t>
  </si>
  <si>
    <t>DSP-ISP-DISTRICT 13</t>
  </si>
  <si>
    <t>00040</t>
  </si>
  <si>
    <t>USILDUQS1001.</t>
  </si>
  <si>
    <t>109672-1</t>
  </si>
  <si>
    <t>109672</t>
  </si>
  <si>
    <t>N/A</t>
  </si>
  <si>
    <t>3YR BILLING PLAN WITH TERM DATES 7/26/12 THRU 7/26/15</t>
  </si>
  <si>
    <t>6185421100</t>
  </si>
  <si>
    <t>151CHCFRC1SZ</t>
  </si>
  <si>
    <t>4278500L01</t>
  </si>
  <si>
    <t>IDES SUPPORT SRV/LNCG DATA</t>
  </si>
  <si>
    <t>134408-2</t>
  </si>
  <si>
    <t>134408</t>
  </si>
  <si>
    <t>IDZD.198625.001 THRU 023..LB</t>
  </si>
  <si>
    <t>151T1ZFCHCGILFRDC1CHCYILSZH00</t>
  </si>
  <si>
    <t>TELESERVE</t>
  </si>
  <si>
    <t>DZZD.201504.001.LB</t>
  </si>
  <si>
    <t>3123384337</t>
  </si>
  <si>
    <t>1210</t>
  </si>
  <si>
    <t>152CHCFRC1SZ</t>
  </si>
  <si>
    <t>134408-3</t>
  </si>
  <si>
    <t>IDZD.254984.001 THRU 023..LB</t>
  </si>
  <si>
    <t>152T1ZFCHCGILFRDC1CHCYILSZH00</t>
  </si>
  <si>
    <t>DZZD.259332.001.LB</t>
  </si>
  <si>
    <t>3123384338</t>
  </si>
  <si>
    <t>1211</t>
  </si>
  <si>
    <t>153CHCFRC1SZ</t>
  </si>
  <si>
    <t>134408-4</t>
  </si>
  <si>
    <t>IDZD.006491.001 THRU 023..LB</t>
  </si>
  <si>
    <t>153T1ZFCHCGILFRDC1CHCYILSZH00</t>
  </si>
  <si>
    <t>DZZD.015600.001.LB</t>
  </si>
  <si>
    <t>31233843</t>
  </si>
  <si>
    <t>1212</t>
  </si>
  <si>
    <t>154CHCFRC1SZ</t>
  </si>
  <si>
    <t>134408-5</t>
  </si>
  <si>
    <t>IDZD.034915.001 THRU 023..LB</t>
  </si>
  <si>
    <t>154T1ZFCHCGILFRDC1CHCYILSZH00</t>
  </si>
  <si>
    <t>DZZD.034915.001.LB</t>
  </si>
  <si>
    <t>3123384340</t>
  </si>
  <si>
    <t>1213</t>
  </si>
  <si>
    <t>155CHCFRC1SZ</t>
  </si>
  <si>
    <t>134408-6</t>
  </si>
  <si>
    <t>IDZD.269989.001 THRU 023..LB</t>
  </si>
  <si>
    <t>155T1ZFCHCGILFRDC1CHCYILSZH00</t>
  </si>
  <si>
    <t>DZZD3430109.001.LB</t>
  </si>
  <si>
    <t>3123384341</t>
  </si>
  <si>
    <t>1214</t>
  </si>
  <si>
    <t>156CHCFRC1SZ</t>
  </si>
  <si>
    <t>134408-7</t>
  </si>
  <si>
    <t>IDZD.304715.001 THRU 023..LB</t>
  </si>
  <si>
    <t>156T1ZFCHCGILFRDC1CHCYILSZH00</t>
  </si>
  <si>
    <t>DZZD.317643.001.LB</t>
  </si>
  <si>
    <t>3123384342</t>
  </si>
  <si>
    <t>1215</t>
  </si>
  <si>
    <t>157CHCFRC1SZ</t>
  </si>
  <si>
    <t>134408-8</t>
  </si>
  <si>
    <t>IDZD.317647.001 THRU 023..LB</t>
  </si>
  <si>
    <t>157T1ZFCHCGILFRDC1CHCYILSZH00</t>
  </si>
  <si>
    <t>DZZD.346483.001.LB</t>
  </si>
  <si>
    <t>3123384343</t>
  </si>
  <si>
    <t>1216</t>
  </si>
  <si>
    <t>158CHCFRC1SZ</t>
  </si>
  <si>
    <t>134408-9</t>
  </si>
  <si>
    <t>IDZD.948381.001 THRU 023..LB</t>
  </si>
  <si>
    <t>158T1ZFCHCGILFRDC1CHCYILSZH00</t>
  </si>
  <si>
    <t>DZZD.383448.001.LB</t>
  </si>
  <si>
    <t>3123384344</t>
  </si>
  <si>
    <t>1217</t>
  </si>
  <si>
    <t>159CHCFRC1SZ</t>
  </si>
  <si>
    <t>134408-10</t>
  </si>
  <si>
    <t>IDZD.383485.001 THRU 023..LB</t>
  </si>
  <si>
    <t>159T1ZFCHCGILFRDC1CHCYILSZH00</t>
  </si>
  <si>
    <t>DZZD.436201.001.LB</t>
  </si>
  <si>
    <t>3123384345</t>
  </si>
  <si>
    <t>1218</t>
  </si>
  <si>
    <t>160CHCFRC1SZ</t>
  </si>
  <si>
    <t>134408-11</t>
  </si>
  <si>
    <t>IDZD.385781.001 THRU 023..LB</t>
  </si>
  <si>
    <t>160T1ZFCHCGILFRDC1CHCYILSZH00</t>
  </si>
  <si>
    <t>DZZD.389968.001.LB</t>
  </si>
  <si>
    <t>3123384346</t>
  </si>
  <si>
    <t>1219</t>
  </si>
  <si>
    <t>161CHCFRC1SZ</t>
  </si>
  <si>
    <t>134408-12</t>
  </si>
  <si>
    <t>IDZD.390577.001 THRU 023..LB</t>
  </si>
  <si>
    <t>161T1ZFCHCGILFRDC1CHCYILSZH00</t>
  </si>
  <si>
    <t>DZZD.393047.001.LB</t>
  </si>
  <si>
    <t>3123384347</t>
  </si>
  <si>
    <t>1220</t>
  </si>
  <si>
    <t>162CHCFRC1SZ</t>
  </si>
  <si>
    <t>134408-13</t>
  </si>
  <si>
    <t>IDZD.397135.001 THRU 023..LB</t>
  </si>
  <si>
    <t>162T1ZFCHCGILFRDC1CHCYILSZH00</t>
  </si>
  <si>
    <t>DZZD.440761.001.LB</t>
  </si>
  <si>
    <t>3123384348</t>
  </si>
  <si>
    <t>1221</t>
  </si>
  <si>
    <t>163CHCFRC1SZ</t>
  </si>
  <si>
    <t>134408-14</t>
  </si>
  <si>
    <t>IDZD.398333.001 THRU 023..LB</t>
  </si>
  <si>
    <t>163T1ZFCHCGILFRDC1CHCYILSZH00</t>
  </si>
  <si>
    <t>DZZD.444931.001.LB</t>
  </si>
  <si>
    <t>3123384349</t>
  </si>
  <si>
    <t>1222</t>
  </si>
  <si>
    <t>164CHCFRC1SZ</t>
  </si>
  <si>
    <t>134408-15</t>
  </si>
  <si>
    <t>IDZD.445156.001 THRU 023..LB</t>
  </si>
  <si>
    <t>164T1ZFCHCGILFRDC1CHCYILSZH00</t>
  </si>
  <si>
    <t>DZZD.445376.001.LB</t>
  </si>
  <si>
    <t>3123384350</t>
  </si>
  <si>
    <t>1223</t>
  </si>
  <si>
    <t>165CHCFRC1SZ</t>
  </si>
  <si>
    <t>134408-16</t>
  </si>
  <si>
    <t>IDZD.447144.001 THRU 023..LB</t>
  </si>
  <si>
    <t>165T1ZFCHCGILFRDC1CHCYILSZH00</t>
  </si>
  <si>
    <t>DZZD.450111.001.LB</t>
  </si>
  <si>
    <t>3123384351</t>
  </si>
  <si>
    <t>1224</t>
  </si>
  <si>
    <t>166CHCFRC1SZ</t>
  </si>
  <si>
    <t>134408-17</t>
  </si>
  <si>
    <t>IDZD.452019.001 THRU 023..LB</t>
  </si>
  <si>
    <t>166T1ZFCHCGILFRDC1CHCYILSZH00</t>
  </si>
  <si>
    <t>DZZD.454184.001.LB</t>
  </si>
  <si>
    <t>3123384352</t>
  </si>
  <si>
    <t>1225</t>
  </si>
  <si>
    <t>167CHCFRC1SZ</t>
  </si>
  <si>
    <t>134408-18</t>
  </si>
  <si>
    <t>IDZD.460551 .001 THRU 023..LB</t>
  </si>
  <si>
    <t>167T1ZFCHCGILFRDC1CHCYILSZH00</t>
  </si>
  <si>
    <t>DZZD.460647.001.LB</t>
  </si>
  <si>
    <t>3123384533</t>
  </si>
  <si>
    <t>1226</t>
  </si>
  <si>
    <t>168CHCFRC1SZ</t>
  </si>
  <si>
    <t>134408-19</t>
  </si>
  <si>
    <t>IDZD.460661.001 THRU 023..LB</t>
  </si>
  <si>
    <t>168T1ZFCHCGILFRDC1CHCYILSZH00</t>
  </si>
  <si>
    <t>DZZD.461857.001.LB</t>
  </si>
  <si>
    <t>3123384354</t>
  </si>
  <si>
    <t>1227</t>
  </si>
  <si>
    <t>169CHCFRC1SZ</t>
  </si>
  <si>
    <t>134408-20</t>
  </si>
  <si>
    <t>IDZD.462001.001 THRU 023..LB</t>
  </si>
  <si>
    <t>169T1ZFCHCGILFRDC1CHCYILSZH00</t>
  </si>
  <si>
    <t>DZZD.462858.001.LB</t>
  </si>
  <si>
    <t>3123384355</t>
  </si>
  <si>
    <t>1228</t>
  </si>
  <si>
    <t>170CHCFRC1SZ</t>
  </si>
  <si>
    <t>134408-21</t>
  </si>
  <si>
    <t>IDZD.462894.001 THRU 023..LB</t>
  </si>
  <si>
    <t>170T1ZFCHCGILFRDC1CHCYILSZH00</t>
  </si>
  <si>
    <t>DZZD463014.001.LB</t>
  </si>
  <si>
    <t>3123384356</t>
  </si>
  <si>
    <t>1229</t>
  </si>
  <si>
    <t>171CHCFRC1SZ</t>
  </si>
  <si>
    <t>134408-22</t>
  </si>
  <si>
    <t>IDZD.466594.001 THRU 023..LB</t>
  </si>
  <si>
    <t>171T1ZFCHCGILFRDC1CHCYILSZH00</t>
  </si>
  <si>
    <t>DZZD.467973.001.LB</t>
  </si>
  <si>
    <t>3123384357</t>
  </si>
  <si>
    <t>1230</t>
  </si>
  <si>
    <t>172CHCFRC1SZ</t>
  </si>
  <si>
    <t>134408-23</t>
  </si>
  <si>
    <t>IDZD.472055.001 THRU 023..LB</t>
  </si>
  <si>
    <t>172T1ZFCHCGILFRDC1CHCYILSZH00</t>
  </si>
  <si>
    <t>DZZD.473012.001.LB</t>
  </si>
  <si>
    <t>3123384358</t>
  </si>
  <si>
    <t>1231</t>
  </si>
  <si>
    <t>20IPXS003655</t>
  </si>
  <si>
    <t>4266800X01</t>
  </si>
  <si>
    <t>DOC: GRAHAM CC</t>
  </si>
  <si>
    <t>00017</t>
  </si>
  <si>
    <t>USILHLSCR001.</t>
  </si>
  <si>
    <t>130075-2</t>
  </si>
  <si>
    <t>130075</t>
  </si>
  <si>
    <t>2175326961</t>
  </si>
  <si>
    <t>20IPXS098882</t>
  </si>
  <si>
    <t>4936112B01</t>
  </si>
  <si>
    <t>ISP-DIST #12, EFFINGHAM, ILL</t>
  </si>
  <si>
    <t>USILEFFID001.</t>
  </si>
  <si>
    <t>96480-7</t>
  </si>
  <si>
    <t>96480</t>
  </si>
  <si>
    <t>CIRCUIT ID=20IPXS098882</t>
  </si>
  <si>
    <t>2173472677</t>
  </si>
  <si>
    <t>20IPXS110080</t>
  </si>
  <si>
    <t>4269300X01</t>
  </si>
  <si>
    <t>DOC: TAYLORVILLE CC</t>
  </si>
  <si>
    <t>USILTYVC1001.</t>
  </si>
  <si>
    <t>113365-5</t>
  </si>
  <si>
    <t>113365</t>
  </si>
  <si>
    <t>2178244004</t>
  </si>
  <si>
    <t>30IPXX559201</t>
  </si>
  <si>
    <t>4440883X01</t>
  </si>
  <si>
    <t>DHS: TREATMENT &amp; DETENTION FAC</t>
  </si>
  <si>
    <t>USILRHVDC001.</t>
  </si>
  <si>
    <t>145032-62</t>
  </si>
  <si>
    <t>145032</t>
  </si>
  <si>
    <t>2241590936</t>
  </si>
  <si>
    <t>30IPXX559201CZUC</t>
  </si>
  <si>
    <t>2173222093</t>
  </si>
  <si>
    <t>2173223204</t>
  </si>
  <si>
    <t>30IPXX559203</t>
  </si>
  <si>
    <t>145032-61</t>
  </si>
  <si>
    <t>30IPXX559203CZUC</t>
  </si>
  <si>
    <t>2173222111</t>
  </si>
  <si>
    <t>30IPXX592692</t>
  </si>
  <si>
    <t>4268200X01</t>
  </si>
  <si>
    <t>DOC: PINCKNEYVILLE CC</t>
  </si>
  <si>
    <t>USILPNKCR001.</t>
  </si>
  <si>
    <t>135770-2</t>
  </si>
  <si>
    <t>135770</t>
  </si>
  <si>
    <t>30IPXX592692FTNC</t>
  </si>
  <si>
    <t>6183579722</t>
  </si>
  <si>
    <t>30IPXX592834</t>
  </si>
  <si>
    <t>4267100X01</t>
  </si>
  <si>
    <t>DOC: JACKSONVILLE CC</t>
  </si>
  <si>
    <t>USILJAXCR001.</t>
  </si>
  <si>
    <t>134434-3</t>
  </si>
  <si>
    <t>134434</t>
  </si>
  <si>
    <t>30IPXX592834FTNC</t>
  </si>
  <si>
    <t>3-YEAR BILLING PLAN WITH TERM DATES 08/28/15 THRU 08/28/18.</t>
  </si>
  <si>
    <t>2172451481</t>
  </si>
  <si>
    <t>30IPXX615318</t>
  </si>
  <si>
    <t>30IPXX615318FTNC</t>
  </si>
  <si>
    <t>4268800X01</t>
  </si>
  <si>
    <t>DOC: SHERIDAN CC</t>
  </si>
  <si>
    <t>USILSHRCR001.</t>
  </si>
  <si>
    <t>144334-2</t>
  </si>
  <si>
    <t>144334</t>
  </si>
  <si>
    <t>8154963650</t>
  </si>
  <si>
    <t>8154962181</t>
  </si>
  <si>
    <t>30IPXX615880</t>
  </si>
  <si>
    <t>30IPXX615880FTNC</t>
  </si>
  <si>
    <t>4268300X01</t>
  </si>
  <si>
    <t>DOC: PONTIAC CC</t>
  </si>
  <si>
    <t>USILPONCR001.</t>
  </si>
  <si>
    <t>143969-2</t>
  </si>
  <si>
    <t>143969</t>
  </si>
  <si>
    <t>8158422816</t>
  </si>
  <si>
    <t>30IPXX624968</t>
  </si>
  <si>
    <t>4267900X01</t>
  </si>
  <si>
    <t>DOC: MENARD CC</t>
  </si>
  <si>
    <t>USILCSTCC001.</t>
  </si>
  <si>
    <t>147365-3</t>
  </si>
  <si>
    <t>147365</t>
  </si>
  <si>
    <t>30IPXX624968FTNC</t>
  </si>
  <si>
    <t>6188263700</t>
  </si>
  <si>
    <t>6188265071</t>
  </si>
  <si>
    <t>30IPXX636151</t>
  </si>
  <si>
    <t>4267500X01</t>
  </si>
  <si>
    <t>DOC: LINCOLN CC</t>
  </si>
  <si>
    <t>USILLNCCR001.</t>
  </si>
  <si>
    <t>148540-2</t>
  </si>
  <si>
    <t>148540</t>
  </si>
  <si>
    <t>30IPXX636151FTNC</t>
  </si>
  <si>
    <t>2177329058</t>
  </si>
  <si>
    <t>2177355411</t>
  </si>
  <si>
    <t>30IPXX636343</t>
  </si>
  <si>
    <t>4252400X01</t>
  </si>
  <si>
    <t>DJJ: IYC-HARRISBURG</t>
  </si>
  <si>
    <t>USILHRBYC001.</t>
  </si>
  <si>
    <t>143173-41</t>
  </si>
  <si>
    <t>143173</t>
  </si>
  <si>
    <t>30IPXX636343FTNC</t>
  </si>
  <si>
    <t>6182525654</t>
  </si>
  <si>
    <t>6182528681</t>
  </si>
  <si>
    <t>30IPXX651018</t>
  </si>
  <si>
    <t>4265200X01</t>
  </si>
  <si>
    <t>DOC: BIG MUDDY RIVER CC</t>
  </si>
  <si>
    <t>USILINAMR001.</t>
  </si>
  <si>
    <t>152949-2</t>
  </si>
  <si>
    <t>152949</t>
  </si>
  <si>
    <t>2171880193</t>
  </si>
  <si>
    <t>6181961595</t>
  </si>
  <si>
    <t>30IPXX651018CZUC</t>
  </si>
  <si>
    <t>6184375001</t>
  </si>
  <si>
    <t>6184375300</t>
  </si>
  <si>
    <t>TWO-WAY</t>
  </si>
  <si>
    <t>30IPXX657726</t>
  </si>
  <si>
    <t>4269600X01</t>
  </si>
  <si>
    <t>DOC: VIENNA CC</t>
  </si>
  <si>
    <t>USILVIEV1001.</t>
  </si>
  <si>
    <t>154170-2</t>
  </si>
  <si>
    <t>154170</t>
  </si>
  <si>
    <t>30IPXX657726FTNC</t>
  </si>
  <si>
    <t>6186582010</t>
  </si>
  <si>
    <t>6186588371</t>
  </si>
  <si>
    <t>30IPXX658046</t>
  </si>
  <si>
    <t>30IPXX658046FTNC</t>
  </si>
  <si>
    <t>4267700X01</t>
  </si>
  <si>
    <t>ADULT- LOGAN</t>
  </si>
  <si>
    <t>USILLNC01001.</t>
  </si>
  <si>
    <t>160068-11</t>
  </si>
  <si>
    <t>160068</t>
  </si>
  <si>
    <t>2177329031</t>
  </si>
  <si>
    <t>2177355581</t>
  </si>
  <si>
    <t>30IPXX658378</t>
  </si>
  <si>
    <t>4268500X01</t>
  </si>
  <si>
    <t>DOC: SHAWNEE CC</t>
  </si>
  <si>
    <t>USILVIEV2001.</t>
  </si>
  <si>
    <t>156459-2</t>
  </si>
  <si>
    <t>156459</t>
  </si>
  <si>
    <t>30IPXX658378FTNC</t>
  </si>
  <si>
    <t>6189932032</t>
  </si>
  <si>
    <t>6186588331</t>
  </si>
  <si>
    <t>30IPXX672281</t>
  </si>
  <si>
    <t>30IPXX672281FTNC</t>
  </si>
  <si>
    <t>4268400X01</t>
  </si>
  <si>
    <t>DOC: ROBINSON CC</t>
  </si>
  <si>
    <t>USILRBNC2001.</t>
  </si>
  <si>
    <t>158603-22</t>
  </si>
  <si>
    <t>158603</t>
  </si>
  <si>
    <t>6185442300</t>
  </si>
  <si>
    <t>6185465659</t>
  </si>
  <si>
    <t>37IPZX218255</t>
  </si>
  <si>
    <t>4265800X01</t>
  </si>
  <si>
    <t>DOC: DIXON CC</t>
  </si>
  <si>
    <t>00006</t>
  </si>
  <si>
    <t>USILDXNCR001.</t>
  </si>
  <si>
    <t>143215-2</t>
  </si>
  <si>
    <t>143215</t>
  </si>
  <si>
    <t>37IPZX218255GRCL</t>
  </si>
  <si>
    <t>8152840780</t>
  </si>
  <si>
    <t>8152885561</t>
  </si>
  <si>
    <t>604CHCFRC1FO</t>
  </si>
  <si>
    <t>CHICAGO, 160 N LA SALLE ST</t>
  </si>
  <si>
    <t>USIL5FRNLBMT.</t>
  </si>
  <si>
    <t>132531-18</t>
  </si>
  <si>
    <t>132531</t>
  </si>
  <si>
    <t>IDZD.187082.001-023..LB</t>
  </si>
  <si>
    <t>604T1ZFCHCGILFRDC1CHCHILFOH00</t>
  </si>
  <si>
    <t>DZZD.184518.001..LB</t>
  </si>
  <si>
    <t>3123389000</t>
  </si>
  <si>
    <t>DHEC120588100</t>
  </si>
  <si>
    <t>DSCC OUTBOUND DIALER</t>
  </si>
  <si>
    <t>SIVPA</t>
  </si>
  <si>
    <t>4784422B01</t>
  </si>
  <si>
    <t>HFS-BUR DOWNSTATE OP. 5-44-220</t>
  </si>
  <si>
    <t>00288</t>
  </si>
  <si>
    <t>134138-418</t>
  </si>
  <si>
    <t>134138</t>
  </si>
  <si>
    <t>88500018804 6J71091001001</t>
  </si>
  <si>
    <t>LEC CIRCUIT HCGS690230</t>
  </si>
  <si>
    <t>OUTBOUND</t>
  </si>
  <si>
    <t>FUSF ON $250.</t>
  </si>
  <si>
    <t>DHEC120588200</t>
  </si>
  <si>
    <t>134138-419</t>
  </si>
  <si>
    <t>LEC CIRCUIT HCGS690229</t>
  </si>
  <si>
    <t>DHEC120588300</t>
  </si>
  <si>
    <t>134138-420</t>
  </si>
  <si>
    <t>LEC CIRCUIT HCGS690231</t>
  </si>
  <si>
    <t>DHEC120746100</t>
  </si>
  <si>
    <t>VOIP CORE SPRINGFIELD, 201 W ADAMS</t>
  </si>
  <si>
    <t>CRFVOIPCMS</t>
  </si>
  <si>
    <t>DoIT ENTERPRISE VOIP SVS</t>
  </si>
  <si>
    <t>94227-37</t>
  </si>
  <si>
    <t>94227</t>
  </si>
  <si>
    <t>KJET687926101- 23ATI</t>
  </si>
  <si>
    <t>DHEC.120746.100.ATI</t>
  </si>
  <si>
    <t>10 DIGTIS OUTPULSED DNIS ANI HUNT GROUP - LOW TO HIGH</t>
  </si>
  <si>
    <t>KZET3807431.127.ATI</t>
  </si>
  <si>
    <t>8553241968  8553241969</t>
  </si>
  <si>
    <t>DHEC120746200</t>
  </si>
  <si>
    <t>94227-38</t>
  </si>
  <si>
    <t>KJET687924101ATI to KJET687924123ATI</t>
  </si>
  <si>
    <t>DHEC.120746.200.ATI</t>
  </si>
  <si>
    <t>KZET.8074303224.ATI</t>
  </si>
  <si>
    <t>DHEC178517100</t>
  </si>
  <si>
    <t>VOIP ENTERPRISE - 401 S. CLINTON, CHICAGO</t>
  </si>
  <si>
    <t>108780-83</t>
  </si>
  <si>
    <t>6J71091001100</t>
  </si>
  <si>
    <t>7 T-1 CIRCUITS IN ONE TRUNK GROUP DHEC1785171 - DHEC1785177 W/ ISDN-ONENET, SUB SERVICES MEG 8 AND SDN, ANI,  10 DIGITS OUTPUSED, 10 DIGIT DNIS,  OUTBOUND CALLS ALLOWED OVER THESE T-1, INTERNATIONAL  ALLOWED, BTN FOR OUTBOUND LDN CALLS  217-288-9998.</t>
  </si>
  <si>
    <t>8553271972 8553271973</t>
  </si>
  <si>
    <t>DHEC178517200</t>
  </si>
  <si>
    <t>94229-4</t>
  </si>
  <si>
    <t>94229</t>
  </si>
  <si>
    <t>DHEC178517300</t>
  </si>
  <si>
    <t>94229-6</t>
  </si>
  <si>
    <t>DHEC178517400</t>
  </si>
  <si>
    <t>94229-8</t>
  </si>
  <si>
    <t>DHEC473092100</t>
  </si>
  <si>
    <t>145768-132</t>
  </si>
  <si>
    <t>KJET.473092.101 - .123</t>
  </si>
  <si>
    <t>88500018804</t>
  </si>
  <si>
    <t>KZET.473092.124</t>
  </si>
  <si>
    <t>8443469418 8443469420 8002522873 8008472152 8443469418</t>
  </si>
  <si>
    <t>DHEC473092200</t>
  </si>
  <si>
    <t>145768-133</t>
  </si>
  <si>
    <t>KJET.473092.201 - .223</t>
  </si>
  <si>
    <t>KZET.473092.224</t>
  </si>
  <si>
    <t>8443469420</t>
  </si>
  <si>
    <t>KZET318363124</t>
  </si>
  <si>
    <t>SIVPD</t>
  </si>
  <si>
    <t>134138-421</t>
  </si>
  <si>
    <t>FUSF ON $104.</t>
  </si>
  <si>
    <t>KZET324514324</t>
  </si>
  <si>
    <t>134138-423</t>
  </si>
  <si>
    <t>KZET324515224</t>
  </si>
  <si>
    <t>134138-422</t>
  </si>
  <si>
    <t>KZET473092124</t>
  </si>
  <si>
    <t>F/SCR MEGACOM PRI</t>
  </si>
  <si>
    <t>145768-146</t>
  </si>
  <si>
    <t>8002881111</t>
  </si>
  <si>
    <t>KZET473092224</t>
  </si>
  <si>
    <t>145768-147</t>
  </si>
  <si>
    <t>KZET807430224</t>
  </si>
  <si>
    <t>VOIP ENTERPRISE - 201 W ADAMS, SPRINGFIELD</t>
  </si>
  <si>
    <t>94227-32</t>
  </si>
  <si>
    <t>KZET807431124</t>
  </si>
  <si>
    <t>94227-5</t>
  </si>
  <si>
    <t>KZET981713324</t>
  </si>
  <si>
    <t>94229-7</t>
  </si>
  <si>
    <t>DHEC1785173</t>
  </si>
  <si>
    <t>KZET981714224</t>
  </si>
  <si>
    <t>94229-5</t>
  </si>
  <si>
    <t>DHEC1785172</t>
  </si>
  <si>
    <t>KZET981715124</t>
  </si>
  <si>
    <t>94229-3</t>
  </si>
  <si>
    <t>DHEC1785171</t>
  </si>
  <si>
    <t>KZET982439424</t>
  </si>
  <si>
    <t>94229-9</t>
  </si>
  <si>
    <t>DHEC1785174</t>
  </si>
  <si>
    <t>DHEC103893100</t>
  </si>
  <si>
    <t>800Service</t>
  </si>
  <si>
    <t>SIAPA</t>
  </si>
  <si>
    <t>4401008B16</t>
  </si>
  <si>
    <t>IDFPR: IT CHICAGO DATA</t>
  </si>
  <si>
    <t>USIL5WAID020.</t>
  </si>
  <si>
    <t>Y07:301-1</t>
  </si>
  <si>
    <t>Y07:301</t>
  </si>
  <si>
    <t>B CHANNELS:  KJET607069101 THRU 123 D CHANNEL:  KZET327958124</t>
  </si>
  <si>
    <t>8005179472</t>
  </si>
  <si>
    <t>DHEC107874100</t>
  </si>
  <si>
    <t>114408-3</t>
  </si>
  <si>
    <t>114408</t>
  </si>
  <si>
    <t>KJET823393101 THRU 123</t>
  </si>
  <si>
    <t>10 DIGTIS OUTPULSED</t>
  </si>
  <si>
    <t>KZET431431124</t>
  </si>
  <si>
    <t>8558266406,  8558266407,  8558266408,  8558266409,  8558266410, 8883149864, 8557300053</t>
  </si>
  <si>
    <t>DHEC107874200</t>
  </si>
  <si>
    <t>114408-4</t>
  </si>
  <si>
    <t>KJET591070201 THRU 223</t>
  </si>
  <si>
    <t>10 DIGTIS OUTPULSED, DNIS, ANI, NI2</t>
  </si>
  <si>
    <t>KZET438433224</t>
  </si>
  <si>
    <t>DHEC107874300</t>
  </si>
  <si>
    <t>114408-5</t>
  </si>
  <si>
    <t>KJET591068901 THRU 923</t>
  </si>
  <si>
    <t>KZET439915324</t>
  </si>
  <si>
    <t>DHEC107874400</t>
  </si>
  <si>
    <t>114408-6</t>
  </si>
  <si>
    <t>KJET591067301 THRU 323</t>
  </si>
  <si>
    <t>KZET444309424</t>
  </si>
  <si>
    <t>DHEC107874500</t>
  </si>
  <si>
    <t>114408-7</t>
  </si>
  <si>
    <t>KJET651585101 THRU 423</t>
  </si>
  <si>
    <t>KZET453652524</t>
  </si>
  <si>
    <t>DHEC107874600</t>
  </si>
  <si>
    <t>114408-8</t>
  </si>
  <si>
    <t>KJET651584501 THRU 523</t>
  </si>
  <si>
    <t>KZET461977624</t>
  </si>
  <si>
    <t>DHEC107874700</t>
  </si>
  <si>
    <t>114408-9</t>
  </si>
  <si>
    <t>KJET651583601 THRU 623</t>
  </si>
  <si>
    <t>885000188046J71091001001</t>
  </si>
  <si>
    <t>KZET473486724</t>
  </si>
  <si>
    <t>DHEC107874800</t>
  </si>
  <si>
    <t>114408-10</t>
  </si>
  <si>
    <t>KJET651582701 THRU 723</t>
  </si>
  <si>
    <t>KZET484314824</t>
  </si>
  <si>
    <t>DHEC107874900</t>
  </si>
  <si>
    <t>114408-11</t>
  </si>
  <si>
    <t>KJET774105201 THRU 223</t>
  </si>
  <si>
    <t>KZET485060924</t>
  </si>
  <si>
    <t>DHEC108031100</t>
  </si>
  <si>
    <t>114408-12</t>
  </si>
  <si>
    <t>KJET774104401 THRU 423</t>
  </si>
  <si>
    <t>KZET517488124</t>
  </si>
  <si>
    <t>DHEC108031200</t>
  </si>
  <si>
    <t>114408-13</t>
  </si>
  <si>
    <t>KJET774103501 THRU 523</t>
  </si>
  <si>
    <t>KZET522265224</t>
  </si>
  <si>
    <t>DHEC108031300</t>
  </si>
  <si>
    <t>114408-14</t>
  </si>
  <si>
    <t>KJET774102601 THRU 623</t>
  </si>
  <si>
    <t>KZET522342324</t>
  </si>
  <si>
    <t>Hcgs664308  -ATT</t>
  </si>
  <si>
    <t>DHEC108031400</t>
  </si>
  <si>
    <t>114408-15</t>
  </si>
  <si>
    <t>KJET884936701 THRU 723</t>
  </si>
  <si>
    <t>KZET522352424</t>
  </si>
  <si>
    <t>DHEC108031500</t>
  </si>
  <si>
    <t>114408-16</t>
  </si>
  <si>
    <t>KJET884935801 THRU 823</t>
  </si>
  <si>
    <t>KZET524946524</t>
  </si>
  <si>
    <t>DHEC108031600</t>
  </si>
  <si>
    <t>114408-17</t>
  </si>
  <si>
    <t>KJET884934901 THRU 923</t>
  </si>
  <si>
    <t>KZET525880624</t>
  </si>
  <si>
    <t>DHEC108031700</t>
  </si>
  <si>
    <t>114408-18</t>
  </si>
  <si>
    <t>KJET928621201 THRU 223</t>
  </si>
  <si>
    <t>KZET530440724</t>
  </si>
  <si>
    <t>DHEC108031800</t>
  </si>
  <si>
    <t>114408-19</t>
  </si>
  <si>
    <t>KJET928620301 THRU 323</t>
  </si>
  <si>
    <t>KZET538175824</t>
  </si>
  <si>
    <t>DHEC108031900</t>
  </si>
  <si>
    <t>114408-20</t>
  </si>
  <si>
    <t>KJET928619401 THRU 423</t>
  </si>
  <si>
    <t>KZET538620924</t>
  </si>
  <si>
    <t>DHEC108127200</t>
  </si>
  <si>
    <t>114408-21</t>
  </si>
  <si>
    <t>KJET536949301 THRU 323</t>
  </si>
  <si>
    <t>DHEC108027200</t>
  </si>
  <si>
    <t>KZET541101224</t>
  </si>
  <si>
    <t>DHEC108127300</t>
  </si>
  <si>
    <t>114408-22</t>
  </si>
  <si>
    <t>KJET536948801 THRU 823</t>
  </si>
  <si>
    <t>KZET557210324</t>
  </si>
  <si>
    <t>DHEC108127400</t>
  </si>
  <si>
    <t>114408-23</t>
  </si>
  <si>
    <t>KJET488967101 THRU 123</t>
  </si>
  <si>
    <t>KZET563435424</t>
  </si>
  <si>
    <t>DHEC216213100</t>
  </si>
  <si>
    <t>4401008A16</t>
  </si>
  <si>
    <t>IDFPR: IT SPRINGFIELD DATA</t>
  </si>
  <si>
    <t>USILSPFD2002.</t>
  </si>
  <si>
    <t>29302-4</t>
  </si>
  <si>
    <t>29302</t>
  </si>
  <si>
    <t>B CHANNELS:  KJET521436101 THRU 123 D CHANNEL:  KZET857575124</t>
  </si>
  <si>
    <t>8005179496</t>
  </si>
  <si>
    <t>DHEC229956100</t>
  </si>
  <si>
    <t>25099-54</t>
  </si>
  <si>
    <t>CIRCUIT ID:  DHEC229956100 B CHANNELS:  KJET945025101 THRU 123</t>
  </si>
  <si>
    <t>8003223722, 8009468468, 8772168134, 8777915170, 8886958277</t>
  </si>
  <si>
    <t>DHEC31523</t>
  </si>
  <si>
    <t>Concordia PRI</t>
  </si>
  <si>
    <t>8777954519, 8778403220</t>
  </si>
  <si>
    <t>KZET31523</t>
  </si>
  <si>
    <t>SIAPD</t>
  </si>
  <si>
    <t>71821-67</t>
  </si>
  <si>
    <t>71821</t>
  </si>
  <si>
    <t>KZET327958124</t>
  </si>
  <si>
    <t>800SERVICE</t>
  </si>
  <si>
    <t>USIL5WAID019.</t>
  </si>
  <si>
    <t>36219-1</t>
  </si>
  <si>
    <t>36219</t>
  </si>
  <si>
    <t>114408-24</t>
  </si>
  <si>
    <t>114408-25</t>
  </si>
  <si>
    <t>114408-26</t>
  </si>
  <si>
    <t>114408-27</t>
  </si>
  <si>
    <t>114408-28</t>
  </si>
  <si>
    <t>114408-29</t>
  </si>
  <si>
    <t>114408-30</t>
  </si>
  <si>
    <t>114408-31</t>
  </si>
  <si>
    <t>114408-32</t>
  </si>
  <si>
    <t>114408-33</t>
  </si>
  <si>
    <t>114408-34</t>
  </si>
  <si>
    <t>114408-35</t>
  </si>
  <si>
    <t>114408-36</t>
  </si>
  <si>
    <t>114408-37</t>
  </si>
  <si>
    <t>114408-38</t>
  </si>
  <si>
    <t>114408-39</t>
  </si>
  <si>
    <t>114408-40</t>
  </si>
  <si>
    <t>114408-41</t>
  </si>
  <si>
    <t>114408-42</t>
  </si>
  <si>
    <t>114408-43</t>
  </si>
  <si>
    <t>114408-44</t>
  </si>
  <si>
    <t>KZET857575124</t>
  </si>
  <si>
    <t>29302-5</t>
  </si>
  <si>
    <t>KZET983791124</t>
  </si>
  <si>
    <t>25099-55</t>
  </si>
  <si>
    <t>Internet Services</t>
  </si>
  <si>
    <r>
      <t xml:space="preserve">The State/Agency is seeking proposals from qualified vendors to provide </t>
    </r>
    <r>
      <rPr>
        <b/>
        <sz val="10"/>
        <rFont val="Arial"/>
        <family val="2"/>
      </rPr>
      <t>Hosted Voice over Internet Protocol (VoIP)</t>
    </r>
    <r>
      <rPr>
        <sz val="10"/>
        <rFont val="Arial"/>
        <family val="2"/>
      </rPr>
      <t xml:space="preserve"> services. The proposed solution must deliver a fully managed, cloud-based voice communication system that replaces or integrates with existing telephony infrastructure. The goal is to ensure reliability, scalability, cost efficiency, and enhanced functionality.</t>
    </r>
  </si>
  <si>
    <t>alternate destination routing</t>
  </si>
  <si>
    <t>quick call routing</t>
  </si>
  <si>
    <t>autoattendant features</t>
  </si>
  <si>
    <t>Advanced Toll Free Features</t>
  </si>
  <si>
    <t>The State/Agency is seeking proposals from qualified vendors to provide an advanced, fully managed toll-free (e.g., 800, 888, 877, etc.) service options that can be administered both by vendor support and by authorized agency staff via a secure self-service or business portal.</t>
  </si>
  <si>
    <t>Configurable Retry / Timeout routing</t>
  </si>
  <si>
    <t>autoattendant and IVR features</t>
  </si>
  <si>
    <t>Toll-Free Number Management</t>
  </si>
  <si>
    <t>Dynamic Call Forwarding / Failover</t>
  </si>
  <si>
    <t>Time-of-Day and Day-of-Week Routing</t>
  </si>
  <si>
    <t>No-Answer and Busy Handling</t>
  </si>
  <si>
    <t>Monitoring and Reporting</t>
  </si>
  <si>
    <t>Total for each tab reference below</t>
  </si>
  <si>
    <t>Optional is unevaulated for pricing</t>
  </si>
  <si>
    <t>RFP or Attachment Section</t>
  </si>
  <si>
    <t>Assumption</t>
  </si>
  <si>
    <t>Number</t>
  </si>
  <si>
    <t>Assumptions</t>
  </si>
  <si>
    <t>Subject</t>
  </si>
  <si>
    <r>
      <t xml:space="preserve">8. If FUSF charges will be applied, include the applicable charges in the rates provided in this worksheet.                                                        </t>
    </r>
    <r>
      <rPr>
        <sz val="11"/>
        <color theme="3" tint="0.39997558519241921"/>
        <rFont val="Arial"/>
        <family val="2"/>
      </rPr>
      <t xml:space="preserve"> Use the 2nd Quarter 2026 FUSF rate (or portion of the rate, if applicable).</t>
    </r>
  </si>
  <si>
    <t xml:space="preserve">OPTIONAL SERVICES: Please fill in optional services related only to this tab's category, and optional services cannot exceed 20% of the total evaluated categoty.                                                                     Optional services must be within line of intent and scope of this tab. </t>
  </si>
  <si>
    <t xml:space="preserve">Offerors must enter Pricing for all required line items marked in green. </t>
  </si>
  <si>
    <t xml:space="preserve">OPTIONAL SERVICES: Please fill in optional services related only to this tab's category, and optional services cannot exceed 20% of the total evaluated categoty.                                                                                                 Optional services must be within line of intent and scope of this tab. </t>
  </si>
  <si>
    <r>
      <t xml:space="preserve"> 9. If FUSF charges will be applied, include the applicable charges in the rates provided in this worksheet.  Use the </t>
    </r>
    <r>
      <rPr>
        <b/>
        <u/>
        <sz val="11"/>
        <rFont val="Arial"/>
        <family val="2"/>
      </rPr>
      <t>2nd quarter</t>
    </r>
    <r>
      <rPr>
        <u/>
        <sz val="11"/>
        <color rgb="FFFF0000"/>
        <rFont val="Arial"/>
        <family val="2"/>
      </rPr>
      <t xml:space="preserve"> </t>
    </r>
    <r>
      <rPr>
        <b/>
        <u/>
        <sz val="11"/>
        <rFont val="Arial"/>
        <family val="2"/>
      </rPr>
      <t>2026</t>
    </r>
    <r>
      <rPr>
        <b/>
        <sz val="11"/>
        <rFont val="Arial"/>
        <family val="2"/>
      </rPr>
      <t xml:space="preserve"> </t>
    </r>
    <r>
      <rPr>
        <sz val="11"/>
        <rFont val="Arial"/>
        <family val="2"/>
      </rPr>
      <t>FUSF rate (or portion of the rate, if applicable).</t>
    </r>
  </si>
  <si>
    <t xml:space="preserve">OPTIONAL SERVICES: Please fill in optional services related only to this tab's category, and optional services cannot exceed 20% of the total evaluated categoty.                                                       Optional services must be within line of intent and scope of this tab. </t>
  </si>
  <si>
    <t>POTS-like Voice Services P93 SSC (Sector Switching Center)</t>
  </si>
  <si>
    <t xml:space="preserve">OPTIONAL SERVICES: Please fill in optional services related only to this tab's category, and optional services cannot exceed 20% of the total evaluated categoty.                                                                                                                   Optional services must be within line of intent and scope of this tab. </t>
  </si>
  <si>
    <t xml:space="preserve">OPTIONAL SERVICES: Please fill in optional services related only to this tab's category, and optional services cannot exceed 20% of the total evaluated categoty.                                                                                Optional services must be within line of intent and scope of this tab. </t>
  </si>
  <si>
    <t xml:space="preserve">OPTIONAL SERVICES: Please fill in optional services related only to this tab's category, and optional services cannot exceed 20% of the total evaluated categoty.                                                                                                                                                  Optional services must be within line of intent and scope of this tab. </t>
  </si>
  <si>
    <t xml:space="preserve">OPTIONAL SERVICES: Please fill in optional services related only to this tab's category, and optional services cannot exceed 20% of the total evaluated categoty.                                               Optional services must be within line of intent and scope of this tab. </t>
  </si>
  <si>
    <t>Job Title</t>
  </si>
  <si>
    <t>Job Title Role</t>
  </si>
  <si>
    <t>Oversees scheduling, logistics, and communication for service installations. Ensures all prerequisites and activities are coordinated between teams and stakeholders.</t>
  </si>
  <si>
    <t>Leads and manages complex or multi site installation efforts. Provides oversight, escalations, and guidance to ensure smooth, timely deployment.</t>
  </si>
  <si>
    <t>Provides day to day operational support, resolving standard service issues and performing routine updates. Serves as the first line for troubleshooting and customer assistance.</t>
  </si>
  <si>
    <t>Handles advanced or escalated support issues and performs in depth analysis to resolve complex problems. Guides maintenance processes and supports continuous improvement.</t>
  </si>
  <si>
    <t>Analyzes business and technical requirements, documents processes, and supports testing and validation activities. Ensures solutions align with customer needs and system capabilities.</t>
  </si>
  <si>
    <t>Creates high level and detailed designs for network and service solutions to meet project and operational requirements. Ensures designs are scalable, secure, and aligned with organizational standards</t>
  </si>
  <si>
    <t>Develops or customizes software, automations, and integrations to support service delivery. Ensures applications meet requirements and operate reliably within the environment.</t>
  </si>
  <si>
    <t>Reviews, reconciles, and analyzes billing and usage data to ensure accuracy and cost control. Identifies variances, trends, and optimization opportunities.</t>
  </si>
  <si>
    <t>Plans, coordinates, and manages project tasks, timelines, risks, and communications. Ensures project deliverables are completed on schedule and within scope.</t>
  </si>
  <si>
    <t>Oversees large or complex projects and provides leadership across multiple workstreams. Manages executive communication, governance, and strategic planning to ensure program success.</t>
  </si>
  <si>
    <t>Digital/ Analog Voice</t>
  </si>
  <si>
    <t>Please reference the XXXXX Excel sheet for the required number of POTS lines per county. Vendors must provide services capable of fully supporting and replacing both modern analog and digital POTS services used for alarm, elevator, fire panel, fax, and remote‑location lines in areas where ICN is not available.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</si>
</sst>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6" formatCode="&quot;$&quot;#,##0_);[Red]\(&quot;$&quot;#,##0\)"/>
    <numFmt numFmtId="8" formatCode="&quot;$&quot;#,##0.00_);[Red]\(&quot;$&quot;#,##0.00\)"/>
    <numFmt numFmtId="44" formatCode="_(&quot;$&quot;* #,##0.00_);_(&quot;$&quot;* \(#,##0.00\);_(&quot;$&quot;* &quot;-&quot;??_);_(@_)"/>
    <numFmt numFmtId="164" formatCode="&quot;$&quot;#,##0.00"/>
    <numFmt numFmtId="165" formatCode="&quot;$&quot;#,##0.00;\(&quot;$&quot;#,##0.00\)"/>
    <numFmt numFmtId="166" formatCode="mm/dd/yyyy"/>
    <numFmt numFmtId="167" formatCode="&quot;$&quot;#,##0"/>
    <numFmt numFmtId="168" formatCode="&quot;$&quot;#,##0.00;[Red]&quot;$&quot;#,##0.00"/>
  </numFmts>
  <fonts count="49" x14ac:knownFonts="1">
    <font>
      <sz val="10"/>
      <name val="Arial"/>
    </font>
    <font>
      <sz val="10"/>
      <name val="Arial"/>
      <family val="2"/>
    </font>
    <font>
      <sz val="8"/>
      <name val="Arial"/>
      <family val="2"/>
    </font>
    <font>
      <b/>
      <sz val="12"/>
      <name val="Arial"/>
      <family val="2"/>
    </font>
    <font>
      <b/>
      <u/>
      <sz val="10"/>
      <name val="Arial"/>
      <family val="2"/>
    </font>
    <font>
      <sz val="12"/>
      <name val="Arial"/>
      <family val="2"/>
    </font>
    <font>
      <b/>
      <sz val="10"/>
      <name val="Arial"/>
      <family val="2"/>
    </font>
    <font>
      <b/>
      <i/>
      <sz val="10"/>
      <name val="Arial"/>
      <family val="2"/>
    </font>
    <font>
      <b/>
      <sz val="14"/>
      <name val="Arial"/>
      <family val="2"/>
    </font>
    <font>
      <sz val="10"/>
      <name val="Arial"/>
      <family val="2"/>
    </font>
    <font>
      <i/>
      <sz val="10"/>
      <name val="Arial"/>
      <family val="2"/>
    </font>
    <font>
      <sz val="10"/>
      <color indexed="10"/>
      <name val="Arial"/>
      <family val="2"/>
    </font>
    <font>
      <b/>
      <sz val="16"/>
      <name val="Arial"/>
      <family val="2"/>
    </font>
    <font>
      <sz val="16"/>
      <name val="Arial"/>
      <family val="2"/>
    </font>
    <font>
      <sz val="8"/>
      <name val="Arial"/>
      <family val="2"/>
    </font>
    <font>
      <b/>
      <i/>
      <sz val="12"/>
      <name val="Arial"/>
      <family val="2"/>
    </font>
    <font>
      <b/>
      <sz val="8"/>
      <name val="Arial"/>
      <family val="2"/>
    </font>
    <font>
      <sz val="10"/>
      <color rgb="FFFF0000"/>
      <name val="Arial"/>
      <family val="2"/>
    </font>
    <font>
      <sz val="14"/>
      <name val="Arial"/>
      <family val="2"/>
    </font>
    <font>
      <b/>
      <sz val="12"/>
      <color rgb="FFFF0000"/>
      <name val="Arial"/>
      <family val="2"/>
    </font>
    <font>
      <b/>
      <sz val="16"/>
      <color rgb="FFFF0000"/>
      <name val="Arial"/>
      <family val="2"/>
    </font>
    <font>
      <b/>
      <sz val="10"/>
      <color indexed="53"/>
      <name val="Arial"/>
      <family val="2"/>
    </font>
    <font>
      <b/>
      <sz val="10"/>
      <color indexed="10"/>
      <name val="Arial"/>
      <family val="2"/>
    </font>
    <font>
      <sz val="10"/>
      <color indexed="53"/>
      <name val="Arial"/>
      <family val="2"/>
    </font>
    <font>
      <b/>
      <sz val="12"/>
      <color indexed="53"/>
      <name val="Arial"/>
      <family val="2"/>
    </font>
    <font>
      <sz val="8"/>
      <color rgb="FFFF0000"/>
      <name val="Arial"/>
      <family val="2"/>
    </font>
    <font>
      <sz val="16"/>
      <color rgb="FFFF0000"/>
      <name val="Arial"/>
      <family val="2"/>
    </font>
    <font>
      <b/>
      <sz val="11"/>
      <name val="Arial"/>
      <family val="2"/>
    </font>
    <font>
      <sz val="11"/>
      <name val="Arial"/>
      <family val="2"/>
    </font>
    <font>
      <u/>
      <sz val="11"/>
      <name val="Arial"/>
      <family val="2"/>
    </font>
    <font>
      <sz val="11"/>
      <color indexed="10"/>
      <name val="Arial"/>
      <family val="2"/>
    </font>
    <font>
      <b/>
      <sz val="11"/>
      <color indexed="53"/>
      <name val="Arial"/>
      <family val="2"/>
    </font>
    <font>
      <sz val="10"/>
      <color theme="0"/>
      <name val="Arial"/>
      <family val="2"/>
    </font>
    <font>
      <b/>
      <sz val="10"/>
      <color rgb="FFFF0000"/>
      <name val="Arial"/>
      <family val="2"/>
    </font>
    <font>
      <sz val="11"/>
      <name val="Arial"/>
      <family val="2"/>
    </font>
    <font>
      <sz val="10"/>
      <name val="Arial"/>
      <family val="2"/>
    </font>
    <font>
      <b/>
      <sz val="13.5"/>
      <name val="Arial"/>
      <family val="2"/>
    </font>
    <font>
      <b/>
      <sz val="13.5"/>
      <name val="Arial"/>
      <family val="2"/>
    </font>
    <font>
      <b/>
      <sz val="10"/>
      <name val="Arial"/>
      <family val="2"/>
    </font>
    <font>
      <sz val="10"/>
      <color rgb="FFFF0000"/>
      <name val="Arial"/>
      <family val="2"/>
    </font>
    <font>
      <sz val="12"/>
      <color rgb="FFFF0000"/>
      <name val="Arial"/>
      <family val="2"/>
    </font>
    <font>
      <sz val="12"/>
      <color indexed="8"/>
      <name val="Arial"/>
      <family val="2"/>
    </font>
    <font>
      <sz val="11"/>
      <color theme="3" tint="0.39997558519241921"/>
      <name val="Arial"/>
      <family val="2"/>
    </font>
    <font>
      <b/>
      <sz val="20"/>
      <name val="Arial"/>
      <family val="2"/>
    </font>
    <font>
      <b/>
      <u/>
      <sz val="11"/>
      <name val="Arial"/>
      <family val="2"/>
    </font>
    <font>
      <u/>
      <sz val="11"/>
      <color rgb="FFFF0000"/>
      <name val="Arial"/>
      <family val="2"/>
    </font>
    <font>
      <sz val="10"/>
      <color theme="5" tint="0.79998168889431442"/>
      <name val="Arial"/>
      <family val="2"/>
    </font>
    <font>
      <b/>
      <sz val="12"/>
      <color theme="4"/>
      <name val="Arial"/>
      <family val="2"/>
    </font>
    <font>
      <sz val="11"/>
      <color rgb="FFFF0000"/>
      <name val="Arial"/>
      <family val="2"/>
    </font>
  </fonts>
  <fills count="14">
    <fill>
      <patternFill patternType="none"/>
    </fill>
    <fill>
      <patternFill patternType="gray125"/>
    </fill>
    <fill>
      <patternFill patternType="solid">
        <fgColor indexed="42"/>
        <bgColor indexed="64"/>
      </patternFill>
    </fill>
    <fill>
      <patternFill patternType="solid">
        <fgColor indexed="22"/>
        <bgColor indexed="64"/>
      </patternFill>
    </fill>
    <fill>
      <patternFill patternType="solid">
        <fgColor indexed="43"/>
        <bgColor indexed="64"/>
      </patternFill>
    </fill>
    <fill>
      <patternFill patternType="solid">
        <fgColor indexed="47"/>
        <bgColor indexed="64"/>
      </patternFill>
    </fill>
    <fill>
      <patternFill patternType="solid">
        <fgColor rgb="FFC0C0C0"/>
        <bgColor indexed="64"/>
      </patternFill>
    </fill>
    <fill>
      <patternFill patternType="solid">
        <fgColor theme="0"/>
        <bgColor indexed="64"/>
      </patternFill>
    </fill>
    <fill>
      <patternFill patternType="solid">
        <fgColor rgb="FFFFFF00"/>
        <bgColor indexed="64"/>
      </patternFill>
    </fill>
    <fill>
      <patternFill patternType="solid">
        <fgColor rgb="FF7030A0"/>
        <bgColor indexed="64"/>
      </patternFill>
    </fill>
    <fill>
      <patternFill patternType="solid">
        <fgColor theme="6" tint="0.39997558519241921"/>
        <bgColor indexed="64"/>
      </patternFill>
    </fill>
    <fill>
      <patternFill patternType="solid">
        <fgColor theme="3" tint="0.79998168889431442"/>
        <bgColor indexed="64"/>
      </patternFill>
    </fill>
    <fill>
      <patternFill patternType="solid">
        <fgColor theme="5" tint="0.79998168889431442"/>
        <bgColor indexed="64"/>
      </patternFill>
    </fill>
    <fill>
      <patternFill patternType="solid">
        <fgColor theme="4" tint="0.79998168889431442"/>
        <bgColor indexed="64"/>
      </patternFill>
    </fill>
  </fills>
  <borders count="48">
    <border>
      <left/>
      <right/>
      <top/>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double">
        <color indexed="64"/>
      </bottom>
      <diagonal/>
    </border>
    <border>
      <left style="double">
        <color indexed="64"/>
      </left>
      <right/>
      <top style="thin">
        <color indexed="64"/>
      </top>
      <bottom/>
      <diagonal/>
    </border>
    <border>
      <left/>
      <right/>
      <top style="thin">
        <color indexed="64"/>
      </top>
      <bottom/>
      <diagonal/>
    </border>
    <border>
      <left style="double">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double">
        <color indexed="64"/>
      </left>
      <right/>
      <top/>
      <bottom/>
      <diagonal/>
    </border>
    <border>
      <left/>
      <right style="double">
        <color indexed="64"/>
      </right>
      <top/>
      <bottom/>
      <diagonal/>
    </border>
    <border>
      <left/>
      <right/>
      <top/>
      <bottom style="double">
        <color indexed="64"/>
      </bottom>
      <diagonal/>
    </border>
    <border>
      <left/>
      <right style="double">
        <color indexed="64"/>
      </right>
      <top/>
      <bottom style="double">
        <color indexed="64"/>
      </bottom>
      <diagonal/>
    </border>
    <border>
      <left style="thin">
        <color indexed="64"/>
      </left>
      <right style="double">
        <color indexed="64"/>
      </right>
      <top style="double">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double">
        <color indexed="64"/>
      </left>
      <right/>
      <top style="thin">
        <color indexed="64"/>
      </top>
      <bottom style="thin">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right style="double">
        <color indexed="64"/>
      </right>
      <top style="thin">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double">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double">
        <color indexed="64"/>
      </top>
      <bottom/>
      <diagonal/>
    </border>
    <border>
      <left style="thin">
        <color rgb="FF000000"/>
      </left>
      <right style="thin">
        <color rgb="FF000000"/>
      </right>
      <top style="thin">
        <color rgb="FF000000"/>
      </top>
      <bottom style="thin">
        <color rgb="FF000000"/>
      </bottom>
      <diagonal/>
    </border>
    <border>
      <left style="double">
        <color indexed="64"/>
      </left>
      <right style="thin">
        <color indexed="64"/>
      </right>
      <top style="double">
        <color indexed="64"/>
      </top>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diagonal/>
    </border>
    <border>
      <left style="thin">
        <color indexed="64"/>
      </left>
      <right style="double">
        <color indexed="64"/>
      </right>
      <top style="thin">
        <color indexed="64"/>
      </top>
      <bottom/>
      <diagonal/>
    </border>
  </borders>
  <cellStyleXfs count="3">
    <xf numFmtId="0" fontId="0" fillId="0" borderId="0"/>
    <xf numFmtId="44" fontId="1" fillId="0" borderId="0" applyFont="0" applyFill="0" applyBorder="0" applyAlignment="0" applyProtection="0"/>
    <xf numFmtId="9" fontId="35" fillId="0" borderId="0" applyFont="0" applyFill="0" applyBorder="0" applyAlignment="0" applyProtection="0"/>
  </cellStyleXfs>
  <cellXfs count="552">
    <xf numFmtId="0" fontId="0" fillId="0" borderId="0" xfId="0"/>
    <xf numFmtId="0" fontId="0" fillId="0" borderId="0" xfId="0" applyAlignment="1">
      <alignment wrapText="1"/>
    </xf>
    <xf numFmtId="0" fontId="3" fillId="0" borderId="0" xfId="0" applyFont="1"/>
    <xf numFmtId="0" fontId="5" fillId="0" borderId="0" xfId="0" applyFont="1"/>
    <xf numFmtId="0" fontId="0" fillId="0" borderId="0" xfId="0" applyAlignment="1">
      <alignment horizontal="center"/>
    </xf>
    <xf numFmtId="0" fontId="4" fillId="0" borderId="1" xfId="0" applyFont="1" applyBorder="1" applyAlignment="1">
      <alignment horizontal="center" wrapText="1"/>
    </xf>
    <xf numFmtId="0" fontId="0" fillId="0" borderId="1" xfId="0" applyBorder="1"/>
    <xf numFmtId="0" fontId="0" fillId="2" borderId="1" xfId="0" applyFill="1" applyBorder="1"/>
    <xf numFmtId="0" fontId="7" fillId="0" borderId="1" xfId="0" applyFont="1" applyBorder="1"/>
    <xf numFmtId="0" fontId="6" fillId="0" borderId="1" xfId="0" applyFont="1" applyBorder="1" applyAlignment="1">
      <alignment horizontal="right"/>
    </xf>
    <xf numFmtId="0" fontId="6" fillId="0" borderId="0" xfId="0" applyFont="1"/>
    <xf numFmtId="0" fontId="4" fillId="0" borderId="2" xfId="0" applyFont="1" applyBorder="1" applyAlignment="1">
      <alignment horizontal="center" wrapText="1"/>
    </xf>
    <xf numFmtId="0" fontId="0" fillId="2" borderId="3" xfId="0" applyFill="1" applyBorder="1"/>
    <xf numFmtId="0" fontId="0" fillId="2" borderId="4" xfId="0" applyFill="1" applyBorder="1"/>
    <xf numFmtId="0" fontId="0" fillId="2" borderId="5" xfId="0" applyFill="1" applyBorder="1"/>
    <xf numFmtId="0" fontId="6" fillId="0" borderId="7" xfId="0" applyFont="1" applyBorder="1" applyAlignment="1">
      <alignment horizontal="center"/>
    </xf>
    <xf numFmtId="3" fontId="0" fillId="0" borderId="1" xfId="0" applyNumberFormat="1" applyBorder="1" applyAlignment="1">
      <alignment horizontal="center"/>
    </xf>
    <xf numFmtId="0" fontId="0" fillId="2" borderId="0" xfId="0" applyFill="1"/>
    <xf numFmtId="0" fontId="9" fillId="0" borderId="0" xfId="0" applyFont="1" applyAlignment="1">
      <alignment horizontal="center"/>
    </xf>
    <xf numFmtId="0" fontId="6" fillId="0" borderId="6" xfId="0" applyFont="1" applyBorder="1" applyAlignment="1">
      <alignment horizontal="center"/>
    </xf>
    <xf numFmtId="0" fontId="6" fillId="3" borderId="6" xfId="0" applyFont="1" applyFill="1" applyBorder="1" applyAlignment="1">
      <alignment horizontal="center"/>
    </xf>
    <xf numFmtId="0" fontId="4" fillId="3" borderId="1" xfId="0" applyFont="1" applyFill="1" applyBorder="1" applyAlignment="1">
      <alignment horizontal="center" wrapText="1"/>
    </xf>
    <xf numFmtId="0" fontId="0" fillId="3" borderId="1" xfId="0" applyFill="1" applyBorder="1"/>
    <xf numFmtId="0" fontId="6" fillId="0" borderId="2" xfId="0" applyFont="1" applyBorder="1" applyAlignment="1">
      <alignment horizontal="right"/>
    </xf>
    <xf numFmtId="3" fontId="0" fillId="4" borderId="1" xfId="0" applyNumberFormat="1" applyFill="1" applyBorder="1" applyAlignment="1">
      <alignment horizontal="center"/>
    </xf>
    <xf numFmtId="0" fontId="0" fillId="3" borderId="4" xfId="0" applyFill="1" applyBorder="1"/>
    <xf numFmtId="0" fontId="12" fillId="0" borderId="0" xfId="0" applyFont="1"/>
    <xf numFmtId="164" fontId="4" fillId="0" borderId="1" xfId="0" applyNumberFormat="1" applyFont="1" applyBorder="1" applyAlignment="1">
      <alignment horizontal="center" wrapText="1"/>
    </xf>
    <xf numFmtId="44" fontId="0" fillId="0" borderId="0" xfId="1" applyFont="1" applyBorder="1"/>
    <xf numFmtId="0" fontId="0" fillId="0" borderId="0" xfId="0" applyAlignment="1">
      <alignment horizontal="left" wrapText="1"/>
    </xf>
    <xf numFmtId="0" fontId="3" fillId="0" borderId="0" xfId="0" applyFont="1" applyAlignment="1">
      <alignment wrapText="1"/>
    </xf>
    <xf numFmtId="0" fontId="6" fillId="0" borderId="0" xfId="0" applyFont="1" applyAlignment="1">
      <alignment wrapText="1"/>
    </xf>
    <xf numFmtId="0" fontId="6" fillId="0" borderId="0" xfId="0" applyFont="1" applyAlignment="1">
      <alignment horizontal="right" wrapText="1"/>
    </xf>
    <xf numFmtId="3" fontId="0" fillId="4" borderId="1" xfId="0" applyNumberFormat="1" applyFill="1" applyBorder="1"/>
    <xf numFmtId="3" fontId="0" fillId="0" borderId="0" xfId="0" applyNumberFormat="1"/>
    <xf numFmtId="0" fontId="11" fillId="0" borderId="0" xfId="0" applyFont="1" applyAlignment="1">
      <alignment wrapText="1"/>
    </xf>
    <xf numFmtId="0" fontId="1" fillId="0" borderId="0" xfId="0" applyFont="1"/>
    <xf numFmtId="0" fontId="6" fillId="0" borderId="2" xfId="0" applyFont="1" applyBorder="1"/>
    <xf numFmtId="0" fontId="0" fillId="0" borderId="1" xfId="0" applyBorder="1" applyAlignment="1">
      <alignment horizontal="center"/>
    </xf>
    <xf numFmtId="44" fontId="0" fillId="0" borderId="0" xfId="1" applyFont="1" applyFill="1" applyBorder="1"/>
    <xf numFmtId="0" fontId="6" fillId="0" borderId="0" xfId="0" applyFont="1" applyAlignment="1">
      <alignment horizontal="center" wrapText="1"/>
    </xf>
    <xf numFmtId="164" fontId="0" fillId="4" borderId="1" xfId="0" applyNumberFormat="1" applyFill="1" applyBorder="1"/>
    <xf numFmtId="0" fontId="6" fillId="0" borderId="1" xfId="0" applyFont="1" applyBorder="1"/>
    <xf numFmtId="0" fontId="0" fillId="2" borderId="8" xfId="0" applyFill="1" applyBorder="1"/>
    <xf numFmtId="0" fontId="0" fillId="2" borderId="4" xfId="0" applyFill="1" applyBorder="1" applyAlignment="1">
      <alignment horizontal="center"/>
    </xf>
    <xf numFmtId="164" fontId="0" fillId="0" borderId="1" xfId="0" applyNumberFormat="1" applyBorder="1"/>
    <xf numFmtId="0" fontId="6" fillId="0" borderId="9" xfId="0" applyFont="1" applyBorder="1"/>
    <xf numFmtId="0" fontId="6" fillId="0" borderId="10" xfId="0" applyFont="1" applyBorder="1"/>
    <xf numFmtId="0" fontId="0" fillId="0" borderId="10" xfId="0" applyBorder="1" applyAlignment="1">
      <alignment horizontal="center"/>
    </xf>
    <xf numFmtId="0" fontId="0" fillId="0" borderId="10" xfId="0" applyBorder="1"/>
    <xf numFmtId="0" fontId="0" fillId="0" borderId="11" xfId="0" applyBorder="1"/>
    <xf numFmtId="0" fontId="0" fillId="0" borderId="12" xfId="0" applyBorder="1"/>
    <xf numFmtId="0" fontId="0" fillId="0" borderId="12" xfId="0" applyBorder="1" applyAlignment="1">
      <alignment horizontal="center"/>
    </xf>
    <xf numFmtId="0" fontId="0" fillId="3" borderId="6" xfId="0" applyFill="1" applyBorder="1"/>
    <xf numFmtId="0" fontId="7" fillId="0" borderId="1" xfId="0" applyFont="1" applyBorder="1" applyAlignment="1">
      <alignment horizontal="left"/>
    </xf>
    <xf numFmtId="1" fontId="0" fillId="4" borderId="1" xfId="0" applyNumberFormat="1" applyFill="1" applyBorder="1" applyAlignment="1">
      <alignment horizontal="right"/>
    </xf>
    <xf numFmtId="0" fontId="6" fillId="0" borderId="2" xfId="0" applyFont="1" applyBorder="1" applyAlignment="1">
      <alignment horizontal="left" wrapText="1"/>
    </xf>
    <xf numFmtId="164" fontId="0" fillId="2" borderId="1" xfId="0" applyNumberFormat="1" applyFill="1" applyBorder="1" applyAlignment="1">
      <alignment horizontal="center"/>
    </xf>
    <xf numFmtId="0" fontId="0" fillId="2" borderId="2" xfId="0" applyFill="1" applyBorder="1" applyAlignment="1">
      <alignment wrapText="1"/>
    </xf>
    <xf numFmtId="0" fontId="0" fillId="2" borderId="8" xfId="0" applyFill="1" applyBorder="1" applyAlignment="1">
      <alignment wrapText="1"/>
    </xf>
    <xf numFmtId="0" fontId="6" fillId="0" borderId="14" xfId="0" applyFont="1" applyBorder="1" applyAlignment="1">
      <alignment horizontal="right" wrapText="1"/>
    </xf>
    <xf numFmtId="164" fontId="0" fillId="2" borderId="1" xfId="0" applyNumberFormat="1" applyFill="1" applyBorder="1"/>
    <xf numFmtId="164" fontId="0" fillId="2" borderId="4" xfId="0" applyNumberFormat="1" applyFill="1" applyBorder="1"/>
    <xf numFmtId="0" fontId="9" fillId="0" borderId="0" xfId="0" applyFont="1"/>
    <xf numFmtId="0" fontId="6" fillId="5" borderId="6" xfId="0" applyFont="1" applyFill="1" applyBorder="1" applyAlignment="1">
      <alignment horizontal="center" wrapText="1"/>
    </xf>
    <xf numFmtId="0" fontId="6" fillId="0" borderId="15" xfId="0" applyFont="1" applyBorder="1" applyAlignment="1">
      <alignment horizontal="right" wrapText="1"/>
    </xf>
    <xf numFmtId="44" fontId="0" fillId="0" borderId="16" xfId="1" applyFont="1" applyFill="1" applyBorder="1"/>
    <xf numFmtId="0" fontId="6" fillId="5" borderId="2" xfId="0" applyFont="1" applyFill="1" applyBorder="1" applyAlignment="1">
      <alignment horizontal="center" wrapText="1"/>
    </xf>
    <xf numFmtId="0" fontId="0" fillId="0" borderId="15" xfId="0" applyBorder="1"/>
    <xf numFmtId="0" fontId="0" fillId="0" borderId="16" xfId="0" applyBorder="1"/>
    <xf numFmtId="0" fontId="0" fillId="0" borderId="17" xfId="0" applyBorder="1"/>
    <xf numFmtId="0" fontId="0" fillId="0" borderId="18" xfId="0" applyBorder="1"/>
    <xf numFmtId="3" fontId="6" fillId="4" borderId="1" xfId="0" applyNumberFormat="1" applyFont="1" applyFill="1" applyBorder="1"/>
    <xf numFmtId="0" fontId="1" fillId="0" borderId="1" xfId="0" applyFont="1" applyBorder="1" applyAlignment="1">
      <alignment horizontal="center" wrapText="1"/>
    </xf>
    <xf numFmtId="0" fontId="6" fillId="5" borderId="19" xfId="0" applyFont="1" applyFill="1" applyBorder="1" applyAlignment="1">
      <alignment horizontal="center" wrapText="1"/>
    </xf>
    <xf numFmtId="0" fontId="6" fillId="5" borderId="7" xfId="0" applyFont="1" applyFill="1" applyBorder="1" applyAlignment="1">
      <alignment horizontal="center" wrapText="1"/>
    </xf>
    <xf numFmtId="0" fontId="6" fillId="4" borderId="20" xfId="0" applyFont="1" applyFill="1" applyBorder="1" applyAlignment="1">
      <alignment horizontal="left" wrapText="1" indent="2"/>
    </xf>
    <xf numFmtId="0" fontId="0" fillId="2" borderId="0" xfId="0" applyFill="1" applyAlignment="1">
      <alignment wrapText="1"/>
    </xf>
    <xf numFmtId="164" fontId="0" fillId="4" borderId="1" xfId="0" applyNumberFormat="1" applyFill="1" applyBorder="1" applyAlignment="1">
      <alignment horizontal="center"/>
    </xf>
    <xf numFmtId="0" fontId="0" fillId="4" borderId="20" xfId="0" applyFill="1" applyBorder="1"/>
    <xf numFmtId="0" fontId="0" fillId="4" borderId="21" xfId="0" applyFill="1" applyBorder="1" applyAlignment="1">
      <alignment vertical="center"/>
    </xf>
    <xf numFmtId="0" fontId="0" fillId="4" borderId="20" xfId="0" applyFill="1" applyBorder="1" applyAlignment="1">
      <alignment vertical="center"/>
    </xf>
    <xf numFmtId="0" fontId="0" fillId="0" borderId="0" xfId="0" applyAlignment="1">
      <alignment vertical="center"/>
    </xf>
    <xf numFmtId="0" fontId="6" fillId="5" borderId="7" xfId="0" applyFont="1" applyFill="1" applyBorder="1" applyAlignment="1">
      <alignment horizontal="center" vertical="center" wrapText="1"/>
    </xf>
    <xf numFmtId="0" fontId="6" fillId="5" borderId="6" xfId="0" applyFont="1" applyFill="1" applyBorder="1" applyAlignment="1">
      <alignment horizontal="center" vertical="center" wrapText="1"/>
    </xf>
    <xf numFmtId="0" fontId="6" fillId="5" borderId="19" xfId="0" applyFont="1" applyFill="1" applyBorder="1" applyAlignment="1">
      <alignment horizontal="center" vertical="center"/>
    </xf>
    <xf numFmtId="164" fontId="0" fillId="2" borderId="1" xfId="0" applyNumberFormat="1" applyFill="1" applyBorder="1" applyAlignment="1">
      <alignment horizontal="center" wrapText="1"/>
    </xf>
    <xf numFmtId="0" fontId="6" fillId="0" borderId="2" xfId="0" applyFont="1" applyBorder="1" applyAlignment="1">
      <alignment horizontal="left"/>
    </xf>
    <xf numFmtId="0" fontId="6" fillId="0" borderId="22" xfId="0" applyFont="1" applyBorder="1" applyAlignment="1">
      <alignment horizontal="left"/>
    </xf>
    <xf numFmtId="0" fontId="6" fillId="0" borderId="22" xfId="0" applyFont="1" applyBorder="1"/>
    <xf numFmtId="0" fontId="6" fillId="0" borderId="21" xfId="0" applyFont="1" applyBorder="1" applyAlignment="1">
      <alignment horizontal="right"/>
    </xf>
    <xf numFmtId="0" fontId="6" fillId="5" borderId="1" xfId="0" applyFont="1" applyFill="1" applyBorder="1" applyAlignment="1">
      <alignment horizontal="center" wrapText="1"/>
    </xf>
    <xf numFmtId="3" fontId="6" fillId="4" borderId="1" xfId="0" applyNumberFormat="1" applyFont="1" applyFill="1" applyBorder="1" applyAlignment="1">
      <alignment horizontal="right"/>
    </xf>
    <xf numFmtId="164" fontId="6" fillId="4" borderId="1" xfId="0" applyNumberFormat="1" applyFont="1" applyFill="1" applyBorder="1" applyAlignment="1">
      <alignment horizontal="center"/>
    </xf>
    <xf numFmtId="0" fontId="3" fillId="0" borderId="23" xfId="0" applyFont="1" applyBorder="1"/>
    <xf numFmtId="0" fontId="0" fillId="0" borderId="24" xfId="0" applyBorder="1"/>
    <xf numFmtId="0" fontId="0" fillId="0" borderId="25" xfId="0" applyBorder="1"/>
    <xf numFmtId="0" fontId="0" fillId="0" borderId="22" xfId="0" applyBorder="1"/>
    <xf numFmtId="0" fontId="3" fillId="0" borderId="15" xfId="0" applyFont="1" applyBorder="1" applyAlignment="1">
      <alignment horizontal="left" wrapText="1"/>
    </xf>
    <xf numFmtId="0" fontId="0" fillId="0" borderId="26" xfId="0" applyBorder="1"/>
    <xf numFmtId="0" fontId="0" fillId="4" borderId="1" xfId="0" applyFill="1" applyBorder="1"/>
    <xf numFmtId="1" fontId="0" fillId="4" borderId="1" xfId="0" applyNumberFormat="1" applyFill="1" applyBorder="1"/>
    <xf numFmtId="0" fontId="4" fillId="5" borderId="1" xfId="0" applyFont="1" applyFill="1" applyBorder="1" applyAlignment="1">
      <alignment horizontal="center" wrapText="1"/>
    </xf>
    <xf numFmtId="164" fontId="6" fillId="4" borderId="1" xfId="0" applyNumberFormat="1" applyFont="1" applyFill="1" applyBorder="1" applyAlignment="1">
      <alignment horizontal="center" wrapText="1"/>
    </xf>
    <xf numFmtId="0" fontId="4" fillId="5" borderId="2" xfId="0" applyFont="1" applyFill="1" applyBorder="1" applyAlignment="1">
      <alignment horizontal="center" wrapText="1"/>
    </xf>
    <xf numFmtId="0" fontId="6" fillId="0" borderId="2" xfId="0" applyFont="1" applyBorder="1" applyAlignment="1">
      <alignment horizontal="right" wrapText="1"/>
    </xf>
    <xf numFmtId="0" fontId="7" fillId="0" borderId="20" xfId="0" applyFont="1" applyBorder="1" applyAlignment="1">
      <alignment horizontal="left"/>
    </xf>
    <xf numFmtId="0" fontId="7" fillId="0" borderId="20" xfId="0" applyFont="1" applyBorder="1"/>
    <xf numFmtId="0" fontId="6" fillId="0" borderId="1" xfId="0" applyFont="1" applyBorder="1" applyAlignment="1">
      <alignment horizontal="right" wrapText="1"/>
    </xf>
    <xf numFmtId="0" fontId="6" fillId="0" borderId="20" xfId="0" applyFont="1" applyBorder="1" applyAlignment="1">
      <alignment horizontal="right"/>
    </xf>
    <xf numFmtId="0" fontId="6" fillId="5" borderId="2" xfId="0" applyFont="1" applyFill="1" applyBorder="1" applyAlignment="1">
      <alignment horizontal="center"/>
    </xf>
    <xf numFmtId="0" fontId="6" fillId="5" borderId="20" xfId="0" applyFont="1" applyFill="1" applyBorder="1" applyAlignment="1">
      <alignment horizontal="center"/>
    </xf>
    <xf numFmtId="0" fontId="6" fillId="5" borderId="20" xfId="0" applyFont="1" applyFill="1" applyBorder="1" applyAlignment="1">
      <alignment horizontal="center" wrapText="1"/>
    </xf>
    <xf numFmtId="0" fontId="5" fillId="0" borderId="24" xfId="0" applyFont="1" applyBorder="1"/>
    <xf numFmtId="0" fontId="4" fillId="0" borderId="16" xfId="0" applyFont="1" applyBorder="1" applyAlignment="1">
      <alignment horizontal="center" wrapText="1"/>
    </xf>
    <xf numFmtId="0" fontId="0" fillId="0" borderId="15" xfId="0" applyBorder="1" applyAlignment="1">
      <alignment wrapText="1"/>
    </xf>
    <xf numFmtId="0" fontId="0" fillId="0" borderId="26" xfId="0" applyBorder="1" applyAlignment="1">
      <alignment wrapText="1"/>
    </xf>
    <xf numFmtId="0" fontId="6" fillId="0" borderId="17" xfId="0" applyFont="1" applyBorder="1" applyAlignment="1">
      <alignment horizontal="center" wrapText="1"/>
    </xf>
    <xf numFmtId="0" fontId="0" fillId="0" borderId="17" xfId="0" applyBorder="1" applyAlignment="1">
      <alignment horizontal="center"/>
    </xf>
    <xf numFmtId="164" fontId="6" fillId="0" borderId="17" xfId="0" applyNumberFormat="1" applyFont="1" applyBorder="1" applyAlignment="1">
      <alignment horizontal="center"/>
    </xf>
    <xf numFmtId="44" fontId="0" fillId="0" borderId="18" xfId="1" applyFont="1" applyFill="1" applyBorder="1"/>
    <xf numFmtId="164" fontId="0" fillId="0" borderId="1" xfId="0" applyNumberFormat="1" applyBorder="1" applyAlignment="1">
      <alignment horizontal="center"/>
    </xf>
    <xf numFmtId="0" fontId="16" fillId="0" borderId="0" xfId="0" applyFont="1"/>
    <xf numFmtId="0" fontId="16" fillId="0" borderId="0" xfId="0" applyFont="1" applyAlignment="1">
      <alignment horizontal="center"/>
    </xf>
    <xf numFmtId="0" fontId="14" fillId="0" borderId="0" xfId="0" applyFont="1"/>
    <xf numFmtId="0" fontId="16" fillId="0" borderId="27" xfId="0" applyFont="1" applyBorder="1"/>
    <xf numFmtId="0" fontId="16" fillId="0" borderId="28" xfId="0" applyFont="1" applyBorder="1"/>
    <xf numFmtId="0" fontId="16" fillId="0" borderId="13" xfId="0" applyFont="1" applyBorder="1" applyAlignment="1">
      <alignment horizontal="center"/>
    </xf>
    <xf numFmtId="0" fontId="0" fillId="0" borderId="29" xfId="0" applyBorder="1" applyAlignment="1">
      <alignment horizontal="center"/>
    </xf>
    <xf numFmtId="0" fontId="16" fillId="0" borderId="28" xfId="0" applyFont="1" applyBorder="1" applyAlignment="1">
      <alignment horizontal="center"/>
    </xf>
    <xf numFmtId="0" fontId="0" fillId="0" borderId="29" xfId="0" applyBorder="1"/>
    <xf numFmtId="0" fontId="6" fillId="4" borderId="27" xfId="0" applyFont="1" applyFill="1" applyBorder="1"/>
    <xf numFmtId="0" fontId="0" fillId="4" borderId="0" xfId="0" applyFill="1"/>
    <xf numFmtId="0" fontId="0" fillId="4" borderId="30" xfId="0" applyFill="1" applyBorder="1"/>
    <xf numFmtId="0" fontId="0" fillId="4" borderId="10" xfId="0" applyFill="1" applyBorder="1"/>
    <xf numFmtId="0" fontId="0" fillId="4" borderId="10" xfId="0" applyFill="1" applyBorder="1" applyAlignment="1">
      <alignment horizontal="center"/>
    </xf>
    <xf numFmtId="0" fontId="0" fillId="4" borderId="31" xfId="0" applyFill="1" applyBorder="1"/>
    <xf numFmtId="0" fontId="0" fillId="4" borderId="0" xfId="0" applyFill="1" applyAlignment="1">
      <alignment horizontal="center"/>
    </xf>
    <xf numFmtId="0" fontId="0" fillId="4" borderId="32" xfId="0" applyFill="1" applyBorder="1"/>
    <xf numFmtId="0" fontId="0" fillId="4" borderId="33" xfId="0" applyFill="1" applyBorder="1"/>
    <xf numFmtId="0" fontId="6" fillId="4" borderId="34" xfId="0" applyFont="1" applyFill="1" applyBorder="1"/>
    <xf numFmtId="0" fontId="16" fillId="4" borderId="12" xfId="0" applyFont="1" applyFill="1" applyBorder="1"/>
    <xf numFmtId="0" fontId="16" fillId="4" borderId="12" xfId="0" applyFont="1" applyFill="1" applyBorder="1" applyAlignment="1">
      <alignment horizontal="center"/>
    </xf>
    <xf numFmtId="0" fontId="6" fillId="4" borderId="29" xfId="0" applyFont="1" applyFill="1" applyBorder="1"/>
    <xf numFmtId="0" fontId="16" fillId="4" borderId="33" xfId="0" applyFont="1" applyFill="1" applyBorder="1"/>
    <xf numFmtId="0" fontId="8" fillId="0" borderId="0" xfId="0" applyFont="1" applyAlignment="1">
      <alignment vertical="center"/>
    </xf>
    <xf numFmtId="0" fontId="0" fillId="2" borderId="2" xfId="0" applyFill="1" applyBorder="1"/>
    <xf numFmtId="164" fontId="6" fillId="0" borderId="0" xfId="0" applyNumberFormat="1" applyFont="1" applyAlignment="1">
      <alignment horizontal="center" wrapText="1"/>
    </xf>
    <xf numFmtId="164" fontId="0" fillId="2" borderId="3" xfId="0" applyNumberFormat="1" applyFill="1" applyBorder="1" applyAlignment="1">
      <alignment horizontal="center" wrapText="1"/>
    </xf>
    <xf numFmtId="164" fontId="0" fillId="2" borderId="3" xfId="0" applyNumberFormat="1" applyFill="1" applyBorder="1" applyAlignment="1">
      <alignment horizontal="center"/>
    </xf>
    <xf numFmtId="0" fontId="6" fillId="5" borderId="3" xfId="0" applyFont="1" applyFill="1" applyBorder="1" applyAlignment="1">
      <alignment horizontal="center" wrapText="1"/>
    </xf>
    <xf numFmtId="164" fontId="0" fillId="4" borderId="3" xfId="0" applyNumberFormat="1" applyFill="1" applyBorder="1" applyAlignment="1">
      <alignment horizontal="center"/>
    </xf>
    <xf numFmtId="164" fontId="6" fillId="4" borderId="3" xfId="0" applyNumberFormat="1" applyFont="1" applyFill="1" applyBorder="1" applyAlignment="1">
      <alignment horizontal="center" wrapText="1"/>
    </xf>
    <xf numFmtId="164" fontId="6" fillId="0" borderId="1" xfId="0" applyNumberFormat="1" applyFont="1" applyBorder="1" applyAlignment="1">
      <alignment horizontal="center" wrapText="1"/>
    </xf>
    <xf numFmtId="164" fontId="0" fillId="0" borderId="0" xfId="0" applyNumberFormat="1" applyAlignment="1">
      <alignment horizontal="center"/>
    </xf>
    <xf numFmtId="0" fontId="6" fillId="6" borderId="0" xfId="0" applyFont="1" applyFill="1"/>
    <xf numFmtId="165" fontId="0" fillId="0" borderId="0" xfId="0" applyNumberFormat="1"/>
    <xf numFmtId="166" fontId="0" fillId="0" borderId="0" xfId="0" applyNumberFormat="1"/>
    <xf numFmtId="0" fontId="17" fillId="0" borderId="0" xfId="0" applyFont="1"/>
    <xf numFmtId="0" fontId="18" fillId="0" borderId="0" xfId="0" applyFont="1"/>
    <xf numFmtId="0" fontId="19" fillId="0" borderId="0" xfId="0" applyFont="1" applyAlignment="1">
      <alignment horizontal="left" indent="2"/>
    </xf>
    <xf numFmtId="0" fontId="19" fillId="0" borderId="0" xfId="0" applyFont="1"/>
    <xf numFmtId="0" fontId="8" fillId="0" borderId="0" xfId="0" applyFont="1"/>
    <xf numFmtId="0" fontId="11" fillId="0" borderId="0" xfId="0" applyFont="1"/>
    <xf numFmtId="0" fontId="21" fillId="0" borderId="0" xfId="0" applyFont="1"/>
    <xf numFmtId="0" fontId="4" fillId="0" borderId="7" xfId="0" applyFont="1" applyBorder="1" applyAlignment="1">
      <alignment horizontal="center"/>
    </xf>
    <xf numFmtId="0" fontId="4" fillId="0" borderId="6" xfId="0" applyFont="1" applyBorder="1" applyAlignment="1">
      <alignment horizontal="center" wrapText="1"/>
    </xf>
    <xf numFmtId="3" fontId="6" fillId="4" borderId="1" xfId="0" applyNumberFormat="1" applyFont="1" applyFill="1" applyBorder="1" applyAlignment="1">
      <alignment horizontal="center" wrapText="1"/>
    </xf>
    <xf numFmtId="0" fontId="6" fillId="0" borderId="0" xfId="0" applyFont="1" applyAlignment="1">
      <alignment horizontal="right"/>
    </xf>
    <xf numFmtId="3" fontId="6" fillId="0" borderId="0" xfId="0" applyNumberFormat="1" applyFont="1" applyAlignment="1">
      <alignment horizontal="center" wrapText="1"/>
    </xf>
    <xf numFmtId="0" fontId="22" fillId="0" borderId="0" xfId="0" applyFont="1"/>
    <xf numFmtId="0" fontId="4" fillId="5" borderId="7" xfId="0" applyFont="1" applyFill="1" applyBorder="1" applyAlignment="1">
      <alignment horizontal="center"/>
    </xf>
    <xf numFmtId="0" fontId="4" fillId="5" borderId="6" xfId="0" applyFont="1" applyFill="1" applyBorder="1" applyAlignment="1">
      <alignment horizontal="center" wrapText="1"/>
    </xf>
    <xf numFmtId="0" fontId="4" fillId="5" borderId="19" xfId="0" applyFont="1" applyFill="1" applyBorder="1" applyAlignment="1">
      <alignment horizontal="center" wrapText="1"/>
    </xf>
    <xf numFmtId="0" fontId="4" fillId="0" borderId="0" xfId="0" applyFont="1" applyAlignment="1">
      <alignment horizontal="center" wrapText="1"/>
    </xf>
    <xf numFmtId="0" fontId="4" fillId="0" borderId="0" xfId="0" applyFont="1" applyAlignment="1">
      <alignment wrapText="1"/>
    </xf>
    <xf numFmtId="0" fontId="21" fillId="0" borderId="0" xfId="0" applyFont="1" applyAlignment="1">
      <alignment horizontal="center" wrapText="1"/>
    </xf>
    <xf numFmtId="164" fontId="1" fillId="2" borderId="1" xfId="0" applyNumberFormat="1" applyFont="1" applyFill="1" applyBorder="1" applyAlignment="1">
      <alignment horizontal="center"/>
    </xf>
    <xf numFmtId="164" fontId="0" fillId="2" borderId="14" xfId="0" applyNumberFormat="1" applyFill="1" applyBorder="1" applyAlignment="1">
      <alignment horizontal="center"/>
    </xf>
    <xf numFmtId="164" fontId="0" fillId="2" borderId="3" xfId="0" applyNumberFormat="1" applyFill="1" applyBorder="1"/>
    <xf numFmtId="9" fontId="23" fillId="0" borderId="0" xfId="0" applyNumberFormat="1" applyFont="1"/>
    <xf numFmtId="0" fontId="1" fillId="0" borderId="0" xfId="0" applyFont="1" applyAlignment="1">
      <alignment horizontal="right"/>
    </xf>
    <xf numFmtId="0" fontId="1" fillId="0" borderId="0" xfId="0" applyFont="1" applyAlignment="1">
      <alignment horizontal="center" wrapText="1"/>
    </xf>
    <xf numFmtId="167" fontId="1" fillId="0" borderId="0" xfId="1" applyNumberFormat="1" applyFont="1" applyFill="1" applyBorder="1" applyAlignment="1">
      <alignment horizontal="center"/>
    </xf>
    <xf numFmtId="0" fontId="23" fillId="0" borderId="0" xfId="0" applyFont="1"/>
    <xf numFmtId="0" fontId="1" fillId="2" borderId="29" xfId="0" applyFont="1" applyFill="1" applyBorder="1" applyAlignment="1">
      <alignment horizontal="right"/>
    </xf>
    <xf numFmtId="0" fontId="0" fillId="2" borderId="32" xfId="0" applyFill="1" applyBorder="1"/>
    <xf numFmtId="0" fontId="6" fillId="0" borderId="13" xfId="0" applyFont="1" applyBorder="1" applyAlignment="1">
      <alignment horizontal="center"/>
    </xf>
    <xf numFmtId="0" fontId="1" fillId="0" borderId="0" xfId="0" applyFont="1" applyAlignment="1">
      <alignment horizontal="center"/>
    </xf>
    <xf numFmtId="167" fontId="1" fillId="0" borderId="0" xfId="0" applyNumberFormat="1" applyFont="1" applyAlignment="1">
      <alignment horizontal="center"/>
    </xf>
    <xf numFmtId="0" fontId="10" fillId="0" borderId="0" xfId="0" applyFont="1" applyAlignment="1">
      <alignment horizontal="left"/>
    </xf>
    <xf numFmtId="0" fontId="10" fillId="0" borderId="0" xfId="0" applyFont="1"/>
    <xf numFmtId="0" fontId="8" fillId="0" borderId="0" xfId="0" applyFont="1" applyAlignment="1">
      <alignment horizontal="left"/>
    </xf>
    <xf numFmtId="0" fontId="18" fillId="0" borderId="0" xfId="0" applyFont="1" applyAlignment="1">
      <alignment horizontal="left"/>
    </xf>
    <xf numFmtId="167" fontId="1" fillId="2" borderId="1" xfId="1" applyNumberFormat="1" applyFont="1" applyFill="1" applyBorder="1" applyAlignment="1">
      <alignment horizontal="center"/>
    </xf>
    <xf numFmtId="0" fontId="6" fillId="5" borderId="1" xfId="0" applyFont="1" applyFill="1" applyBorder="1" applyAlignment="1">
      <alignment horizontal="left"/>
    </xf>
    <xf numFmtId="0" fontId="0" fillId="2" borderId="1" xfId="0" applyFill="1" applyBorder="1" applyAlignment="1">
      <alignment wrapText="1"/>
    </xf>
    <xf numFmtId="0" fontId="6" fillId="0" borderId="1" xfId="0" applyFont="1" applyBorder="1" applyAlignment="1">
      <alignment wrapText="1"/>
    </xf>
    <xf numFmtId="0" fontId="13" fillId="4" borderId="0" xfId="0" applyFont="1" applyFill="1"/>
    <xf numFmtId="0" fontId="3" fillId="0" borderId="1" xfId="0" applyFont="1" applyBorder="1" applyAlignment="1">
      <alignment wrapText="1"/>
    </xf>
    <xf numFmtId="3" fontId="3" fillId="4" borderId="1" xfId="0" applyNumberFormat="1" applyFont="1" applyFill="1" applyBorder="1" applyAlignment="1">
      <alignment wrapText="1"/>
    </xf>
    <xf numFmtId="0" fontId="4" fillId="5" borderId="1" xfId="0" applyFont="1" applyFill="1" applyBorder="1" applyAlignment="1">
      <alignment horizontal="center"/>
    </xf>
    <xf numFmtId="0" fontId="8" fillId="4" borderId="0" xfId="0" applyFont="1" applyFill="1" applyAlignment="1">
      <alignment horizontal="left"/>
    </xf>
    <xf numFmtId="0" fontId="18" fillId="4" borderId="0" xfId="0" applyFont="1" applyFill="1" applyAlignment="1">
      <alignment horizontal="left"/>
    </xf>
    <xf numFmtId="167" fontId="1" fillId="4" borderId="0" xfId="1" applyNumberFormat="1" applyFont="1" applyFill="1" applyBorder="1" applyAlignment="1">
      <alignment horizontal="center"/>
    </xf>
    <xf numFmtId="0" fontId="3" fillId="0" borderId="0" xfId="0" applyFont="1" applyAlignment="1">
      <alignment horizontal="left"/>
    </xf>
    <xf numFmtId="0" fontId="4" fillId="5" borderId="6" xfId="0" applyFont="1" applyFill="1" applyBorder="1" applyAlignment="1">
      <alignment horizontal="center"/>
    </xf>
    <xf numFmtId="3" fontId="1" fillId="4" borderId="1" xfId="0" applyNumberFormat="1" applyFont="1" applyFill="1" applyBorder="1" applyAlignment="1">
      <alignment horizontal="center"/>
    </xf>
    <xf numFmtId="3" fontId="1" fillId="0" borderId="1" xfId="0" applyNumberFormat="1" applyFont="1" applyBorder="1" applyAlignment="1">
      <alignment horizontal="center"/>
    </xf>
    <xf numFmtId="3" fontId="1" fillId="4" borderId="1" xfId="1" applyNumberFormat="1" applyFont="1" applyFill="1" applyBorder="1" applyAlignment="1">
      <alignment horizontal="center"/>
    </xf>
    <xf numFmtId="3" fontId="1" fillId="0" borderId="1" xfId="1" applyNumberFormat="1" applyFont="1" applyFill="1" applyBorder="1" applyAlignment="1">
      <alignment horizontal="center"/>
    </xf>
    <xf numFmtId="3" fontId="1" fillId="0" borderId="21" xfId="1" applyNumberFormat="1" applyFont="1" applyFill="1" applyBorder="1" applyAlignment="1">
      <alignment horizontal="center"/>
    </xf>
    <xf numFmtId="0" fontId="0" fillId="0" borderId="21" xfId="0" applyBorder="1"/>
    <xf numFmtId="0" fontId="7" fillId="0" borderId="38" xfId="0" applyFont="1" applyBorder="1" applyAlignment="1">
      <alignment horizontal="center"/>
    </xf>
    <xf numFmtId="0" fontId="1" fillId="0" borderId="39" xfId="0" applyFont="1" applyBorder="1" applyAlignment="1">
      <alignment horizontal="center"/>
    </xf>
    <xf numFmtId="0" fontId="0" fillId="0" borderId="39" xfId="0" applyBorder="1"/>
    <xf numFmtId="0" fontId="0" fillId="0" borderId="40" xfId="0" applyBorder="1" applyAlignment="1">
      <alignment horizontal="center"/>
    </xf>
    <xf numFmtId="0" fontId="6" fillId="0" borderId="7" xfId="0" applyFont="1" applyBorder="1" applyAlignment="1">
      <alignment horizontal="left"/>
    </xf>
    <xf numFmtId="0" fontId="0" fillId="0" borderId="6" xfId="0" applyBorder="1"/>
    <xf numFmtId="164" fontId="0" fillId="2" borderId="6" xfId="0" applyNumberFormat="1" applyFill="1" applyBorder="1"/>
    <xf numFmtId="0" fontId="0" fillId="0" borderId="19" xfId="0" applyBorder="1"/>
    <xf numFmtId="0" fontId="0" fillId="0" borderId="3" xfId="0" applyBorder="1"/>
    <xf numFmtId="0" fontId="6" fillId="0" borderId="8" xfId="0" applyFont="1" applyBorder="1" applyAlignment="1">
      <alignment horizontal="left"/>
    </xf>
    <xf numFmtId="0" fontId="0" fillId="0" borderId="4" xfId="0" applyBorder="1"/>
    <xf numFmtId="0" fontId="0" fillId="0" borderId="5" xfId="0" applyBorder="1"/>
    <xf numFmtId="0" fontId="8" fillId="4" borderId="14" xfId="0" applyFont="1" applyFill="1" applyBorder="1"/>
    <xf numFmtId="0" fontId="21" fillId="4" borderId="21" xfId="0" applyFont="1" applyFill="1" applyBorder="1"/>
    <xf numFmtId="0" fontId="1" fillId="0" borderId="1" xfId="0" applyFont="1" applyBorder="1" applyAlignment="1">
      <alignment wrapText="1"/>
    </xf>
    <xf numFmtId="0" fontId="1" fillId="4" borderId="1" xfId="0" applyFont="1" applyFill="1" applyBorder="1" applyAlignment="1">
      <alignment horizontal="center" wrapText="1"/>
    </xf>
    <xf numFmtId="0" fontId="6" fillId="5" borderId="7" xfId="0" applyFont="1" applyFill="1" applyBorder="1" applyAlignment="1">
      <alignment horizontal="center"/>
    </xf>
    <xf numFmtId="0" fontId="6" fillId="5" borderId="6" xfId="0" applyFont="1" applyFill="1" applyBorder="1" applyAlignment="1">
      <alignment wrapText="1"/>
    </xf>
    <xf numFmtId="0" fontId="6" fillId="5" borderId="19" xfId="0" applyFont="1" applyFill="1" applyBorder="1" applyAlignment="1">
      <alignment horizontal="center"/>
    </xf>
    <xf numFmtId="0" fontId="6" fillId="2" borderId="2" xfId="0" applyFont="1" applyFill="1" applyBorder="1"/>
    <xf numFmtId="0" fontId="11" fillId="2" borderId="3" xfId="0" applyFont="1" applyFill="1" applyBorder="1"/>
    <xf numFmtId="0" fontId="3" fillId="2" borderId="2" xfId="0" applyFont="1" applyFill="1" applyBorder="1"/>
    <xf numFmtId="6" fontId="0" fillId="0" borderId="0" xfId="0" applyNumberFormat="1"/>
    <xf numFmtId="0" fontId="3" fillId="4" borderId="0" xfId="0" applyFont="1" applyFill="1"/>
    <xf numFmtId="0" fontId="6" fillId="0" borderId="7" xfId="0" applyFont="1" applyBorder="1"/>
    <xf numFmtId="0" fontId="6" fillId="0" borderId="6" xfId="0" applyFont="1" applyBorder="1" applyAlignment="1">
      <alignment horizontal="center" wrapText="1"/>
    </xf>
    <xf numFmtId="0" fontId="6" fillId="0" borderId="19" xfId="0" applyFont="1" applyBorder="1" applyAlignment="1">
      <alignment horizontal="center" wrapText="1"/>
    </xf>
    <xf numFmtId="0" fontId="12" fillId="4" borderId="14" xfId="0" applyFont="1" applyFill="1" applyBorder="1" applyAlignment="1">
      <alignment vertical="center"/>
    </xf>
    <xf numFmtId="0" fontId="1" fillId="0" borderId="2" xfId="0" applyFont="1" applyBorder="1"/>
    <xf numFmtId="0" fontId="1" fillId="0" borderId="2" xfId="0" applyFont="1" applyBorder="1" applyAlignment="1">
      <alignment vertical="top" wrapText="1"/>
    </xf>
    <xf numFmtId="0" fontId="1" fillId="0" borderId="8" xfId="0" applyFont="1" applyBorder="1"/>
    <xf numFmtId="8" fontId="17" fillId="0" borderId="0" xfId="0" applyNumberFormat="1" applyFont="1"/>
    <xf numFmtId="44" fontId="25" fillId="0" borderId="0" xfId="1" applyFont="1" applyFill="1"/>
    <xf numFmtId="0" fontId="26" fillId="0" borderId="0" xfId="0" applyFont="1"/>
    <xf numFmtId="44" fontId="0" fillId="2" borderId="1" xfId="1" applyFont="1" applyFill="1" applyBorder="1"/>
    <xf numFmtId="44" fontId="0" fillId="0" borderId="0" xfId="1" applyFont="1"/>
    <xf numFmtId="44" fontId="1" fillId="2" borderId="1" xfId="1" applyFont="1" applyFill="1" applyBorder="1" applyAlignment="1">
      <alignment horizontal="center"/>
    </xf>
    <xf numFmtId="44" fontId="0" fillId="2" borderId="14" xfId="1" applyFont="1" applyFill="1" applyBorder="1"/>
    <xf numFmtId="44" fontId="0" fillId="2" borderId="3" xfId="1" applyFont="1" applyFill="1" applyBorder="1"/>
    <xf numFmtId="44" fontId="0" fillId="2" borderId="4" xfId="1" applyFont="1" applyFill="1" applyBorder="1"/>
    <xf numFmtId="44" fontId="0" fillId="2" borderId="41" xfId="1" applyFont="1" applyFill="1" applyBorder="1"/>
    <xf numFmtId="44" fontId="0" fillId="2" borderId="5" xfId="1" applyFont="1" applyFill="1" applyBorder="1"/>
    <xf numFmtId="44" fontId="0" fillId="2" borderId="1" xfId="1" applyFont="1" applyFill="1" applyBorder="1" applyAlignment="1">
      <alignment vertical="center"/>
    </xf>
    <xf numFmtId="44" fontId="0" fillId="2" borderId="3" xfId="1" applyFont="1" applyFill="1" applyBorder="1" applyAlignment="1">
      <alignment vertical="center"/>
    </xf>
    <xf numFmtId="44" fontId="0" fillId="2" borderId="4" xfId="1" applyFont="1" applyFill="1" applyBorder="1" applyAlignment="1">
      <alignment vertical="center"/>
    </xf>
    <xf numFmtId="44" fontId="0" fillId="2" borderId="5" xfId="1" applyFont="1" applyFill="1" applyBorder="1" applyAlignment="1">
      <alignment vertical="center"/>
    </xf>
    <xf numFmtId="164" fontId="0" fillId="2" borderId="13" xfId="0" applyNumberFormat="1" applyFill="1" applyBorder="1"/>
    <xf numFmtId="164" fontId="3" fillId="0" borderId="1" xfId="0" applyNumberFormat="1" applyFont="1" applyBorder="1"/>
    <xf numFmtId="0" fontId="3" fillId="0" borderId="2" xfId="0" applyFont="1" applyBorder="1" applyAlignment="1">
      <alignment horizontal="right"/>
    </xf>
    <xf numFmtId="0" fontId="3" fillId="3" borderId="1" xfId="0" applyFont="1" applyFill="1" applyBorder="1"/>
    <xf numFmtId="44" fontId="3" fillId="0" borderId="1" xfId="1" applyFont="1" applyBorder="1"/>
    <xf numFmtId="0" fontId="15" fillId="0" borderId="23" xfId="0" applyFont="1" applyBorder="1"/>
    <xf numFmtId="0" fontId="27" fillId="0" borderId="0" xfId="0" applyFont="1"/>
    <xf numFmtId="0" fontId="28" fillId="0" borderId="0" xfId="0" applyFont="1"/>
    <xf numFmtId="0" fontId="28" fillId="0" borderId="0" xfId="0" applyFont="1" applyAlignment="1">
      <alignment horizontal="left" indent="2"/>
    </xf>
    <xf numFmtId="0" fontId="28" fillId="0" borderId="0" xfId="0" applyFont="1" applyAlignment="1">
      <alignment horizontal="center"/>
    </xf>
    <xf numFmtId="0" fontId="30" fillId="0" borderId="0" xfId="0" applyFont="1"/>
    <xf numFmtId="0" fontId="31" fillId="0" borderId="0" xfId="0" applyFont="1"/>
    <xf numFmtId="0" fontId="32" fillId="0" borderId="0" xfId="0" applyFont="1"/>
    <xf numFmtId="0" fontId="32" fillId="7" borderId="21" xfId="0" applyFont="1" applyFill="1" applyBorder="1"/>
    <xf numFmtId="0" fontId="1" fillId="7" borderId="21" xfId="0" applyFont="1" applyFill="1" applyBorder="1"/>
    <xf numFmtId="0" fontId="32" fillId="7" borderId="35" xfId="0" applyFont="1" applyFill="1" applyBorder="1"/>
    <xf numFmtId="0" fontId="0" fillId="7" borderId="21" xfId="0" applyFill="1" applyBorder="1"/>
    <xf numFmtId="0" fontId="0" fillId="7" borderId="35" xfId="0" applyFill="1" applyBorder="1"/>
    <xf numFmtId="0" fontId="0" fillId="7" borderId="0" xfId="0" applyFill="1"/>
    <xf numFmtId="0" fontId="27" fillId="7" borderId="22" xfId="0" applyFont="1" applyFill="1" applyBorder="1" applyAlignment="1">
      <alignment wrapText="1"/>
    </xf>
    <xf numFmtId="0" fontId="27" fillId="7" borderId="0" xfId="0" applyFont="1" applyFill="1" applyAlignment="1">
      <alignment wrapText="1"/>
    </xf>
    <xf numFmtId="0" fontId="27" fillId="0" borderId="0" xfId="0" applyFont="1" applyAlignment="1">
      <alignment wrapText="1"/>
    </xf>
    <xf numFmtId="164" fontId="6" fillId="0" borderId="1" xfId="0" applyNumberFormat="1" applyFont="1" applyBorder="1"/>
    <xf numFmtId="164" fontId="6" fillId="0" borderId="0" xfId="0" applyNumberFormat="1" applyFont="1"/>
    <xf numFmtId="0" fontId="6" fillId="0" borderId="0" xfId="0" applyFont="1" applyAlignment="1">
      <alignment horizontal="left" indent="2"/>
    </xf>
    <xf numFmtId="0" fontId="12" fillId="4" borderId="0" xfId="0" applyFont="1" applyFill="1"/>
    <xf numFmtId="0" fontId="1" fillId="0" borderId="22" xfId="0" applyFont="1" applyBorder="1"/>
    <xf numFmtId="0" fontId="1" fillId="0" borderId="20" xfId="0" applyFont="1" applyBorder="1" applyAlignment="1">
      <alignment horizontal="right"/>
    </xf>
    <xf numFmtId="164" fontId="1" fillId="2" borderId="1" xfId="0" applyNumberFormat="1" applyFont="1" applyFill="1" applyBorder="1" applyAlignment="1">
      <alignment horizontal="center" wrapText="1"/>
    </xf>
    <xf numFmtId="164" fontId="1" fillId="0" borderId="1" xfId="0" applyNumberFormat="1" applyFont="1" applyBorder="1" applyAlignment="1">
      <alignment horizontal="center" wrapText="1"/>
    </xf>
    <xf numFmtId="0" fontId="1" fillId="0" borderId="22" xfId="0" applyFont="1" applyBorder="1" applyAlignment="1">
      <alignment horizontal="right"/>
    </xf>
    <xf numFmtId="164" fontId="1" fillId="0" borderId="1" xfId="0" applyNumberFormat="1" applyFont="1" applyBorder="1"/>
    <xf numFmtId="164" fontId="1" fillId="2" borderId="1" xfId="0" applyNumberFormat="1" applyFont="1" applyFill="1" applyBorder="1"/>
    <xf numFmtId="44" fontId="2" fillId="0" borderId="0" xfId="1" applyFont="1" applyFill="1"/>
    <xf numFmtId="44" fontId="2" fillId="0" borderId="0" xfId="1" applyFont="1"/>
    <xf numFmtId="0" fontId="1" fillId="0" borderId="24" xfId="0" applyFont="1" applyBorder="1"/>
    <xf numFmtId="0" fontId="1" fillId="0" borderId="17" xfId="0" applyFont="1" applyBorder="1"/>
    <xf numFmtId="0" fontId="1" fillId="0" borderId="1" xfId="0" applyFont="1" applyBorder="1"/>
    <xf numFmtId="3" fontId="1" fillId="4" borderId="1" xfId="0" applyNumberFormat="1" applyFont="1" applyFill="1" applyBorder="1" applyAlignment="1">
      <alignment horizontal="right"/>
    </xf>
    <xf numFmtId="0" fontId="1" fillId="2" borderId="1" xfId="0" applyFont="1" applyFill="1" applyBorder="1" applyAlignment="1">
      <alignment horizontal="center" wrapText="1"/>
    </xf>
    <xf numFmtId="164" fontId="1" fillId="4" borderId="1" xfId="0" applyNumberFormat="1" applyFont="1" applyFill="1" applyBorder="1" applyAlignment="1">
      <alignment horizontal="center"/>
    </xf>
    <xf numFmtId="0" fontId="1" fillId="2" borderId="1" xfId="0" applyFont="1" applyFill="1" applyBorder="1"/>
    <xf numFmtId="0" fontId="1" fillId="4" borderId="1" xfId="0" applyFont="1" applyFill="1" applyBorder="1" applyAlignment="1">
      <alignment horizontal="right"/>
    </xf>
    <xf numFmtId="0" fontId="1" fillId="0" borderId="13" xfId="0" applyFont="1" applyBorder="1" applyAlignment="1">
      <alignment horizontal="right"/>
    </xf>
    <xf numFmtId="0" fontId="1" fillId="0" borderId="13" xfId="0" applyFont="1" applyBorder="1"/>
    <xf numFmtId="164" fontId="1" fillId="0" borderId="1" xfId="0" applyNumberFormat="1" applyFont="1" applyBorder="1" applyAlignment="1">
      <alignment horizontal="center"/>
    </xf>
    <xf numFmtId="0" fontId="1" fillId="2" borderId="13" xfId="0" applyFont="1" applyFill="1" applyBorder="1"/>
    <xf numFmtId="0" fontId="1" fillId="0" borderId="0" xfId="0" applyFont="1" applyAlignment="1">
      <alignment horizontal="left" wrapText="1" indent="2"/>
    </xf>
    <xf numFmtId="164" fontId="1" fillId="2" borderId="4" xfId="0" applyNumberFormat="1" applyFont="1" applyFill="1" applyBorder="1"/>
    <xf numFmtId="0" fontId="1" fillId="2" borderId="0" xfId="0" applyFont="1" applyFill="1"/>
    <xf numFmtId="0" fontId="1" fillId="0" borderId="14" xfId="0" applyFont="1" applyBorder="1"/>
    <xf numFmtId="0" fontId="2" fillId="4" borderId="12" xfId="0" applyFont="1" applyFill="1" applyBorder="1"/>
    <xf numFmtId="0" fontId="2" fillId="4" borderId="12" xfId="0" applyFont="1" applyFill="1" applyBorder="1" applyAlignment="1">
      <alignment horizontal="center"/>
    </xf>
    <xf numFmtId="0" fontId="2" fillId="0" borderId="0" xfId="0" applyFont="1"/>
    <xf numFmtId="0" fontId="2" fillId="0" borderId="0" xfId="0" applyFont="1" applyAlignment="1">
      <alignment horizontal="center"/>
    </xf>
    <xf numFmtId="0" fontId="2" fillId="0" borderId="1" xfId="0" applyFont="1" applyBorder="1"/>
    <xf numFmtId="0" fontId="2" fillId="0" borderId="1" xfId="0" applyFont="1" applyBorder="1" applyAlignment="1">
      <alignment horizontal="center"/>
    </xf>
    <xf numFmtId="0" fontId="1" fillId="4" borderId="30" xfId="0" applyFont="1" applyFill="1" applyBorder="1"/>
    <xf numFmtId="0" fontId="1" fillId="4" borderId="10" xfId="0" applyFont="1" applyFill="1" applyBorder="1"/>
    <xf numFmtId="0" fontId="1" fillId="4" borderId="10" xfId="0" applyFont="1" applyFill="1" applyBorder="1" applyAlignment="1">
      <alignment horizontal="center"/>
    </xf>
    <xf numFmtId="0" fontId="1" fillId="4" borderId="0" xfId="0" applyFont="1" applyFill="1"/>
    <xf numFmtId="0" fontId="1" fillId="4" borderId="0" xfId="0" applyFont="1" applyFill="1" applyAlignment="1">
      <alignment horizontal="center"/>
    </xf>
    <xf numFmtId="0" fontId="2" fillId="4" borderId="31" xfId="0" applyFont="1" applyFill="1" applyBorder="1"/>
    <xf numFmtId="0" fontId="2" fillId="4" borderId="32" xfId="0" applyFont="1" applyFill="1" applyBorder="1"/>
    <xf numFmtId="0" fontId="2" fillId="0" borderId="1" xfId="0" applyFont="1" applyBorder="1" applyAlignment="1">
      <alignment horizontal="left"/>
    </xf>
    <xf numFmtId="0" fontId="20" fillId="0" borderId="0" xfId="0" applyFont="1"/>
    <xf numFmtId="0" fontId="36" fillId="0" borderId="0" xfId="0" applyFont="1" applyAlignment="1">
      <alignment vertical="center"/>
    </xf>
    <xf numFmtId="0" fontId="37" fillId="0" borderId="0" xfId="0" applyFont="1" applyAlignment="1">
      <alignment vertical="center"/>
    </xf>
    <xf numFmtId="0" fontId="0" fillId="0" borderId="0" xfId="0" applyAlignment="1">
      <alignment vertical="top" wrapText="1"/>
    </xf>
    <xf numFmtId="44" fontId="0" fillId="2" borderId="20" xfId="1" applyFont="1" applyFill="1" applyBorder="1" applyAlignment="1">
      <alignment vertical="center"/>
    </xf>
    <xf numFmtId="0" fontId="6" fillId="5" borderId="44" xfId="0" applyFont="1" applyFill="1" applyBorder="1" applyAlignment="1">
      <alignment horizontal="center" vertical="center" wrapText="1"/>
    </xf>
    <xf numFmtId="0" fontId="1" fillId="0" borderId="45" xfId="0" applyFont="1" applyBorder="1"/>
    <xf numFmtId="0" fontId="0" fillId="9" borderId="43" xfId="0" applyFill="1" applyBorder="1"/>
    <xf numFmtId="164" fontId="27" fillId="0" borderId="0" xfId="0" applyNumberFormat="1" applyFont="1"/>
    <xf numFmtId="0" fontId="34" fillId="0" borderId="0" xfId="0" applyFont="1" applyAlignment="1">
      <alignment horizontal="center"/>
    </xf>
    <xf numFmtId="0" fontId="34" fillId="0" borderId="0" xfId="0" applyFont="1" applyAlignment="1">
      <alignment horizontal="left" indent="2"/>
    </xf>
    <xf numFmtId="0" fontId="34" fillId="0" borderId="0" xfId="0" applyFont="1"/>
    <xf numFmtId="0" fontId="28" fillId="0" borderId="0" xfId="0" applyFont="1" applyAlignment="1">
      <alignment indent="2"/>
    </xf>
    <xf numFmtId="0" fontId="20" fillId="0" borderId="10" xfId="0" applyFont="1" applyBorder="1" applyAlignment="1">
      <alignment horizontal="center" wrapText="1"/>
    </xf>
    <xf numFmtId="164" fontId="3" fillId="0" borderId="0" xfId="0" applyNumberFormat="1" applyFont="1"/>
    <xf numFmtId="164" fontId="0" fillId="2" borderId="14" xfId="0" applyNumberFormat="1" applyFill="1" applyBorder="1" applyAlignment="1">
      <alignment horizontal="center" wrapText="1"/>
    </xf>
    <xf numFmtId="0" fontId="38" fillId="0" borderId="0" xfId="0" applyFont="1"/>
    <xf numFmtId="0" fontId="28" fillId="8" borderId="0" xfId="0" applyFont="1" applyFill="1"/>
    <xf numFmtId="0" fontId="38" fillId="0" borderId="0" xfId="0" applyFont="1" applyAlignment="1">
      <alignment vertical="top"/>
    </xf>
    <xf numFmtId="0" fontId="0" fillId="0" borderId="0" xfId="0" applyAlignment="1">
      <alignment vertical="top"/>
    </xf>
    <xf numFmtId="0" fontId="39" fillId="8" borderId="0" xfId="0" applyFont="1" applyFill="1"/>
    <xf numFmtId="44" fontId="0" fillId="2" borderId="13" xfId="1" applyFont="1" applyFill="1" applyBorder="1" applyAlignment="1">
      <alignment vertical="center"/>
    </xf>
    <xf numFmtId="44" fontId="0" fillId="2" borderId="47" xfId="1" applyFont="1" applyFill="1" applyBorder="1" applyAlignment="1">
      <alignment vertical="center"/>
    </xf>
    <xf numFmtId="0" fontId="5" fillId="0" borderId="0" xfId="0" applyFont="1" applyAlignment="1">
      <alignment wrapText="1"/>
    </xf>
    <xf numFmtId="168" fontId="5" fillId="0" borderId="0" xfId="0" applyNumberFormat="1" applyFont="1" applyAlignment="1">
      <alignment horizontal="left"/>
    </xf>
    <xf numFmtId="0" fontId="40" fillId="0" borderId="0" xfId="0" applyFont="1"/>
    <xf numFmtId="0" fontId="5" fillId="0" borderId="0" xfId="0" applyFont="1" applyAlignment="1">
      <alignment horizontal="left" indent="2"/>
    </xf>
    <xf numFmtId="168" fontId="19" fillId="0" borderId="0" xfId="0" applyNumberFormat="1" applyFont="1" applyAlignment="1">
      <alignment horizontal="center"/>
    </xf>
    <xf numFmtId="9" fontId="5" fillId="0" borderId="0" xfId="2" applyFont="1" applyAlignment="1">
      <alignment horizontal="left" indent="2"/>
    </xf>
    <xf numFmtId="0" fontId="40" fillId="0" borderId="0" xfId="0" applyFont="1" applyAlignment="1">
      <alignment horizontal="left" indent="2"/>
    </xf>
    <xf numFmtId="9" fontId="40" fillId="0" borderId="0" xfId="0" applyNumberFormat="1" applyFont="1" applyAlignment="1">
      <alignment horizontal="left"/>
    </xf>
    <xf numFmtId="0" fontId="41" fillId="0" borderId="0" xfId="0" applyFont="1" applyAlignment="1">
      <alignment horizontal="left" indent="4"/>
    </xf>
    <xf numFmtId="9" fontId="5" fillId="8" borderId="0" xfId="0" applyNumberFormat="1" applyFont="1" applyFill="1"/>
    <xf numFmtId="0" fontId="5" fillId="8" borderId="0" xfId="0" applyFont="1" applyFill="1"/>
    <xf numFmtId="9" fontId="5" fillId="0" borderId="0" xfId="0" applyNumberFormat="1" applyFont="1"/>
    <xf numFmtId="0" fontId="5" fillId="0" borderId="0" xfId="0" applyFont="1" applyAlignment="1">
      <alignment horizontal="left" wrapText="1" indent="2"/>
    </xf>
    <xf numFmtId="0" fontId="3" fillId="0" borderId="0" xfId="0" applyFont="1" applyAlignment="1">
      <alignment horizontal="center"/>
    </xf>
    <xf numFmtId="0" fontId="0" fillId="0" borderId="21" xfId="0" applyBorder="1" applyAlignment="1">
      <alignment horizontal="center"/>
    </xf>
    <xf numFmtId="0" fontId="28" fillId="0" borderId="0" xfId="0" applyFont="1" applyAlignment="1">
      <alignment horizontal="left" wrapText="1" indent="2"/>
    </xf>
    <xf numFmtId="0" fontId="6" fillId="0" borderId="0" xfId="0" applyFont="1" applyAlignment="1">
      <alignment horizontal="center"/>
    </xf>
    <xf numFmtId="0" fontId="6" fillId="5" borderId="6" xfId="0" applyFont="1" applyFill="1" applyBorder="1" applyAlignment="1">
      <alignment horizontal="center"/>
    </xf>
    <xf numFmtId="0" fontId="28" fillId="0" borderId="0" xfId="0" applyFont="1" applyAlignment="1">
      <alignment wrapText="1"/>
    </xf>
    <xf numFmtId="0" fontId="1" fillId="0" borderId="0" xfId="0" applyFont="1" applyAlignment="1">
      <alignment horizontal="left" wrapText="1"/>
    </xf>
    <xf numFmtId="0" fontId="6" fillId="0" borderId="0" xfId="0" applyFont="1" applyAlignment="1">
      <alignment horizontal="left" wrapText="1"/>
    </xf>
    <xf numFmtId="0" fontId="6" fillId="0" borderId="1" xfId="0" applyFont="1" applyBorder="1" applyAlignment="1">
      <alignment horizontal="center" wrapText="1"/>
    </xf>
    <xf numFmtId="0" fontId="1" fillId="0" borderId="1" xfId="0" applyFont="1" applyBorder="1" applyAlignment="1">
      <alignment horizontal="center"/>
    </xf>
    <xf numFmtId="0" fontId="1" fillId="0" borderId="0" xfId="0" applyFont="1" applyAlignment="1">
      <alignment horizontal="left" indent="2"/>
    </xf>
    <xf numFmtId="0" fontId="5" fillId="0" borderId="0" xfId="0" applyFont="1" applyAlignment="1">
      <alignment horizontal="left"/>
    </xf>
    <xf numFmtId="0" fontId="6" fillId="0" borderId="0" xfId="0" applyFont="1" applyAlignment="1">
      <alignment horizontal="left"/>
    </xf>
    <xf numFmtId="0" fontId="0" fillId="0" borderId="0" xfId="0" applyAlignment="1">
      <alignment horizontal="left" indent="2"/>
    </xf>
    <xf numFmtId="0" fontId="0" fillId="0" borderId="0" xfId="0" applyAlignment="1">
      <alignment horizontal="left" wrapText="1" indent="2"/>
    </xf>
    <xf numFmtId="0" fontId="24" fillId="0" borderId="0" xfId="0" applyFont="1" applyAlignment="1">
      <alignment wrapText="1"/>
    </xf>
    <xf numFmtId="0" fontId="0" fillId="0" borderId="0" xfId="0" applyAlignment="1">
      <alignment vertical="center" wrapText="1"/>
    </xf>
    <xf numFmtId="0" fontId="0" fillId="10" borderId="0" xfId="0" applyFill="1"/>
    <xf numFmtId="0" fontId="1" fillId="0" borderId="0" xfId="0" applyFont="1" applyAlignment="1">
      <alignment wrapText="1"/>
    </xf>
    <xf numFmtId="0" fontId="40" fillId="0" borderId="0" xfId="0" applyFont="1" applyAlignment="1">
      <alignment horizontal="left" wrapText="1" indent="2"/>
    </xf>
    <xf numFmtId="0" fontId="5" fillId="8" borderId="0" xfId="0" applyFont="1" applyFill="1" applyAlignment="1">
      <alignment horizontal="center" vertical="center" wrapText="1"/>
    </xf>
    <xf numFmtId="0" fontId="5" fillId="0" borderId="0" xfId="0" applyFont="1" applyAlignment="1">
      <alignment horizontal="center" vertical="center"/>
    </xf>
    <xf numFmtId="168" fontId="5" fillId="0" borderId="0" xfId="0" applyNumberFormat="1" applyFont="1" applyAlignment="1">
      <alignment horizontal="center" vertical="center"/>
    </xf>
    <xf numFmtId="0" fontId="40" fillId="0" borderId="0" xfId="0" applyFont="1" applyAlignment="1">
      <alignment horizontal="center" vertical="center"/>
    </xf>
    <xf numFmtId="0" fontId="3" fillId="0" borderId="0" xfId="0" applyFont="1" applyAlignment="1">
      <alignment horizontal="center" vertical="center"/>
    </xf>
    <xf numFmtId="164" fontId="5" fillId="0" borderId="0" xfId="0" applyNumberFormat="1" applyFont="1" applyAlignment="1">
      <alignment horizontal="center" vertical="center"/>
    </xf>
    <xf numFmtId="0" fontId="3" fillId="8" borderId="0" xfId="0" applyFont="1" applyFill="1"/>
    <xf numFmtId="0" fontId="8" fillId="8" borderId="1" xfId="0" applyFont="1" applyFill="1" applyBorder="1" applyAlignment="1">
      <alignment horizontal="center" vertical="center"/>
    </xf>
    <xf numFmtId="0" fontId="8" fillId="8" borderId="1" xfId="0" applyFont="1" applyFill="1" applyBorder="1" applyAlignment="1">
      <alignment horizontal="center" vertical="center" wrapText="1"/>
    </xf>
    <xf numFmtId="0" fontId="0" fillId="0" borderId="0" xfId="0" applyAlignment="1">
      <alignment horizontal="left"/>
    </xf>
    <xf numFmtId="164" fontId="1" fillId="11" borderId="1" xfId="0" applyNumberFormat="1" applyFont="1" applyFill="1" applyBorder="1" applyAlignment="1">
      <alignment horizontal="center"/>
    </xf>
    <xf numFmtId="0" fontId="0" fillId="11" borderId="0" xfId="0" applyFill="1"/>
    <xf numFmtId="3" fontId="6" fillId="0" borderId="0" xfId="0" applyNumberFormat="1" applyFont="1"/>
    <xf numFmtId="3" fontId="0" fillId="8" borderId="1" xfId="0" applyNumberFormat="1" applyFill="1" applyBorder="1"/>
    <xf numFmtId="3" fontId="6" fillId="8" borderId="1" xfId="0" applyNumberFormat="1" applyFont="1" applyFill="1" applyBorder="1"/>
    <xf numFmtId="164" fontId="0" fillId="12" borderId="1" xfId="0" applyNumberFormat="1" applyFill="1" applyBorder="1" applyAlignment="1">
      <alignment horizontal="center"/>
    </xf>
    <xf numFmtId="0" fontId="0" fillId="12" borderId="0" xfId="0" applyFill="1"/>
    <xf numFmtId="0" fontId="0" fillId="8" borderId="2" xfId="0" applyFill="1" applyBorder="1" applyAlignment="1">
      <alignment wrapText="1"/>
    </xf>
    <xf numFmtId="0" fontId="6" fillId="8" borderId="2" xfId="0" applyFont="1" applyFill="1" applyBorder="1" applyAlignment="1">
      <alignment horizontal="left"/>
    </xf>
    <xf numFmtId="0" fontId="6" fillId="8" borderId="2" xfId="0" applyFont="1" applyFill="1" applyBorder="1"/>
    <xf numFmtId="0" fontId="1" fillId="8" borderId="1" xfId="0" applyFont="1" applyFill="1" applyBorder="1" applyAlignment="1">
      <alignment horizontal="center"/>
    </xf>
    <xf numFmtId="0" fontId="6" fillId="8" borderId="2" xfId="0" applyFont="1" applyFill="1" applyBorder="1" applyAlignment="1">
      <alignment wrapText="1"/>
    </xf>
    <xf numFmtId="0" fontId="1" fillId="8" borderId="1" xfId="0" applyFont="1" applyFill="1" applyBorder="1" applyAlignment="1">
      <alignment horizontal="center" wrapText="1"/>
    </xf>
    <xf numFmtId="0" fontId="6" fillId="8" borderId="11" xfId="0" applyFont="1" applyFill="1" applyBorder="1" applyAlignment="1">
      <alignment horizontal="left"/>
    </xf>
    <xf numFmtId="0" fontId="7" fillId="8" borderId="12" xfId="0" applyFont="1" applyFill="1" applyBorder="1" applyAlignment="1">
      <alignment horizontal="left"/>
    </xf>
    <xf numFmtId="0" fontId="1" fillId="8" borderId="22" xfId="0" applyFont="1" applyFill="1" applyBorder="1"/>
    <xf numFmtId="0" fontId="1" fillId="8" borderId="21" xfId="0" applyFont="1" applyFill="1" applyBorder="1" applyAlignment="1">
      <alignment horizontal="right"/>
    </xf>
    <xf numFmtId="0" fontId="1" fillId="8" borderId="9" xfId="0" applyFont="1" applyFill="1" applyBorder="1"/>
    <xf numFmtId="0" fontId="1" fillId="8" borderId="10" xfId="0" applyFont="1" applyFill="1" applyBorder="1" applyAlignment="1">
      <alignment horizontal="right"/>
    </xf>
    <xf numFmtId="0" fontId="6" fillId="8" borderId="22" xfId="0" applyFont="1" applyFill="1" applyBorder="1" applyAlignment="1">
      <alignment horizontal="left"/>
    </xf>
    <xf numFmtId="0" fontId="7" fillId="8" borderId="21" xfId="0" applyFont="1" applyFill="1" applyBorder="1" applyAlignment="1">
      <alignment horizontal="left"/>
    </xf>
    <xf numFmtId="0" fontId="6" fillId="8" borderId="22" xfId="0" applyFont="1" applyFill="1" applyBorder="1"/>
    <xf numFmtId="0" fontId="7" fillId="8" borderId="21" xfId="0" applyFont="1" applyFill="1" applyBorder="1"/>
    <xf numFmtId="0" fontId="0" fillId="8" borderId="22" xfId="0" applyFill="1" applyBorder="1"/>
    <xf numFmtId="0" fontId="0" fillId="8" borderId="2" xfId="0" applyFill="1" applyBorder="1"/>
    <xf numFmtId="0" fontId="0" fillId="8" borderId="1" xfId="0" applyFill="1" applyBorder="1"/>
    <xf numFmtId="3" fontId="0" fillId="8" borderId="1" xfId="0" applyNumberFormat="1" applyFill="1" applyBorder="1" applyAlignment="1">
      <alignment horizontal="center"/>
    </xf>
    <xf numFmtId="0" fontId="6" fillId="8" borderId="1" xfId="0" applyFont="1" applyFill="1" applyBorder="1"/>
    <xf numFmtId="3" fontId="6" fillId="8" borderId="1" xfId="0" applyNumberFormat="1" applyFont="1" applyFill="1" applyBorder="1" applyAlignment="1">
      <alignment horizontal="center"/>
    </xf>
    <xf numFmtId="0" fontId="0" fillId="12" borderId="0" xfId="0" applyFill="1" applyAlignment="1">
      <alignment horizontal="center"/>
    </xf>
    <xf numFmtId="0" fontId="6" fillId="8" borderId="2" xfId="0" applyFont="1" applyFill="1" applyBorder="1" applyAlignment="1">
      <alignment horizontal="left" wrapText="1"/>
    </xf>
    <xf numFmtId="0" fontId="0" fillId="12" borderId="0" xfId="0" applyFill="1" applyAlignment="1">
      <alignment wrapText="1"/>
    </xf>
    <xf numFmtId="0" fontId="0" fillId="8" borderId="1" xfId="0" applyFill="1" applyBorder="1" applyAlignment="1">
      <alignment wrapText="1"/>
    </xf>
    <xf numFmtId="164" fontId="0" fillId="13" borderId="1" xfId="0" applyNumberFormat="1" applyFill="1" applyBorder="1"/>
    <xf numFmtId="0" fontId="0" fillId="13" borderId="1" xfId="0" applyFill="1" applyBorder="1"/>
    <xf numFmtId="0" fontId="1" fillId="13" borderId="29" xfId="0" applyFont="1" applyFill="1" applyBorder="1" applyAlignment="1">
      <alignment horizontal="right"/>
    </xf>
    <xf numFmtId="0" fontId="0" fillId="13" borderId="0" xfId="0" applyFill="1"/>
    <xf numFmtId="0" fontId="0" fillId="13" borderId="32" xfId="0" applyFill="1" applyBorder="1"/>
    <xf numFmtId="164" fontId="0" fillId="13" borderId="1" xfId="0" applyNumberFormat="1" applyFill="1" applyBorder="1" applyAlignment="1">
      <alignment horizontal="center"/>
    </xf>
    <xf numFmtId="0" fontId="6" fillId="8" borderId="1" xfId="0" applyFont="1" applyFill="1" applyBorder="1" applyAlignment="1">
      <alignment horizontal="left" wrapText="1"/>
    </xf>
    <xf numFmtId="164" fontId="1" fillId="12" borderId="1" xfId="0" applyNumberFormat="1" applyFont="1" applyFill="1" applyBorder="1" applyAlignment="1">
      <alignment horizontal="center"/>
    </xf>
    <xf numFmtId="0" fontId="0" fillId="8" borderId="0" xfId="0" applyFill="1"/>
    <xf numFmtId="0" fontId="1" fillId="8" borderId="2" xfId="0" applyFont="1" applyFill="1" applyBorder="1"/>
    <xf numFmtId="0" fontId="1" fillId="8" borderId="2" xfId="0" applyFont="1" applyFill="1" applyBorder="1" applyAlignment="1">
      <alignment vertical="top" wrapText="1"/>
    </xf>
    <xf numFmtId="0" fontId="1" fillId="8" borderId="46" xfId="0" applyFont="1" applyFill="1" applyBorder="1" applyAlignment="1">
      <alignment vertical="top" wrapText="1"/>
    </xf>
    <xf numFmtId="0" fontId="1" fillId="8" borderId="8" xfId="0" applyFont="1" applyFill="1" applyBorder="1"/>
    <xf numFmtId="0" fontId="1" fillId="8" borderId="46" xfId="0" applyFont="1" applyFill="1" applyBorder="1"/>
    <xf numFmtId="0" fontId="1" fillId="8" borderId="43" xfId="0" applyFont="1" applyFill="1" applyBorder="1"/>
    <xf numFmtId="0" fontId="1" fillId="8" borderId="0" xfId="0" applyFont="1" applyFill="1"/>
    <xf numFmtId="0" fontId="0" fillId="8" borderId="43" xfId="0" applyFill="1" applyBorder="1"/>
    <xf numFmtId="0" fontId="1" fillId="8" borderId="45" xfId="0" applyFont="1" applyFill="1" applyBorder="1"/>
    <xf numFmtId="0" fontId="6" fillId="0" borderId="2" xfId="0" applyFont="1" applyBorder="1" applyAlignment="1">
      <alignment horizontal="left" vertical="center"/>
    </xf>
    <xf numFmtId="0" fontId="6" fillId="0" borderId="2" xfId="0" applyFont="1" applyBorder="1" applyAlignment="1">
      <alignment horizontal="left" vertical="center" wrapText="1"/>
    </xf>
    <xf numFmtId="0" fontId="6" fillId="0" borderId="8" xfId="0" applyFont="1" applyBorder="1" applyAlignment="1">
      <alignment horizontal="left" vertical="center"/>
    </xf>
    <xf numFmtId="44" fontId="46" fillId="12" borderId="1" xfId="1" applyFont="1" applyFill="1" applyBorder="1" applyAlignment="1">
      <alignment vertical="center"/>
    </xf>
    <xf numFmtId="44" fontId="46" fillId="12" borderId="3" xfId="1" applyFont="1" applyFill="1" applyBorder="1" applyAlignment="1">
      <alignment vertical="center"/>
    </xf>
    <xf numFmtId="0" fontId="47" fillId="0" borderId="0" xfId="0" applyFont="1" applyAlignment="1">
      <alignment horizontal="left" indent="2"/>
    </xf>
    <xf numFmtId="0" fontId="33" fillId="8" borderId="2" xfId="0" applyFont="1" applyFill="1" applyBorder="1" applyAlignment="1">
      <alignment wrapText="1"/>
    </xf>
    <xf numFmtId="0" fontId="6" fillId="0" borderId="1" xfId="0" applyFont="1" applyBorder="1" applyAlignment="1">
      <alignment horizontal="center" wrapText="1"/>
    </xf>
    <xf numFmtId="0" fontId="1" fillId="0" borderId="1" xfId="0" applyFont="1" applyBorder="1" applyAlignment="1">
      <alignment horizontal="center"/>
    </xf>
    <xf numFmtId="0" fontId="5" fillId="0" borderId="0" xfId="0" applyFont="1" applyAlignment="1">
      <alignment horizontal="left" wrapText="1" indent="2"/>
    </xf>
    <xf numFmtId="0" fontId="1" fillId="0" borderId="0" xfId="0" applyFont="1" applyAlignment="1">
      <alignment horizontal="left" indent="2"/>
    </xf>
    <xf numFmtId="0" fontId="28" fillId="0" borderId="0" xfId="0" applyFont="1" applyAlignment="1">
      <alignment horizontal="left" wrapText="1" indent="2"/>
    </xf>
    <xf numFmtId="0" fontId="1" fillId="2" borderId="30" xfId="0" applyFont="1" applyFill="1" applyBorder="1" applyAlignment="1">
      <alignment horizontal="right"/>
    </xf>
    <xf numFmtId="0" fontId="0" fillId="2" borderId="10" xfId="0" applyFill="1" applyBorder="1"/>
    <xf numFmtId="0" fontId="0" fillId="2" borderId="31" xfId="0" applyFill="1" applyBorder="1"/>
    <xf numFmtId="0" fontId="1" fillId="2" borderId="34" xfId="0" applyFont="1" applyFill="1" applyBorder="1" applyAlignment="1">
      <alignment horizontal="right" wrapText="1"/>
    </xf>
    <xf numFmtId="0" fontId="0" fillId="2" borderId="12" xfId="0" applyFill="1" applyBorder="1" applyAlignment="1">
      <alignment wrapText="1"/>
    </xf>
    <xf numFmtId="0" fontId="0" fillId="2" borderId="33" xfId="0" applyFill="1" applyBorder="1" applyAlignment="1">
      <alignment wrapText="1"/>
    </xf>
    <xf numFmtId="0" fontId="5" fillId="0" borderId="0" xfId="0" applyFont="1" applyAlignment="1">
      <alignment horizontal="left"/>
    </xf>
    <xf numFmtId="0" fontId="6" fillId="0" borderId="0" xfId="0" applyFont="1" applyAlignment="1">
      <alignment horizontal="left"/>
    </xf>
    <xf numFmtId="0" fontId="48" fillId="8" borderId="0" xfId="0" applyFont="1" applyFill="1" applyAlignment="1">
      <alignment horizontal="center" vertical="center" wrapText="1"/>
    </xf>
    <xf numFmtId="0" fontId="12" fillId="4" borderId="0" xfId="0" applyFont="1" applyFill="1" applyAlignment="1">
      <alignment horizontal="center"/>
    </xf>
    <xf numFmtId="0" fontId="28" fillId="0" borderId="0" xfId="0" applyFont="1" applyAlignment="1">
      <alignment horizontal="left" indent="2"/>
    </xf>
    <xf numFmtId="0" fontId="12" fillId="10" borderId="0" xfId="0" applyFont="1" applyFill="1" applyAlignment="1">
      <alignment horizontal="center"/>
    </xf>
    <xf numFmtId="0" fontId="6" fillId="8" borderId="0" xfId="0" applyFont="1" applyFill="1" applyAlignment="1">
      <alignment horizontal="center" wrapText="1"/>
    </xf>
    <xf numFmtId="0" fontId="6" fillId="5" borderId="22" xfId="0" applyFont="1" applyFill="1" applyBorder="1" applyAlignment="1">
      <alignment horizontal="center"/>
    </xf>
    <xf numFmtId="0" fontId="0" fillId="0" borderId="21" xfId="0" applyBorder="1" applyAlignment="1">
      <alignment horizontal="center"/>
    </xf>
    <xf numFmtId="0" fontId="0" fillId="0" borderId="0" xfId="0" applyAlignment="1">
      <alignment horizontal="left" indent="2"/>
    </xf>
    <xf numFmtId="0" fontId="1" fillId="13" borderId="30" xfId="0" applyFont="1" applyFill="1" applyBorder="1" applyAlignment="1">
      <alignment horizontal="right"/>
    </xf>
    <xf numFmtId="0" fontId="0" fillId="13" borderId="10" xfId="0" applyFill="1" applyBorder="1"/>
    <xf numFmtId="0" fontId="0" fillId="13" borderId="31" xfId="0" applyFill="1" applyBorder="1"/>
    <xf numFmtId="0" fontId="1" fillId="13" borderId="34" xfId="0" applyFont="1" applyFill="1" applyBorder="1" applyAlignment="1">
      <alignment horizontal="right" wrapText="1"/>
    </xf>
    <xf numFmtId="0" fontId="0" fillId="13" borderId="12" xfId="0" applyFill="1" applyBorder="1" applyAlignment="1">
      <alignment wrapText="1"/>
    </xf>
    <xf numFmtId="0" fontId="0" fillId="13" borderId="33" xfId="0" applyFill="1" applyBorder="1" applyAlignment="1">
      <alignment wrapText="1"/>
    </xf>
    <xf numFmtId="0" fontId="0" fillId="0" borderId="0" xfId="0" applyAlignment="1">
      <alignment horizontal="left" wrapText="1" indent="2"/>
    </xf>
    <xf numFmtId="0" fontId="5" fillId="0" borderId="0" xfId="0" applyFont="1" applyAlignment="1">
      <alignment horizontal="right"/>
    </xf>
    <xf numFmtId="0" fontId="0" fillId="0" borderId="0" xfId="0" applyAlignment="1">
      <alignment horizontal="right"/>
    </xf>
    <xf numFmtId="0" fontId="0" fillId="0" borderId="32" xfId="0" applyBorder="1" applyAlignment="1">
      <alignment horizontal="right"/>
    </xf>
    <xf numFmtId="0" fontId="5" fillId="0" borderId="0" xfId="0" applyFont="1" applyAlignment="1">
      <alignment horizontal="right" wrapText="1"/>
    </xf>
    <xf numFmtId="0" fontId="0" fillId="0" borderId="0" xfId="0" applyAlignment="1">
      <alignment horizontal="right" wrapText="1"/>
    </xf>
    <xf numFmtId="0" fontId="0" fillId="0" borderId="32" xfId="0" applyBorder="1" applyAlignment="1">
      <alignment horizontal="right" wrapText="1"/>
    </xf>
    <xf numFmtId="0" fontId="21" fillId="0" borderId="0" xfId="0" applyFont="1" applyAlignment="1">
      <alignment wrapText="1"/>
    </xf>
    <xf numFmtId="0" fontId="0" fillId="0" borderId="0" xfId="0" applyAlignment="1">
      <alignment wrapText="1"/>
    </xf>
    <xf numFmtId="0" fontId="5" fillId="0" borderId="0" xfId="0" applyFont="1" applyAlignment="1">
      <alignment horizontal="left" vertical="top" wrapText="1" indent="2"/>
    </xf>
    <xf numFmtId="0" fontId="5" fillId="0" borderId="0" xfId="0" applyFont="1" applyAlignment="1">
      <alignment horizontal="center"/>
    </xf>
    <xf numFmtId="0" fontId="3" fillId="0" borderId="0" xfId="0" applyFont="1" applyAlignment="1">
      <alignment horizontal="center"/>
    </xf>
    <xf numFmtId="0" fontId="0" fillId="0" borderId="1" xfId="0" applyBorder="1"/>
    <xf numFmtId="0" fontId="8" fillId="8" borderId="1" xfId="0" applyFont="1" applyFill="1" applyBorder="1" applyAlignment="1">
      <alignment horizontal="center" vertical="center"/>
    </xf>
    <xf numFmtId="0" fontId="43" fillId="8" borderId="0" xfId="0" applyFont="1" applyFill="1" applyAlignment="1">
      <alignment horizontal="center"/>
    </xf>
    <xf numFmtId="0" fontId="43" fillId="8" borderId="12" xfId="0" applyFont="1" applyFill="1" applyBorder="1" applyAlignment="1">
      <alignment horizontal="center"/>
    </xf>
    <xf numFmtId="0" fontId="6" fillId="0" borderId="24" xfId="0" applyFont="1" applyBorder="1" applyAlignment="1">
      <alignment horizontal="center"/>
    </xf>
    <xf numFmtId="0" fontId="6" fillId="0" borderId="42" xfId="0" applyFont="1" applyBorder="1" applyAlignment="1">
      <alignment horizontal="center"/>
    </xf>
    <xf numFmtId="0" fontId="33" fillId="0" borderId="29" xfId="0" applyFont="1" applyBorder="1" applyAlignment="1">
      <alignment horizontal="left"/>
    </xf>
    <xf numFmtId="0" fontId="33" fillId="0" borderId="0" xfId="0" applyFont="1" applyAlignment="1">
      <alignment horizontal="left"/>
    </xf>
    <xf numFmtId="0" fontId="3" fillId="0" borderId="14" xfId="0" applyFont="1" applyBorder="1" applyAlignment="1">
      <alignment horizontal="center"/>
    </xf>
    <xf numFmtId="0" fontId="5" fillId="0" borderId="21" xfId="0" applyFont="1" applyBorder="1" applyAlignment="1">
      <alignment horizontal="center"/>
    </xf>
    <xf numFmtId="0" fontId="8" fillId="4" borderId="29" xfId="0" applyFont="1" applyFill="1" applyBorder="1" applyAlignment="1">
      <alignment horizontal="center"/>
    </xf>
    <xf numFmtId="0" fontId="8" fillId="4" borderId="0" xfId="0" applyFont="1" applyFill="1" applyAlignment="1">
      <alignment horizontal="center"/>
    </xf>
    <xf numFmtId="0" fontId="3" fillId="0" borderId="20" xfId="0" applyFont="1" applyBorder="1" applyAlignment="1">
      <alignment horizontal="center"/>
    </xf>
    <xf numFmtId="0" fontId="28" fillId="0" borderId="0" xfId="0" applyFont="1" applyAlignment="1">
      <alignment horizontal="left" vertical="center" wrapText="1" indent="2"/>
    </xf>
    <xf numFmtId="0" fontId="6" fillId="0" borderId="22" xfId="0" applyFont="1" applyBorder="1" applyAlignment="1">
      <alignment horizontal="left" wrapText="1" indent="6"/>
    </xf>
    <xf numFmtId="0" fontId="6" fillId="0" borderId="21" xfId="0" applyFont="1" applyBorder="1" applyAlignment="1">
      <alignment horizontal="left" wrapText="1" indent="6"/>
    </xf>
    <xf numFmtId="0" fontId="6" fillId="0" borderId="35" xfId="0" applyFont="1" applyBorder="1" applyAlignment="1">
      <alignment horizontal="left" wrapText="1" indent="6"/>
    </xf>
    <xf numFmtId="0" fontId="6" fillId="0" borderId="22" xfId="0" applyFont="1" applyBorder="1" applyAlignment="1">
      <alignment horizontal="left" indent="6"/>
    </xf>
    <xf numFmtId="0" fontId="6" fillId="0" borderId="21" xfId="0" applyFont="1" applyBorder="1" applyAlignment="1">
      <alignment horizontal="left" indent="6"/>
    </xf>
    <xf numFmtId="0" fontId="6" fillId="0" borderId="35" xfId="0" applyFont="1" applyBorder="1" applyAlignment="1">
      <alignment horizontal="left" indent="6"/>
    </xf>
    <xf numFmtId="0" fontId="6" fillId="0" borderId="14" xfId="0" applyFont="1" applyBorder="1" applyAlignment="1">
      <alignment horizontal="center"/>
    </xf>
    <xf numFmtId="0" fontId="0" fillId="0" borderId="20" xfId="0" applyBorder="1" applyAlignment="1">
      <alignment horizontal="center"/>
    </xf>
    <xf numFmtId="0" fontId="8" fillId="4" borderId="0" xfId="0" applyFont="1" applyFill="1" applyAlignment="1">
      <alignment wrapText="1"/>
    </xf>
    <xf numFmtId="0" fontId="12" fillId="4" borderId="29" xfId="0" applyFont="1" applyFill="1" applyBorder="1" applyAlignment="1">
      <alignment horizontal="center"/>
    </xf>
    <xf numFmtId="0" fontId="6" fillId="0" borderId="0" xfId="0" applyFont="1" applyAlignment="1">
      <alignment horizontal="center"/>
    </xf>
    <xf numFmtId="0" fontId="27" fillId="0" borderId="0" xfId="0" applyFont="1" applyAlignment="1">
      <alignment horizontal="center" wrapText="1"/>
    </xf>
    <xf numFmtId="0" fontId="28" fillId="0" borderId="0" xfId="0" applyFont="1"/>
    <xf numFmtId="0" fontId="3" fillId="8" borderId="0" xfId="0" applyFont="1" applyFill="1" applyAlignment="1">
      <alignment horizontal="center" wrapText="1"/>
    </xf>
    <xf numFmtId="0" fontId="27" fillId="0" borderId="0" xfId="0" applyFont="1" applyAlignment="1">
      <alignment horizontal="center"/>
    </xf>
    <xf numFmtId="0" fontId="8" fillId="5" borderId="6" xfId="0" applyFont="1" applyFill="1" applyBorder="1" applyAlignment="1">
      <alignment horizontal="center"/>
    </xf>
    <xf numFmtId="0" fontId="6" fillId="5" borderId="6" xfId="0" applyFont="1" applyFill="1" applyBorder="1" applyAlignment="1">
      <alignment horizontal="center"/>
    </xf>
    <xf numFmtId="0" fontId="8" fillId="5" borderId="36" xfId="0" applyFont="1" applyFill="1" applyBorder="1" applyAlignment="1">
      <alignment horizontal="center" wrapText="1"/>
    </xf>
    <xf numFmtId="0" fontId="6" fillId="5" borderId="37" xfId="0" applyFont="1" applyFill="1" applyBorder="1" applyAlignment="1">
      <alignment horizontal="center"/>
    </xf>
    <xf numFmtId="0" fontId="27" fillId="0" borderId="0" xfId="0" applyFont="1" applyAlignment="1">
      <alignment horizontal="left" wrapText="1"/>
    </xf>
    <xf numFmtId="0" fontId="28" fillId="0" borderId="0" xfId="0" applyFont="1" applyAlignment="1">
      <alignment wrapText="1"/>
    </xf>
    <xf numFmtId="0" fontId="8" fillId="4" borderId="29" xfId="0" applyFont="1" applyFill="1" applyBorder="1" applyAlignment="1">
      <alignment horizontal="center" wrapText="1"/>
    </xf>
    <xf numFmtId="0" fontId="8" fillId="4" borderId="0" xfId="0" applyFont="1" applyFill="1" applyAlignment="1">
      <alignment horizontal="center" wrapText="1"/>
    </xf>
    <xf numFmtId="0" fontId="6" fillId="0" borderId="17" xfId="0" applyFont="1" applyBorder="1" applyAlignment="1">
      <alignment horizontal="left" wrapText="1"/>
    </xf>
    <xf numFmtId="0" fontId="1" fillId="0" borderId="0" xfId="0" applyFont="1" applyAlignment="1">
      <alignment horizontal="left" wrapText="1" indent="2"/>
    </xf>
    <xf numFmtId="0" fontId="6" fillId="0" borderId="0" xfId="0" applyFont="1" applyAlignment="1">
      <alignment horizontal="left" wrapText="1"/>
    </xf>
    <xf numFmtId="0" fontId="1" fillId="0" borderId="0" xfId="0" applyFont="1" applyAlignment="1">
      <alignment horizontal="left" wrapText="1"/>
    </xf>
    <xf numFmtId="0" fontId="0" fillId="0" borderId="0" xfId="0"/>
    <xf numFmtId="0" fontId="6" fillId="0" borderId="0" xfId="0" applyFont="1" applyAlignment="1">
      <alignment wrapText="1"/>
    </xf>
    <xf numFmtId="0" fontId="24" fillId="0" borderId="0" xfId="0" applyFont="1" applyAlignment="1">
      <alignment wrapText="1"/>
    </xf>
    <xf numFmtId="0" fontId="5" fillId="0" borderId="0" xfId="0" applyFont="1" applyAlignment="1">
      <alignment wrapText="1"/>
    </xf>
    <xf numFmtId="0" fontId="0" fillId="0" borderId="32" xfId="0" applyBorder="1" applyAlignment="1">
      <alignment wrapText="1"/>
    </xf>
    <xf numFmtId="0" fontId="0" fillId="0" borderId="1" xfId="0" applyBorder="1" applyAlignment="1">
      <alignment horizontal="center" wrapText="1"/>
    </xf>
    <xf numFmtId="0" fontId="1" fillId="0" borderId="1" xfId="0" applyFont="1" applyBorder="1" applyAlignment="1">
      <alignment horizontal="center" wrapText="1"/>
    </xf>
    <xf numFmtId="0" fontId="1" fillId="0" borderId="1" xfId="0" applyFont="1" applyBorder="1" applyAlignment="1">
      <alignment horizontal="center" vertical="center" wrapText="1"/>
    </xf>
    <xf numFmtId="0" fontId="0" fillId="0" borderId="1" xfId="0" applyBorder="1" applyAlignment="1">
      <alignment horizontal="center" vertical="center" wrapText="1"/>
    </xf>
    <xf numFmtId="0" fontId="5" fillId="0" borderId="0" xfId="0" applyFont="1" applyAlignment="1">
      <alignment vertical="center" wrapText="1"/>
    </xf>
    <xf numFmtId="0" fontId="0" fillId="0" borderId="0" xfId="0" applyAlignment="1">
      <alignment vertical="center" wrapText="1"/>
    </xf>
    <xf numFmtId="0" fontId="12" fillId="4" borderId="29" xfId="0" applyFont="1" applyFill="1" applyBorder="1" applyAlignment="1">
      <alignment horizontal="center" vertical="center"/>
    </xf>
    <xf numFmtId="0" fontId="12" fillId="4" borderId="0" xfId="0" applyFont="1" applyFill="1" applyAlignment="1">
      <alignment horizontal="center" vertical="center"/>
    </xf>
    <xf numFmtId="0" fontId="8" fillId="8" borderId="0" xfId="0" applyFont="1" applyFill="1" applyAlignment="1">
      <alignment horizontal="center" wrapText="1"/>
    </xf>
    <xf numFmtId="0" fontId="12" fillId="4" borderId="14" xfId="0" applyFont="1" applyFill="1" applyBorder="1" applyAlignment="1">
      <alignment horizontal="center" vertical="center" wrapText="1"/>
    </xf>
    <xf numFmtId="0" fontId="12" fillId="4" borderId="21" xfId="0" applyFont="1" applyFill="1" applyBorder="1" applyAlignment="1">
      <alignment horizontal="center" vertical="center" wrapText="1"/>
    </xf>
    <xf numFmtId="0" fontId="12" fillId="4" borderId="20" xfId="0" applyFont="1" applyFill="1" applyBorder="1" applyAlignment="1">
      <alignment horizontal="center" vertical="center" wrapText="1"/>
    </xf>
    <xf numFmtId="0" fontId="20" fillId="0" borderId="10" xfId="0" applyFont="1" applyBorder="1" applyAlignment="1">
      <alignment horizontal="center" vertical="center" wrapText="1"/>
    </xf>
    <xf numFmtId="0" fontId="5" fillId="0" borderId="0" xfId="0" applyFont="1" applyAlignment="1">
      <alignment horizontal="center" vertical="center" wrapText="1"/>
    </xf>
    <xf numFmtId="0" fontId="37" fillId="0" borderId="0" xfId="0" applyFont="1" applyAlignment="1">
      <alignment horizontal="center" vertical="center"/>
    </xf>
    <xf numFmtId="0" fontId="0" fillId="9" borderId="0" xfId="0" applyFill="1" applyAlignment="1">
      <alignment horizontal="center" vertical="top" wrapText="1"/>
    </xf>
    <xf numFmtId="0" fontId="0" fillId="0" borderId="0" xfId="0" applyAlignment="1">
      <alignment horizontal="center" vertical="top" wrapText="1"/>
    </xf>
    <xf numFmtId="0" fontId="12" fillId="4" borderId="29" xfId="0" applyFont="1" applyFill="1" applyBorder="1" applyAlignment="1">
      <alignment horizontal="center" vertical="center" wrapText="1"/>
    </xf>
    <xf numFmtId="0" fontId="12" fillId="4" borderId="0" xfId="0" applyFont="1" applyFill="1" applyAlignment="1">
      <alignment horizontal="center" vertical="center" wrapText="1"/>
    </xf>
  </cellXfs>
  <cellStyles count="3">
    <cellStyle name="Currency" xfId="1" builtinId="4"/>
    <cellStyle name="Normal" xfId="0" builtinId="0"/>
    <cellStyle name="Percent" xfId="2"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microsoft.com/office/2017/10/relationships/person" Target="persons/person.xml"/><Relationship Id="rId30"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person displayName="Kelleher, Patrick" id="{267C9143-8ACE-4882-A703-EF7F3D7A65B9}" userId="S::Patrick.Kelleher@Illinois.gov::f6df1360-5612-485f-9730-66abfaafb6a7"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A6" dT="2021-12-03T20:47:52.57" personId="{267C9143-8ACE-4882-A703-EF7F3D7A65B9}" id="{4681D02E-56F9-48E8-9803-DEBC18E33784}">
    <text>Needs to drill down to (1) total price for formula Maximum Points * (Lowest Price/ Offeror Price)</text>
  </threadedComment>
</ThreadedComments>
</file>

<file path=xl/threadedComments/threadedComment2.xml><?xml version="1.0" encoding="utf-8"?>
<ThreadedComments xmlns="http://schemas.microsoft.com/office/spreadsheetml/2018/threadedcomments" xmlns:x="http://schemas.openxmlformats.org/spreadsheetml/2006/main">
  <threadedComment ref="A8" dT="2021-12-03T20:48:57.66" personId="{267C9143-8ACE-4882-A703-EF7F3D7A65B9}" id="{02F2A585-9641-4885-8CCF-51B1F2326CF5}">
    <text>Needs to drill down to (1) total price for formula Maximum Points * (Lowest Price/ Offeror Price)</text>
  </threadedComment>
</ThreadedComment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 Id="rId4" Type="http://schemas.microsoft.com/office/2017/10/relationships/threadedComment" Target="../threadedComments/threadedComment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A1FF8E-239C-4844-AD13-33036716959C}">
  <dimension ref="A1:A102"/>
  <sheetViews>
    <sheetView topLeftCell="A75" workbookViewId="0">
      <selection sqref="A1:A102"/>
    </sheetView>
  </sheetViews>
  <sheetFormatPr defaultRowHeight="12.5" x14ac:dyDescent="0.25"/>
  <sheetData>
    <row r="1" spans="1:1" x14ac:dyDescent="0.25">
      <c r="A1" t="s">
        <v>0</v>
      </c>
    </row>
    <row r="2" spans="1:1" x14ac:dyDescent="0.25">
      <c r="A2" t="s">
        <v>1</v>
      </c>
    </row>
    <row r="3" spans="1:1" x14ac:dyDescent="0.25">
      <c r="A3" t="s">
        <v>2</v>
      </c>
    </row>
    <row r="4" spans="1:1" x14ac:dyDescent="0.25">
      <c r="A4" t="s">
        <v>3</v>
      </c>
    </row>
    <row r="5" spans="1:1" x14ac:dyDescent="0.25">
      <c r="A5" t="s">
        <v>4</v>
      </c>
    </row>
    <row r="6" spans="1:1" x14ac:dyDescent="0.25">
      <c r="A6" t="s">
        <v>5</v>
      </c>
    </row>
    <row r="7" spans="1:1" x14ac:dyDescent="0.25">
      <c r="A7" t="s">
        <v>6</v>
      </c>
    </row>
    <row r="8" spans="1:1" x14ac:dyDescent="0.25">
      <c r="A8" t="s">
        <v>7</v>
      </c>
    </row>
    <row r="9" spans="1:1" x14ac:dyDescent="0.25">
      <c r="A9" t="s">
        <v>8</v>
      </c>
    </row>
    <row r="10" spans="1:1" x14ac:dyDescent="0.25">
      <c r="A10" t="s">
        <v>9</v>
      </c>
    </row>
    <row r="11" spans="1:1" x14ac:dyDescent="0.25">
      <c r="A11" t="s">
        <v>10</v>
      </c>
    </row>
    <row r="12" spans="1:1" x14ac:dyDescent="0.25">
      <c r="A12" t="s">
        <v>11</v>
      </c>
    </row>
    <row r="13" spans="1:1" x14ac:dyDescent="0.25">
      <c r="A13" t="s">
        <v>12</v>
      </c>
    </row>
    <row r="14" spans="1:1" x14ac:dyDescent="0.25">
      <c r="A14" t="s">
        <v>13</v>
      </c>
    </row>
    <row r="15" spans="1:1" x14ac:dyDescent="0.25">
      <c r="A15" t="s">
        <v>14</v>
      </c>
    </row>
    <row r="16" spans="1:1" x14ac:dyDescent="0.25">
      <c r="A16" t="s">
        <v>15</v>
      </c>
    </row>
    <row r="17" spans="1:1" x14ac:dyDescent="0.25">
      <c r="A17" t="s">
        <v>16</v>
      </c>
    </row>
    <row r="18" spans="1:1" x14ac:dyDescent="0.25">
      <c r="A18" t="s">
        <v>17</v>
      </c>
    </row>
    <row r="19" spans="1:1" x14ac:dyDescent="0.25">
      <c r="A19" t="s">
        <v>18</v>
      </c>
    </row>
    <row r="20" spans="1:1" x14ac:dyDescent="0.25">
      <c r="A20" t="s">
        <v>19</v>
      </c>
    </row>
    <row r="21" spans="1:1" x14ac:dyDescent="0.25">
      <c r="A21" t="s">
        <v>20</v>
      </c>
    </row>
    <row r="22" spans="1:1" x14ac:dyDescent="0.25">
      <c r="A22" t="s">
        <v>21</v>
      </c>
    </row>
    <row r="23" spans="1:1" x14ac:dyDescent="0.25">
      <c r="A23" t="s">
        <v>22</v>
      </c>
    </row>
    <row r="24" spans="1:1" x14ac:dyDescent="0.25">
      <c r="A24" t="s">
        <v>23</v>
      </c>
    </row>
    <row r="25" spans="1:1" x14ac:dyDescent="0.25">
      <c r="A25" t="s">
        <v>24</v>
      </c>
    </row>
    <row r="26" spans="1:1" x14ac:dyDescent="0.25">
      <c r="A26" t="s">
        <v>25</v>
      </c>
    </row>
    <row r="27" spans="1:1" x14ac:dyDescent="0.25">
      <c r="A27" t="s">
        <v>26</v>
      </c>
    </row>
    <row r="28" spans="1:1" x14ac:dyDescent="0.25">
      <c r="A28" t="s">
        <v>27</v>
      </c>
    </row>
    <row r="29" spans="1:1" x14ac:dyDescent="0.25">
      <c r="A29" t="s">
        <v>28</v>
      </c>
    </row>
    <row r="30" spans="1:1" x14ac:dyDescent="0.25">
      <c r="A30" t="s">
        <v>29</v>
      </c>
    </row>
    <row r="31" spans="1:1" x14ac:dyDescent="0.25">
      <c r="A31" t="s">
        <v>30</v>
      </c>
    </row>
    <row r="32" spans="1:1" x14ac:dyDescent="0.25">
      <c r="A32" t="s">
        <v>31</v>
      </c>
    </row>
    <row r="33" spans="1:1" x14ac:dyDescent="0.25">
      <c r="A33" t="s">
        <v>32</v>
      </c>
    </row>
    <row r="34" spans="1:1" x14ac:dyDescent="0.25">
      <c r="A34" t="s">
        <v>33</v>
      </c>
    </row>
    <row r="35" spans="1:1" x14ac:dyDescent="0.25">
      <c r="A35" t="s">
        <v>34</v>
      </c>
    </row>
    <row r="36" spans="1:1" x14ac:dyDescent="0.25">
      <c r="A36" t="s">
        <v>35</v>
      </c>
    </row>
    <row r="37" spans="1:1" x14ac:dyDescent="0.25">
      <c r="A37" t="s">
        <v>36</v>
      </c>
    </row>
    <row r="38" spans="1:1" x14ac:dyDescent="0.25">
      <c r="A38" t="s">
        <v>37</v>
      </c>
    </row>
    <row r="39" spans="1:1" x14ac:dyDescent="0.25">
      <c r="A39" t="s">
        <v>38</v>
      </c>
    </row>
    <row r="40" spans="1:1" x14ac:dyDescent="0.25">
      <c r="A40" t="s">
        <v>39</v>
      </c>
    </row>
    <row r="41" spans="1:1" x14ac:dyDescent="0.25">
      <c r="A41" t="s">
        <v>40</v>
      </c>
    </row>
    <row r="42" spans="1:1" x14ac:dyDescent="0.25">
      <c r="A42" t="s">
        <v>41</v>
      </c>
    </row>
    <row r="43" spans="1:1" x14ac:dyDescent="0.25">
      <c r="A43" t="s">
        <v>42</v>
      </c>
    </row>
    <row r="44" spans="1:1" x14ac:dyDescent="0.25">
      <c r="A44" t="s">
        <v>43</v>
      </c>
    </row>
    <row r="45" spans="1:1" x14ac:dyDescent="0.25">
      <c r="A45" t="s">
        <v>44</v>
      </c>
    </row>
    <row r="46" spans="1:1" x14ac:dyDescent="0.25">
      <c r="A46" t="s">
        <v>45</v>
      </c>
    </row>
    <row r="47" spans="1:1" x14ac:dyDescent="0.25">
      <c r="A47" t="s">
        <v>46</v>
      </c>
    </row>
    <row r="48" spans="1:1" x14ac:dyDescent="0.25">
      <c r="A48" t="s">
        <v>47</v>
      </c>
    </row>
    <row r="49" spans="1:1" x14ac:dyDescent="0.25">
      <c r="A49" t="s">
        <v>48</v>
      </c>
    </row>
    <row r="50" spans="1:1" x14ac:dyDescent="0.25">
      <c r="A50" t="s">
        <v>49</v>
      </c>
    </row>
    <row r="51" spans="1:1" x14ac:dyDescent="0.25">
      <c r="A51" t="s">
        <v>50</v>
      </c>
    </row>
    <row r="52" spans="1:1" x14ac:dyDescent="0.25">
      <c r="A52" t="s">
        <v>51</v>
      </c>
    </row>
    <row r="53" spans="1:1" x14ac:dyDescent="0.25">
      <c r="A53" t="s">
        <v>52</v>
      </c>
    </row>
    <row r="54" spans="1:1" x14ac:dyDescent="0.25">
      <c r="A54" t="s">
        <v>53</v>
      </c>
    </row>
    <row r="55" spans="1:1" x14ac:dyDescent="0.25">
      <c r="A55" t="s">
        <v>54</v>
      </c>
    </row>
    <row r="56" spans="1:1" x14ac:dyDescent="0.25">
      <c r="A56" t="s">
        <v>55</v>
      </c>
    </row>
    <row r="57" spans="1:1" x14ac:dyDescent="0.25">
      <c r="A57" t="s">
        <v>56</v>
      </c>
    </row>
    <row r="58" spans="1:1" x14ac:dyDescent="0.25">
      <c r="A58" t="s">
        <v>57</v>
      </c>
    </row>
    <row r="59" spans="1:1" x14ac:dyDescent="0.25">
      <c r="A59" t="s">
        <v>58</v>
      </c>
    </row>
    <row r="60" spans="1:1" x14ac:dyDescent="0.25">
      <c r="A60" t="s">
        <v>59</v>
      </c>
    </row>
    <row r="61" spans="1:1" x14ac:dyDescent="0.25">
      <c r="A61" t="s">
        <v>60</v>
      </c>
    </row>
    <row r="62" spans="1:1" x14ac:dyDescent="0.25">
      <c r="A62" t="s">
        <v>61</v>
      </c>
    </row>
    <row r="63" spans="1:1" x14ac:dyDescent="0.25">
      <c r="A63" t="s">
        <v>62</v>
      </c>
    </row>
    <row r="64" spans="1:1" x14ac:dyDescent="0.25">
      <c r="A64" t="s">
        <v>63</v>
      </c>
    </row>
    <row r="65" spans="1:1" x14ac:dyDescent="0.25">
      <c r="A65" t="s">
        <v>64</v>
      </c>
    </row>
    <row r="66" spans="1:1" x14ac:dyDescent="0.25">
      <c r="A66" t="s">
        <v>65</v>
      </c>
    </row>
    <row r="67" spans="1:1" x14ac:dyDescent="0.25">
      <c r="A67" t="s">
        <v>66</v>
      </c>
    </row>
    <row r="68" spans="1:1" x14ac:dyDescent="0.25">
      <c r="A68" t="s">
        <v>67</v>
      </c>
    </row>
    <row r="69" spans="1:1" x14ac:dyDescent="0.25">
      <c r="A69" t="s">
        <v>68</v>
      </c>
    </row>
    <row r="70" spans="1:1" x14ac:dyDescent="0.25">
      <c r="A70" t="s">
        <v>69</v>
      </c>
    </row>
    <row r="71" spans="1:1" x14ac:dyDescent="0.25">
      <c r="A71" t="s">
        <v>70</v>
      </c>
    </row>
    <row r="72" spans="1:1" x14ac:dyDescent="0.25">
      <c r="A72" t="s">
        <v>71</v>
      </c>
    </row>
    <row r="73" spans="1:1" x14ac:dyDescent="0.25">
      <c r="A73" t="s">
        <v>72</v>
      </c>
    </row>
    <row r="74" spans="1:1" x14ac:dyDescent="0.25">
      <c r="A74" t="s">
        <v>73</v>
      </c>
    </row>
    <row r="75" spans="1:1" x14ac:dyDescent="0.25">
      <c r="A75" t="s">
        <v>74</v>
      </c>
    </row>
    <row r="76" spans="1:1" x14ac:dyDescent="0.25">
      <c r="A76" t="s">
        <v>75</v>
      </c>
    </row>
    <row r="77" spans="1:1" x14ac:dyDescent="0.25">
      <c r="A77" t="s">
        <v>76</v>
      </c>
    </row>
    <row r="78" spans="1:1" x14ac:dyDescent="0.25">
      <c r="A78" t="s">
        <v>77</v>
      </c>
    </row>
    <row r="79" spans="1:1" x14ac:dyDescent="0.25">
      <c r="A79" t="s">
        <v>78</v>
      </c>
    </row>
    <row r="80" spans="1:1" x14ac:dyDescent="0.25">
      <c r="A80" t="s">
        <v>79</v>
      </c>
    </row>
    <row r="81" spans="1:1" x14ac:dyDescent="0.25">
      <c r="A81" t="s">
        <v>80</v>
      </c>
    </row>
    <row r="82" spans="1:1" x14ac:dyDescent="0.25">
      <c r="A82" t="s">
        <v>81</v>
      </c>
    </row>
    <row r="83" spans="1:1" x14ac:dyDescent="0.25">
      <c r="A83" t="s">
        <v>82</v>
      </c>
    </row>
    <row r="84" spans="1:1" x14ac:dyDescent="0.25">
      <c r="A84" t="s">
        <v>83</v>
      </c>
    </row>
    <row r="85" spans="1:1" x14ac:dyDescent="0.25">
      <c r="A85" t="s">
        <v>84</v>
      </c>
    </row>
    <row r="86" spans="1:1" x14ac:dyDescent="0.25">
      <c r="A86" t="s">
        <v>85</v>
      </c>
    </row>
    <row r="87" spans="1:1" x14ac:dyDescent="0.25">
      <c r="A87" t="s">
        <v>86</v>
      </c>
    </row>
    <row r="88" spans="1:1" x14ac:dyDescent="0.25">
      <c r="A88" t="s">
        <v>87</v>
      </c>
    </row>
    <row r="89" spans="1:1" x14ac:dyDescent="0.25">
      <c r="A89" t="s">
        <v>88</v>
      </c>
    </row>
    <row r="90" spans="1:1" x14ac:dyDescent="0.25">
      <c r="A90" t="s">
        <v>89</v>
      </c>
    </row>
    <row r="91" spans="1:1" x14ac:dyDescent="0.25">
      <c r="A91" t="s">
        <v>90</v>
      </c>
    </row>
    <row r="92" spans="1:1" x14ac:dyDescent="0.25">
      <c r="A92" t="s">
        <v>91</v>
      </c>
    </row>
    <row r="93" spans="1:1" x14ac:dyDescent="0.25">
      <c r="A93" t="s">
        <v>92</v>
      </c>
    </row>
    <row r="94" spans="1:1" x14ac:dyDescent="0.25">
      <c r="A94" t="s">
        <v>93</v>
      </c>
    </row>
    <row r="95" spans="1:1" x14ac:dyDescent="0.25">
      <c r="A95" t="s">
        <v>94</v>
      </c>
    </row>
    <row r="96" spans="1:1" x14ac:dyDescent="0.25">
      <c r="A96" t="s">
        <v>95</v>
      </c>
    </row>
    <row r="97" spans="1:1" x14ac:dyDescent="0.25">
      <c r="A97" t="s">
        <v>96</v>
      </c>
    </row>
    <row r="98" spans="1:1" x14ac:dyDescent="0.25">
      <c r="A98" t="s">
        <v>97</v>
      </c>
    </row>
    <row r="99" spans="1:1" x14ac:dyDescent="0.25">
      <c r="A99" t="s">
        <v>98</v>
      </c>
    </row>
    <row r="100" spans="1:1" x14ac:dyDescent="0.25">
      <c r="A100" t="s">
        <v>99</v>
      </c>
    </row>
    <row r="101" spans="1:1" x14ac:dyDescent="0.25">
      <c r="A101" t="s">
        <v>100</v>
      </c>
    </row>
    <row r="102" spans="1:1" x14ac:dyDescent="0.25">
      <c r="A102" t="s">
        <v>101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M51"/>
  <sheetViews>
    <sheetView tabSelected="1" topLeftCell="A29" zoomScaleNormal="100" workbookViewId="0">
      <selection activeCell="C41" sqref="C41"/>
    </sheetView>
  </sheetViews>
  <sheetFormatPr defaultColWidth="8.7265625" defaultRowHeight="15.5" x14ac:dyDescent="0.35"/>
  <cols>
    <col min="1" max="1" width="50.1796875" style="3" customWidth="1"/>
    <col min="2" max="2" width="95.54296875" style="3" customWidth="1"/>
    <col min="3" max="3" width="19.81640625" style="381" bestFit="1" customWidth="1"/>
    <col min="4" max="4" width="7.26953125" style="3" customWidth="1"/>
    <col min="5" max="5" width="51.54296875" style="3" customWidth="1"/>
    <col min="6" max="7" width="8.7265625" style="3"/>
    <col min="8" max="8" width="17.453125" style="3" customWidth="1"/>
    <col min="9" max="12" width="8.7265625" style="3"/>
    <col min="13" max="13" width="13.1796875" style="3" customWidth="1"/>
    <col min="14" max="16384" width="8.7265625" style="3"/>
  </cols>
  <sheetData>
    <row r="1" spans="1:10" x14ac:dyDescent="0.35">
      <c r="A1" s="3" t="s">
        <v>102</v>
      </c>
      <c r="F1" s="486" t="s">
        <v>103</v>
      </c>
      <c r="G1" s="486"/>
      <c r="H1" s="486"/>
    </row>
    <row r="2" spans="1:10" x14ac:dyDescent="0.35">
      <c r="A2" s="348" t="s">
        <v>104</v>
      </c>
      <c r="F2" s="485"/>
      <c r="G2" s="485"/>
      <c r="H2" s="485"/>
    </row>
    <row r="3" spans="1:10" x14ac:dyDescent="0.35">
      <c r="A3" s="3" t="s">
        <v>105</v>
      </c>
      <c r="F3" s="485"/>
      <c r="G3" s="485"/>
      <c r="H3" s="485"/>
    </row>
    <row r="4" spans="1:10" x14ac:dyDescent="0.35">
      <c r="A4" s="349" t="s">
        <v>106</v>
      </c>
      <c r="F4" s="485"/>
      <c r="G4" s="485"/>
      <c r="H4" s="485"/>
    </row>
    <row r="5" spans="1:10" x14ac:dyDescent="0.35">
      <c r="A5" s="350"/>
      <c r="F5" s="485"/>
      <c r="G5" s="485"/>
      <c r="H5" s="485"/>
    </row>
    <row r="6" spans="1:10" x14ac:dyDescent="0.35">
      <c r="A6" s="161" t="s">
        <v>107</v>
      </c>
      <c r="B6" s="351"/>
      <c r="C6" s="382"/>
      <c r="F6" s="485"/>
      <c r="G6" s="485"/>
      <c r="H6" s="485"/>
    </row>
    <row r="7" spans="1:10" x14ac:dyDescent="0.35">
      <c r="A7" s="160" t="s">
        <v>108</v>
      </c>
      <c r="B7" s="351"/>
      <c r="F7" s="485"/>
      <c r="G7" s="485"/>
      <c r="H7" s="485"/>
    </row>
    <row r="8" spans="1:10" ht="15" customHeight="1" x14ac:dyDescent="0.35">
      <c r="A8" s="350" t="s">
        <v>109</v>
      </c>
      <c r="B8" s="352"/>
      <c r="F8" s="485"/>
      <c r="G8" s="485"/>
      <c r="H8" s="485"/>
    </row>
    <row r="9" spans="1:10" x14ac:dyDescent="0.35">
      <c r="A9" s="350" t="s">
        <v>110</v>
      </c>
      <c r="B9" s="352"/>
      <c r="F9" s="485"/>
      <c r="G9" s="485"/>
      <c r="H9" s="485"/>
    </row>
    <row r="10" spans="1:10" x14ac:dyDescent="0.35">
      <c r="A10" s="350" t="s">
        <v>111</v>
      </c>
      <c r="B10" s="352"/>
      <c r="F10" s="485"/>
      <c r="G10" s="485"/>
      <c r="H10" s="485"/>
    </row>
    <row r="11" spans="1:10" x14ac:dyDescent="0.35">
      <c r="A11" s="350" t="s">
        <v>112</v>
      </c>
      <c r="B11" s="352"/>
      <c r="F11" s="485"/>
      <c r="G11" s="485"/>
      <c r="H11" s="485"/>
    </row>
    <row r="12" spans="1:10" x14ac:dyDescent="0.35">
      <c r="A12" s="350" t="s">
        <v>113</v>
      </c>
      <c r="B12" s="352"/>
      <c r="D12" s="350"/>
      <c r="E12" s="350"/>
      <c r="F12" s="485"/>
      <c r="G12" s="485"/>
      <c r="H12" s="485"/>
      <c r="I12" s="350"/>
      <c r="J12" s="350"/>
    </row>
    <row r="13" spans="1:10" s="349" customFormat="1" x14ac:dyDescent="0.35">
      <c r="A13" s="350" t="s">
        <v>114</v>
      </c>
      <c r="B13" s="352"/>
      <c r="C13" s="383"/>
      <c r="D13" s="350"/>
      <c r="E13" s="350"/>
      <c r="F13" s="485"/>
      <c r="G13" s="485"/>
      <c r="H13" s="485"/>
      <c r="I13" s="350"/>
      <c r="J13" s="350"/>
    </row>
    <row r="14" spans="1:10" s="349" customFormat="1" x14ac:dyDescent="0.35">
      <c r="A14" s="350" t="s">
        <v>115</v>
      </c>
      <c r="B14" s="352"/>
      <c r="C14" s="383"/>
      <c r="F14" s="485"/>
      <c r="G14" s="485"/>
      <c r="H14" s="485"/>
    </row>
    <row r="15" spans="1:10" s="349" customFormat="1" x14ac:dyDescent="0.35">
      <c r="A15" s="350" t="s">
        <v>116</v>
      </c>
      <c r="B15" s="352"/>
      <c r="C15" s="383"/>
      <c r="F15" s="485"/>
      <c r="G15" s="485"/>
      <c r="H15" s="485"/>
    </row>
    <row r="16" spans="1:10" s="349" customFormat="1" x14ac:dyDescent="0.35">
      <c r="A16" s="350" t="s">
        <v>117</v>
      </c>
      <c r="B16" s="352"/>
      <c r="C16" s="383"/>
      <c r="F16" s="485"/>
      <c r="G16" s="485"/>
      <c r="H16" s="485"/>
    </row>
    <row r="17" spans="1:13" s="349" customFormat="1" x14ac:dyDescent="0.35">
      <c r="A17" s="350" t="s">
        <v>118</v>
      </c>
      <c r="B17" s="352"/>
      <c r="C17" s="383"/>
      <c r="F17" s="485"/>
      <c r="G17" s="485"/>
      <c r="H17" s="485"/>
    </row>
    <row r="18" spans="1:13" s="349" customFormat="1" x14ac:dyDescent="0.35">
      <c r="A18" s="353"/>
      <c r="B18" s="354"/>
      <c r="C18" s="383"/>
      <c r="F18" s="485"/>
      <c r="G18" s="485"/>
      <c r="H18" s="485"/>
    </row>
    <row r="19" spans="1:13" s="349" customFormat="1" x14ac:dyDescent="0.35">
      <c r="A19" s="353"/>
      <c r="B19" s="354"/>
      <c r="C19" s="383"/>
      <c r="F19" s="485"/>
      <c r="G19" s="485"/>
      <c r="H19" s="485"/>
    </row>
    <row r="20" spans="1:13" x14ac:dyDescent="0.35">
      <c r="A20" s="353"/>
      <c r="F20" s="485"/>
      <c r="G20" s="485"/>
      <c r="H20" s="485"/>
    </row>
    <row r="21" spans="1:13" x14ac:dyDescent="0.35">
      <c r="A21" s="353"/>
      <c r="F21" s="485"/>
      <c r="G21" s="485"/>
      <c r="H21" s="485"/>
    </row>
    <row r="22" spans="1:13" s="2" customFormat="1" x14ac:dyDescent="0.35">
      <c r="A22" s="2" t="s">
        <v>119</v>
      </c>
      <c r="C22" s="384"/>
      <c r="F22" s="485"/>
      <c r="G22" s="485"/>
      <c r="H22" s="485"/>
    </row>
    <row r="23" spans="1:13" ht="23.25" customHeight="1" x14ac:dyDescent="0.35">
      <c r="A23" s="450" t="s">
        <v>120</v>
      </c>
      <c r="B23" s="450"/>
      <c r="C23" s="450"/>
      <c r="D23" s="450"/>
      <c r="E23" s="450"/>
      <c r="F23" s="450"/>
      <c r="G23" s="450"/>
      <c r="H23" s="450"/>
      <c r="I23" s="450"/>
      <c r="J23" s="450"/>
      <c r="K23" s="450"/>
      <c r="L23" s="450"/>
      <c r="M23" s="450"/>
    </row>
    <row r="24" spans="1:13" x14ac:dyDescent="0.35">
      <c r="A24" s="350" t="s">
        <v>121</v>
      </c>
    </row>
    <row r="25" spans="1:13" x14ac:dyDescent="0.35">
      <c r="A25" s="350" t="s">
        <v>122</v>
      </c>
    </row>
    <row r="26" spans="1:13" ht="16.899999999999999" customHeight="1" x14ac:dyDescent="0.35">
      <c r="A26" s="450" t="s">
        <v>123</v>
      </c>
      <c r="B26" s="450"/>
      <c r="C26" s="450"/>
      <c r="D26" s="450"/>
      <c r="E26" s="450"/>
      <c r="F26" s="450"/>
      <c r="G26" s="450"/>
      <c r="H26" s="450"/>
      <c r="I26" s="450"/>
      <c r="J26" s="450"/>
      <c r="K26" s="450"/>
      <c r="L26" s="450"/>
      <c r="M26" s="450"/>
    </row>
    <row r="27" spans="1:13" ht="16.5" customHeight="1" x14ac:dyDescent="0.35">
      <c r="A27" s="450" t="s">
        <v>124</v>
      </c>
      <c r="B27" s="450"/>
      <c r="C27" s="450"/>
      <c r="D27" s="450"/>
      <c r="E27" s="450"/>
      <c r="F27" s="450"/>
      <c r="G27" s="450"/>
      <c r="H27" s="450"/>
      <c r="I27" s="450"/>
      <c r="J27" s="450"/>
      <c r="K27" s="450"/>
      <c r="L27" s="450"/>
      <c r="M27" s="450"/>
    </row>
    <row r="28" spans="1:13" ht="33" customHeight="1" x14ac:dyDescent="0.35">
      <c r="A28" s="484" t="s">
        <v>125</v>
      </c>
      <c r="B28" s="484"/>
      <c r="C28" s="484"/>
      <c r="D28" s="484"/>
      <c r="E28" s="484"/>
      <c r="F28" s="359"/>
      <c r="G28" s="359"/>
      <c r="H28" s="359"/>
      <c r="I28" s="359"/>
      <c r="J28" s="359"/>
      <c r="K28" s="359"/>
      <c r="L28" s="359"/>
      <c r="M28" s="359"/>
    </row>
    <row r="29" spans="1:13" x14ac:dyDescent="0.35">
      <c r="A29" s="355"/>
    </row>
    <row r="30" spans="1:13" x14ac:dyDescent="0.35">
      <c r="A30" s="3" t="s">
        <v>126</v>
      </c>
    </row>
    <row r="31" spans="1:13" s="347" customFormat="1" ht="14.25" customHeight="1" x14ac:dyDescent="0.35">
      <c r="A31" s="450" t="s">
        <v>127</v>
      </c>
      <c r="B31" s="450"/>
      <c r="C31" s="450"/>
      <c r="D31" s="450"/>
      <c r="E31" s="450"/>
      <c r="F31" s="450"/>
      <c r="G31" s="450"/>
      <c r="H31" s="450"/>
      <c r="I31" s="450"/>
      <c r="J31" s="450"/>
      <c r="K31" s="450"/>
      <c r="L31" s="450"/>
      <c r="M31" s="450"/>
    </row>
    <row r="32" spans="1:13" x14ac:dyDescent="0.35">
      <c r="A32" s="350"/>
      <c r="B32" s="350"/>
      <c r="D32" s="350"/>
      <c r="E32" s="350"/>
      <c r="F32" s="350"/>
      <c r="G32" s="350"/>
      <c r="H32" s="350"/>
      <c r="I32" s="350"/>
      <c r="J32" s="350"/>
      <c r="K32" s="350"/>
      <c r="L32" s="350"/>
      <c r="M32" s="350"/>
    </row>
    <row r="33" spans="1:13" s="349" customFormat="1" ht="31" x14ac:dyDescent="0.35">
      <c r="A33" s="350" t="s">
        <v>128</v>
      </c>
      <c r="B33" s="353"/>
      <c r="C33" s="380" t="s">
        <v>2397</v>
      </c>
      <c r="D33" s="379"/>
      <c r="E33" s="379"/>
      <c r="F33" s="353"/>
      <c r="G33" s="353"/>
      <c r="H33" s="353"/>
      <c r="I33" s="353"/>
      <c r="J33" s="353"/>
      <c r="K33" s="353"/>
      <c r="L33" s="353"/>
      <c r="M33" s="353"/>
    </row>
    <row r="34" spans="1:13" x14ac:dyDescent="0.35">
      <c r="A34" s="356" t="s">
        <v>129</v>
      </c>
      <c r="B34" s="350" t="s">
        <v>109</v>
      </c>
      <c r="C34" s="385">
        <f>SUM('Outbound Long Distance Pricing'!G63)</f>
        <v>0</v>
      </c>
    </row>
    <row r="35" spans="1:13" x14ac:dyDescent="0.35">
      <c r="A35" s="356" t="s">
        <v>130</v>
      </c>
      <c r="B35" s="350" t="s">
        <v>110</v>
      </c>
      <c r="C35" s="385">
        <f>SUM('Inbound Toll-Free Pricing '!J22)</f>
        <v>0</v>
      </c>
    </row>
    <row r="36" spans="1:13" x14ac:dyDescent="0.35">
      <c r="A36" s="356"/>
      <c r="B36" s="350" t="s">
        <v>111</v>
      </c>
      <c r="C36" s="385">
        <f>SUM('International Pricing'!R20)</f>
        <v>0</v>
      </c>
    </row>
    <row r="37" spans="1:13" x14ac:dyDescent="0.35">
      <c r="A37" s="356" t="s">
        <v>131</v>
      </c>
      <c r="B37" s="350" t="s">
        <v>112</v>
      </c>
      <c r="C37" s="385">
        <f>SUM('Dedicated Voice Access Pricing'!G13)</f>
        <v>0</v>
      </c>
    </row>
    <row r="38" spans="1:13" x14ac:dyDescent="0.35">
      <c r="A38" s="356" t="s">
        <v>132</v>
      </c>
      <c r="B38" s="350" t="s">
        <v>113</v>
      </c>
      <c r="C38" s="385">
        <f>SUM('POTS-Like Service'!G33)</f>
        <v>0</v>
      </c>
    </row>
    <row r="39" spans="1:13" x14ac:dyDescent="0.35">
      <c r="A39" s="357"/>
      <c r="B39" s="350" t="s">
        <v>114</v>
      </c>
      <c r="C39" s="385">
        <f>SUM('Related Professional Services'!F20)</f>
        <v>0</v>
      </c>
    </row>
    <row r="40" spans="1:13" x14ac:dyDescent="0.35">
      <c r="A40" s="356" t="s">
        <v>133</v>
      </c>
      <c r="B40" s="350" t="s">
        <v>134</v>
      </c>
      <c r="C40" s="385">
        <f>SUM('SIP Services'!F30)</f>
        <v>0</v>
      </c>
    </row>
    <row r="41" spans="1:13" ht="18.649999999999999" customHeight="1" x14ac:dyDescent="0.35">
      <c r="A41" s="357" t="s">
        <v>135</v>
      </c>
      <c r="B41" s="350" t="s">
        <v>117</v>
      </c>
      <c r="C41" s="385">
        <f>SUM('Hosted Voice'!F32)</f>
        <v>0</v>
      </c>
    </row>
    <row r="42" spans="1:13" x14ac:dyDescent="0.35">
      <c r="A42" s="358"/>
      <c r="B42" s="350" t="s">
        <v>136</v>
      </c>
      <c r="C42" s="385">
        <f>SUM('Hosted Voice'!F31)</f>
        <v>0</v>
      </c>
    </row>
    <row r="43" spans="1:13" x14ac:dyDescent="0.35">
      <c r="A43" s="358"/>
      <c r="B43" s="446" t="s">
        <v>137</v>
      </c>
      <c r="C43" s="385">
        <f>SUM(C32:C41)</f>
        <v>0</v>
      </c>
    </row>
    <row r="44" spans="1:13" x14ac:dyDescent="0.35">
      <c r="A44" s="358"/>
      <c r="B44" s="353"/>
      <c r="C44" s="385"/>
    </row>
    <row r="45" spans="1:13" x14ac:dyDescent="0.35">
      <c r="A45" s="358"/>
    </row>
    <row r="48" spans="1:13" x14ac:dyDescent="0.35">
      <c r="A48" s="357" t="s">
        <v>138</v>
      </c>
    </row>
    <row r="49" spans="1:1" x14ac:dyDescent="0.35">
      <c r="A49" s="357" t="s">
        <v>139</v>
      </c>
    </row>
    <row r="50" spans="1:1" x14ac:dyDescent="0.35">
      <c r="A50" s="357" t="s">
        <v>140</v>
      </c>
    </row>
    <row r="51" spans="1:1" x14ac:dyDescent="0.35">
      <c r="A51" s="386" t="s">
        <v>2398</v>
      </c>
    </row>
  </sheetData>
  <mergeCells count="27">
    <mergeCell ref="A31:M31"/>
    <mergeCell ref="A23:M23"/>
    <mergeCell ref="A26:M26"/>
    <mergeCell ref="A27:M27"/>
    <mergeCell ref="F1:H1"/>
    <mergeCell ref="F2:H2"/>
    <mergeCell ref="F3:H3"/>
    <mergeCell ref="F4:H4"/>
    <mergeCell ref="F5:H5"/>
    <mergeCell ref="F6:H6"/>
    <mergeCell ref="F7:H7"/>
    <mergeCell ref="F8:H8"/>
    <mergeCell ref="F9:H9"/>
    <mergeCell ref="F10:H10"/>
    <mergeCell ref="F11:H11"/>
    <mergeCell ref="F12:H12"/>
    <mergeCell ref="F13:H13"/>
    <mergeCell ref="F14:H14"/>
    <mergeCell ref="F15:H15"/>
    <mergeCell ref="F16:H16"/>
    <mergeCell ref="F17:H17"/>
    <mergeCell ref="A28:E28"/>
    <mergeCell ref="F18:H18"/>
    <mergeCell ref="F19:H19"/>
    <mergeCell ref="F20:H20"/>
    <mergeCell ref="F21:H21"/>
    <mergeCell ref="F22:H22"/>
  </mergeCells>
  <phoneticPr fontId="2" type="noConversion"/>
  <pageMargins left="0.75" right="0.75" top="1" bottom="1" header="0.5" footer="0.5"/>
  <pageSetup orientation="landscape" r:id="rId1"/>
  <headerFooter alignWithMargins="0">
    <oddHeader>&amp;C&amp;"Arial,Bold"State of Illinois:  Complementary Voice Services Pricing Workbook</oddHeader>
    <oddFooter>&amp;L&amp;F
&amp;A&amp;CState of Illinois
CMS 31864&amp;RPage &amp;P of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E3C66BBD-247F-4DA3-818F-FB903142E64F}">
          <x14:formula1>
            <xm:f>county!$A$1:$A$102</xm:f>
          </x14:formula1>
          <xm:sqref>A4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50FD0F-60DF-4E35-9A39-529579A1AFFA}">
  <sheetPr>
    <tabColor rgb="FFFFFF00"/>
  </sheetPr>
  <dimension ref="A1:R45"/>
  <sheetViews>
    <sheetView workbookViewId="0">
      <selection activeCell="D12" sqref="D12:R12"/>
    </sheetView>
  </sheetViews>
  <sheetFormatPr defaultRowHeight="12.5" x14ac:dyDescent="0.25"/>
  <cols>
    <col min="1" max="1" width="11.1796875" bestFit="1" customWidth="1"/>
    <col min="2" max="3" width="26.7265625" customWidth="1"/>
  </cols>
  <sheetData>
    <row r="1" spans="1:18" x14ac:dyDescent="0.25">
      <c r="A1" s="489" t="s">
        <v>2402</v>
      </c>
      <c r="B1" s="489"/>
      <c r="C1" s="489"/>
      <c r="D1" s="489"/>
      <c r="E1" s="489"/>
      <c r="F1" s="489"/>
      <c r="G1" s="489"/>
      <c r="H1" s="489"/>
      <c r="I1" s="489"/>
      <c r="J1" s="489"/>
      <c r="K1" s="489"/>
      <c r="L1" s="489"/>
      <c r="M1" s="489"/>
      <c r="N1" s="489"/>
      <c r="O1" s="489"/>
      <c r="P1" s="489"/>
      <c r="Q1" s="489"/>
      <c r="R1" s="489"/>
    </row>
    <row r="2" spans="1:18" x14ac:dyDescent="0.25">
      <c r="A2" s="490"/>
      <c r="B2" s="490"/>
      <c r="C2" s="490"/>
      <c r="D2" s="490"/>
      <c r="E2" s="490"/>
      <c r="F2" s="490"/>
      <c r="G2" s="490"/>
      <c r="H2" s="490"/>
      <c r="I2" s="490"/>
      <c r="J2" s="490"/>
      <c r="K2" s="490"/>
      <c r="L2" s="490"/>
      <c r="M2" s="490"/>
      <c r="N2" s="490"/>
      <c r="O2" s="490"/>
      <c r="P2" s="490"/>
      <c r="Q2" s="490"/>
      <c r="R2" s="490"/>
    </row>
    <row r="3" spans="1:18" ht="36" x14ac:dyDescent="0.25">
      <c r="A3" s="387" t="s">
        <v>2401</v>
      </c>
      <c r="B3" s="388" t="s">
        <v>2399</v>
      </c>
      <c r="C3" s="388" t="s">
        <v>2403</v>
      </c>
      <c r="D3" s="488" t="s">
        <v>2400</v>
      </c>
      <c r="E3" s="488"/>
      <c r="F3" s="488"/>
      <c r="G3" s="488"/>
      <c r="H3" s="488"/>
      <c r="I3" s="488"/>
      <c r="J3" s="488"/>
      <c r="K3" s="488"/>
      <c r="L3" s="488"/>
      <c r="M3" s="488"/>
      <c r="N3" s="488"/>
      <c r="O3" s="488"/>
      <c r="P3" s="488"/>
      <c r="Q3" s="488"/>
      <c r="R3" s="488"/>
    </row>
    <row r="4" spans="1:18" x14ac:dyDescent="0.25">
      <c r="A4" s="6"/>
      <c r="B4" s="6"/>
      <c r="C4" s="6"/>
      <c r="D4" s="487"/>
      <c r="E4" s="487"/>
      <c r="F4" s="487"/>
      <c r="G4" s="487"/>
      <c r="H4" s="487"/>
      <c r="I4" s="487"/>
      <c r="J4" s="487"/>
      <c r="K4" s="487"/>
      <c r="L4" s="487"/>
      <c r="M4" s="487"/>
      <c r="N4" s="487"/>
      <c r="O4" s="487"/>
      <c r="P4" s="487"/>
      <c r="Q4" s="487"/>
      <c r="R4" s="487"/>
    </row>
    <row r="5" spans="1:18" x14ac:dyDescent="0.25">
      <c r="A5" s="6"/>
      <c r="B5" s="6"/>
      <c r="C5" s="6"/>
      <c r="D5" s="487"/>
      <c r="E5" s="487"/>
      <c r="F5" s="487"/>
      <c r="G5" s="487"/>
      <c r="H5" s="487"/>
      <c r="I5" s="487"/>
      <c r="J5" s="487"/>
      <c r="K5" s="487"/>
      <c r="L5" s="487"/>
      <c r="M5" s="487"/>
      <c r="N5" s="487"/>
      <c r="O5" s="487"/>
      <c r="P5" s="487"/>
      <c r="Q5" s="487"/>
      <c r="R5" s="487"/>
    </row>
    <row r="6" spans="1:18" x14ac:dyDescent="0.25">
      <c r="A6" s="6"/>
      <c r="B6" s="6"/>
      <c r="C6" s="6"/>
      <c r="D6" s="487"/>
      <c r="E6" s="487"/>
      <c r="F6" s="487"/>
      <c r="G6" s="487"/>
      <c r="H6" s="487"/>
      <c r="I6" s="487"/>
      <c r="J6" s="487"/>
      <c r="K6" s="487"/>
      <c r="L6" s="487"/>
      <c r="M6" s="487"/>
      <c r="N6" s="487"/>
      <c r="O6" s="487"/>
      <c r="P6" s="487"/>
      <c r="Q6" s="487"/>
      <c r="R6" s="487"/>
    </row>
    <row r="7" spans="1:18" x14ac:dyDescent="0.25">
      <c r="A7" s="6"/>
      <c r="B7" s="6"/>
      <c r="C7" s="6"/>
      <c r="D7" s="487"/>
      <c r="E7" s="487"/>
      <c r="F7" s="487"/>
      <c r="G7" s="487"/>
      <c r="H7" s="487"/>
      <c r="I7" s="487"/>
      <c r="J7" s="487"/>
      <c r="K7" s="487"/>
      <c r="L7" s="487"/>
      <c r="M7" s="487"/>
      <c r="N7" s="487"/>
      <c r="O7" s="487"/>
      <c r="P7" s="487"/>
      <c r="Q7" s="487"/>
      <c r="R7" s="487"/>
    </row>
    <row r="8" spans="1:18" x14ac:dyDescent="0.25">
      <c r="A8" s="6"/>
      <c r="B8" s="6"/>
      <c r="C8" s="6"/>
      <c r="D8" s="487"/>
      <c r="E8" s="487"/>
      <c r="F8" s="487"/>
      <c r="G8" s="487"/>
      <c r="H8" s="487"/>
      <c r="I8" s="487"/>
      <c r="J8" s="487"/>
      <c r="K8" s="487"/>
      <c r="L8" s="487"/>
      <c r="M8" s="487"/>
      <c r="N8" s="487"/>
      <c r="O8" s="487"/>
      <c r="P8" s="487"/>
      <c r="Q8" s="487"/>
      <c r="R8" s="487"/>
    </row>
    <row r="9" spans="1:18" x14ac:dyDescent="0.25">
      <c r="A9" s="6"/>
      <c r="B9" s="6"/>
      <c r="C9" s="6"/>
      <c r="D9" s="487"/>
      <c r="E9" s="487"/>
      <c r="F9" s="487"/>
      <c r="G9" s="487"/>
      <c r="H9" s="487"/>
      <c r="I9" s="487"/>
      <c r="J9" s="487"/>
      <c r="K9" s="487"/>
      <c r="L9" s="487"/>
      <c r="M9" s="487"/>
      <c r="N9" s="487"/>
      <c r="O9" s="487"/>
      <c r="P9" s="487"/>
      <c r="Q9" s="487"/>
      <c r="R9" s="487"/>
    </row>
    <row r="10" spans="1:18" x14ac:dyDescent="0.25">
      <c r="A10" s="6"/>
      <c r="B10" s="6"/>
      <c r="C10" s="6"/>
      <c r="D10" s="487"/>
      <c r="E10" s="487"/>
      <c r="F10" s="487"/>
      <c r="G10" s="487"/>
      <c r="H10" s="487"/>
      <c r="I10" s="487"/>
      <c r="J10" s="487"/>
      <c r="K10" s="487"/>
      <c r="L10" s="487"/>
      <c r="M10" s="487"/>
      <c r="N10" s="487"/>
      <c r="O10" s="487"/>
      <c r="P10" s="487"/>
      <c r="Q10" s="487"/>
      <c r="R10" s="487"/>
    </row>
    <row r="11" spans="1:18" x14ac:dyDescent="0.25">
      <c r="A11" s="6"/>
      <c r="B11" s="6"/>
      <c r="C11" s="6"/>
      <c r="D11" s="487"/>
      <c r="E11" s="487"/>
      <c r="F11" s="487"/>
      <c r="G11" s="487"/>
      <c r="H11" s="487"/>
      <c r="I11" s="487"/>
      <c r="J11" s="487"/>
      <c r="K11" s="487"/>
      <c r="L11" s="487"/>
      <c r="M11" s="487"/>
      <c r="N11" s="487"/>
      <c r="O11" s="487"/>
      <c r="P11" s="487"/>
      <c r="Q11" s="487"/>
      <c r="R11" s="487"/>
    </row>
    <row r="12" spans="1:18" x14ac:dyDescent="0.25">
      <c r="A12" s="6"/>
      <c r="B12" s="6"/>
      <c r="C12" s="6"/>
      <c r="D12" s="487"/>
      <c r="E12" s="487"/>
      <c r="F12" s="487"/>
      <c r="G12" s="487"/>
      <c r="H12" s="487"/>
      <c r="I12" s="487"/>
      <c r="J12" s="487"/>
      <c r="K12" s="487"/>
      <c r="L12" s="487"/>
      <c r="M12" s="487"/>
      <c r="N12" s="487"/>
      <c r="O12" s="487"/>
      <c r="P12" s="487"/>
      <c r="Q12" s="487"/>
      <c r="R12" s="487"/>
    </row>
    <row r="13" spans="1:18" x14ac:dyDescent="0.25">
      <c r="A13" s="6"/>
      <c r="B13" s="6"/>
      <c r="C13" s="6"/>
      <c r="D13" s="487"/>
      <c r="E13" s="487"/>
      <c r="F13" s="487"/>
      <c r="G13" s="487"/>
      <c r="H13" s="487"/>
      <c r="I13" s="487"/>
      <c r="J13" s="487"/>
      <c r="K13" s="487"/>
      <c r="L13" s="487"/>
      <c r="M13" s="487"/>
      <c r="N13" s="487"/>
      <c r="O13" s="487"/>
      <c r="P13" s="487"/>
      <c r="Q13" s="487"/>
      <c r="R13" s="487"/>
    </row>
    <row r="14" spans="1:18" x14ac:dyDescent="0.25">
      <c r="A14" s="6"/>
      <c r="B14" s="6"/>
      <c r="C14" s="6"/>
      <c r="D14" s="487"/>
      <c r="E14" s="487"/>
      <c r="F14" s="487"/>
      <c r="G14" s="487"/>
      <c r="H14" s="487"/>
      <c r="I14" s="487"/>
      <c r="J14" s="487"/>
      <c r="K14" s="487"/>
      <c r="L14" s="487"/>
      <c r="M14" s="487"/>
      <c r="N14" s="487"/>
      <c r="O14" s="487"/>
      <c r="P14" s="487"/>
      <c r="Q14" s="487"/>
      <c r="R14" s="487"/>
    </row>
    <row r="15" spans="1:18" x14ac:dyDescent="0.25">
      <c r="A15" s="6"/>
      <c r="B15" s="6"/>
      <c r="C15" s="6"/>
      <c r="D15" s="487"/>
      <c r="E15" s="487"/>
      <c r="F15" s="487"/>
      <c r="G15" s="487"/>
      <c r="H15" s="487"/>
      <c r="I15" s="487"/>
      <c r="J15" s="487"/>
      <c r="K15" s="487"/>
      <c r="L15" s="487"/>
      <c r="M15" s="487"/>
      <c r="N15" s="487"/>
      <c r="O15" s="487"/>
      <c r="P15" s="487"/>
      <c r="Q15" s="487"/>
      <c r="R15" s="487"/>
    </row>
    <row r="16" spans="1:18" x14ac:dyDescent="0.25">
      <c r="A16" s="6"/>
      <c r="B16" s="6"/>
      <c r="C16" s="6"/>
      <c r="D16" s="487"/>
      <c r="E16" s="487"/>
      <c r="F16" s="487"/>
      <c r="G16" s="487"/>
      <c r="H16" s="487"/>
      <c r="I16" s="487"/>
      <c r="J16" s="487"/>
      <c r="K16" s="487"/>
      <c r="L16" s="487"/>
      <c r="M16" s="487"/>
      <c r="N16" s="487"/>
      <c r="O16" s="487"/>
      <c r="P16" s="487"/>
      <c r="Q16" s="487"/>
      <c r="R16" s="487"/>
    </row>
    <row r="17" spans="1:18" x14ac:dyDescent="0.25">
      <c r="A17" s="6"/>
      <c r="B17" s="6"/>
      <c r="C17" s="6"/>
      <c r="D17" s="487"/>
      <c r="E17" s="487"/>
      <c r="F17" s="487"/>
      <c r="G17" s="487"/>
      <c r="H17" s="487"/>
      <c r="I17" s="487"/>
      <c r="J17" s="487"/>
      <c r="K17" s="487"/>
      <c r="L17" s="487"/>
      <c r="M17" s="487"/>
      <c r="N17" s="487"/>
      <c r="O17" s="487"/>
      <c r="P17" s="487"/>
      <c r="Q17" s="487"/>
      <c r="R17" s="487"/>
    </row>
    <row r="18" spans="1:18" x14ac:dyDescent="0.25">
      <c r="A18" s="6"/>
      <c r="B18" s="6"/>
      <c r="C18" s="6"/>
      <c r="D18" s="487"/>
      <c r="E18" s="487"/>
      <c r="F18" s="487"/>
      <c r="G18" s="487"/>
      <c r="H18" s="487"/>
      <c r="I18" s="487"/>
      <c r="J18" s="487"/>
      <c r="K18" s="487"/>
      <c r="L18" s="487"/>
      <c r="M18" s="487"/>
      <c r="N18" s="487"/>
      <c r="O18" s="487"/>
      <c r="P18" s="487"/>
      <c r="Q18" s="487"/>
      <c r="R18" s="487"/>
    </row>
    <row r="19" spans="1:18" x14ac:dyDescent="0.25">
      <c r="A19" s="6"/>
      <c r="B19" s="6"/>
      <c r="C19" s="6"/>
      <c r="D19" s="487"/>
      <c r="E19" s="487"/>
      <c r="F19" s="487"/>
      <c r="G19" s="487"/>
      <c r="H19" s="487"/>
      <c r="I19" s="487"/>
      <c r="J19" s="487"/>
      <c r="K19" s="487"/>
      <c r="L19" s="487"/>
      <c r="M19" s="487"/>
      <c r="N19" s="487"/>
      <c r="O19" s="487"/>
      <c r="P19" s="487"/>
      <c r="Q19" s="487"/>
      <c r="R19" s="487"/>
    </row>
    <row r="20" spans="1:18" x14ac:dyDescent="0.25">
      <c r="A20" s="6"/>
      <c r="B20" s="6"/>
      <c r="C20" s="6"/>
      <c r="D20" s="487"/>
      <c r="E20" s="487"/>
      <c r="F20" s="487"/>
      <c r="G20" s="487"/>
      <c r="H20" s="487"/>
      <c r="I20" s="487"/>
      <c r="J20" s="487"/>
      <c r="K20" s="487"/>
      <c r="L20" s="487"/>
      <c r="M20" s="487"/>
      <c r="N20" s="487"/>
      <c r="O20" s="487"/>
      <c r="P20" s="487"/>
      <c r="Q20" s="487"/>
      <c r="R20" s="487"/>
    </row>
    <row r="21" spans="1:18" x14ac:dyDescent="0.25">
      <c r="A21" s="6"/>
      <c r="B21" s="6"/>
      <c r="C21" s="6"/>
      <c r="D21" s="487"/>
      <c r="E21" s="487"/>
      <c r="F21" s="487"/>
      <c r="G21" s="487"/>
      <c r="H21" s="487"/>
      <c r="I21" s="487"/>
      <c r="J21" s="487"/>
      <c r="K21" s="487"/>
      <c r="L21" s="487"/>
      <c r="M21" s="487"/>
      <c r="N21" s="487"/>
      <c r="O21" s="487"/>
      <c r="P21" s="487"/>
      <c r="Q21" s="487"/>
      <c r="R21" s="487"/>
    </row>
    <row r="22" spans="1:18" x14ac:dyDescent="0.25">
      <c r="A22" s="6"/>
      <c r="B22" s="6"/>
      <c r="C22" s="6"/>
      <c r="D22" s="487"/>
      <c r="E22" s="487"/>
      <c r="F22" s="487"/>
      <c r="G22" s="487"/>
      <c r="H22" s="487"/>
      <c r="I22" s="487"/>
      <c r="J22" s="487"/>
      <c r="K22" s="487"/>
      <c r="L22" s="487"/>
      <c r="M22" s="487"/>
      <c r="N22" s="487"/>
      <c r="O22" s="487"/>
      <c r="P22" s="487"/>
      <c r="Q22" s="487"/>
      <c r="R22" s="487"/>
    </row>
    <row r="23" spans="1:18" x14ac:dyDescent="0.25">
      <c r="A23" s="6"/>
      <c r="B23" s="6"/>
      <c r="C23" s="6"/>
      <c r="D23" s="487"/>
      <c r="E23" s="487"/>
      <c r="F23" s="487"/>
      <c r="G23" s="487"/>
      <c r="H23" s="487"/>
      <c r="I23" s="487"/>
      <c r="J23" s="487"/>
      <c r="K23" s="487"/>
      <c r="L23" s="487"/>
      <c r="M23" s="487"/>
      <c r="N23" s="487"/>
      <c r="O23" s="487"/>
      <c r="P23" s="487"/>
      <c r="Q23" s="487"/>
      <c r="R23" s="487"/>
    </row>
    <row r="24" spans="1:18" x14ac:dyDescent="0.25">
      <c r="A24" s="6"/>
      <c r="B24" s="6"/>
      <c r="C24" s="6"/>
      <c r="D24" s="487"/>
      <c r="E24" s="487"/>
      <c r="F24" s="487"/>
      <c r="G24" s="487"/>
      <c r="H24" s="487"/>
      <c r="I24" s="487"/>
      <c r="J24" s="487"/>
      <c r="K24" s="487"/>
      <c r="L24" s="487"/>
      <c r="M24" s="487"/>
      <c r="N24" s="487"/>
      <c r="O24" s="487"/>
      <c r="P24" s="487"/>
      <c r="Q24" s="487"/>
      <c r="R24" s="487"/>
    </row>
    <row r="25" spans="1:18" x14ac:dyDescent="0.25">
      <c r="A25" s="6"/>
      <c r="B25" s="6"/>
      <c r="C25" s="6"/>
      <c r="D25" s="487"/>
      <c r="E25" s="487"/>
      <c r="F25" s="487"/>
      <c r="G25" s="487"/>
      <c r="H25" s="487"/>
      <c r="I25" s="487"/>
      <c r="J25" s="487"/>
      <c r="K25" s="487"/>
      <c r="L25" s="487"/>
      <c r="M25" s="487"/>
      <c r="N25" s="487"/>
      <c r="O25" s="487"/>
      <c r="P25" s="487"/>
      <c r="Q25" s="487"/>
      <c r="R25" s="487"/>
    </row>
    <row r="26" spans="1:18" x14ac:dyDescent="0.25">
      <c r="A26" s="6"/>
      <c r="B26" s="6"/>
      <c r="C26" s="6"/>
      <c r="D26" s="487"/>
      <c r="E26" s="487"/>
      <c r="F26" s="487"/>
      <c r="G26" s="487"/>
      <c r="H26" s="487"/>
      <c r="I26" s="487"/>
      <c r="J26" s="487"/>
      <c r="K26" s="487"/>
      <c r="L26" s="487"/>
      <c r="M26" s="487"/>
      <c r="N26" s="487"/>
      <c r="O26" s="487"/>
      <c r="P26" s="487"/>
      <c r="Q26" s="487"/>
      <c r="R26" s="487"/>
    </row>
    <row r="27" spans="1:18" x14ac:dyDescent="0.25">
      <c r="A27" s="6"/>
      <c r="B27" s="6"/>
      <c r="C27" s="6"/>
      <c r="D27" s="487"/>
      <c r="E27" s="487"/>
      <c r="F27" s="487"/>
      <c r="G27" s="487"/>
      <c r="H27" s="487"/>
      <c r="I27" s="487"/>
      <c r="J27" s="487"/>
      <c r="K27" s="487"/>
      <c r="L27" s="487"/>
      <c r="M27" s="487"/>
      <c r="N27" s="487"/>
      <c r="O27" s="487"/>
      <c r="P27" s="487"/>
      <c r="Q27" s="487"/>
      <c r="R27" s="487"/>
    </row>
    <row r="28" spans="1:18" x14ac:dyDescent="0.25">
      <c r="A28" s="6"/>
      <c r="B28" s="6"/>
      <c r="C28" s="6"/>
      <c r="D28" s="487"/>
      <c r="E28" s="487"/>
      <c r="F28" s="487"/>
      <c r="G28" s="487"/>
      <c r="H28" s="487"/>
      <c r="I28" s="487"/>
      <c r="J28" s="487"/>
      <c r="K28" s="487"/>
      <c r="L28" s="487"/>
      <c r="M28" s="487"/>
      <c r="N28" s="487"/>
      <c r="O28" s="487"/>
      <c r="P28" s="487"/>
      <c r="Q28" s="487"/>
      <c r="R28" s="487"/>
    </row>
    <row r="29" spans="1:18" x14ac:dyDescent="0.25">
      <c r="A29" s="6"/>
      <c r="B29" s="6"/>
      <c r="C29" s="6"/>
      <c r="D29" s="487"/>
      <c r="E29" s="487"/>
      <c r="F29" s="487"/>
      <c r="G29" s="487"/>
      <c r="H29" s="487"/>
      <c r="I29" s="487"/>
      <c r="J29" s="487"/>
      <c r="K29" s="487"/>
      <c r="L29" s="487"/>
      <c r="M29" s="487"/>
      <c r="N29" s="487"/>
      <c r="O29" s="487"/>
      <c r="P29" s="487"/>
      <c r="Q29" s="487"/>
      <c r="R29" s="487"/>
    </row>
    <row r="30" spans="1:18" x14ac:dyDescent="0.25">
      <c r="A30" s="6"/>
      <c r="B30" s="6"/>
      <c r="C30" s="6"/>
      <c r="D30" s="487"/>
      <c r="E30" s="487"/>
      <c r="F30" s="487"/>
      <c r="G30" s="487"/>
      <c r="H30" s="487"/>
      <c r="I30" s="487"/>
      <c r="J30" s="487"/>
      <c r="K30" s="487"/>
      <c r="L30" s="487"/>
      <c r="M30" s="487"/>
      <c r="N30" s="487"/>
      <c r="O30" s="487"/>
      <c r="P30" s="487"/>
      <c r="Q30" s="487"/>
      <c r="R30" s="487"/>
    </row>
    <row r="31" spans="1:18" x14ac:dyDescent="0.25">
      <c r="A31" s="6"/>
      <c r="B31" s="6"/>
      <c r="C31" s="6"/>
      <c r="D31" s="487"/>
      <c r="E31" s="487"/>
      <c r="F31" s="487"/>
      <c r="G31" s="487"/>
      <c r="H31" s="487"/>
      <c r="I31" s="487"/>
      <c r="J31" s="487"/>
      <c r="K31" s="487"/>
      <c r="L31" s="487"/>
      <c r="M31" s="487"/>
      <c r="N31" s="487"/>
      <c r="O31" s="487"/>
      <c r="P31" s="487"/>
      <c r="Q31" s="487"/>
      <c r="R31" s="487"/>
    </row>
    <row r="32" spans="1:18" x14ac:dyDescent="0.25">
      <c r="A32" s="6"/>
      <c r="B32" s="6"/>
      <c r="C32" s="6"/>
      <c r="D32" s="487"/>
      <c r="E32" s="487"/>
      <c r="F32" s="487"/>
      <c r="G32" s="487"/>
      <c r="H32" s="487"/>
      <c r="I32" s="487"/>
      <c r="J32" s="487"/>
      <c r="K32" s="487"/>
      <c r="L32" s="487"/>
      <c r="M32" s="487"/>
      <c r="N32" s="487"/>
      <c r="O32" s="487"/>
      <c r="P32" s="487"/>
      <c r="Q32" s="487"/>
      <c r="R32" s="487"/>
    </row>
    <row r="33" spans="1:18" x14ac:dyDescent="0.25">
      <c r="A33" s="6"/>
      <c r="B33" s="6"/>
      <c r="C33" s="6"/>
      <c r="D33" s="487"/>
      <c r="E33" s="487"/>
      <c r="F33" s="487"/>
      <c r="G33" s="487"/>
      <c r="H33" s="487"/>
      <c r="I33" s="487"/>
      <c r="J33" s="487"/>
      <c r="K33" s="487"/>
      <c r="L33" s="487"/>
      <c r="M33" s="487"/>
      <c r="N33" s="487"/>
      <c r="O33" s="487"/>
      <c r="P33" s="487"/>
      <c r="Q33" s="487"/>
      <c r="R33" s="487"/>
    </row>
    <row r="34" spans="1:18" x14ac:dyDescent="0.25">
      <c r="A34" s="6"/>
      <c r="B34" s="6"/>
      <c r="C34" s="6"/>
      <c r="D34" s="487"/>
      <c r="E34" s="487"/>
      <c r="F34" s="487"/>
      <c r="G34" s="487"/>
      <c r="H34" s="487"/>
      <c r="I34" s="487"/>
      <c r="J34" s="487"/>
      <c r="K34" s="487"/>
      <c r="L34" s="487"/>
      <c r="M34" s="487"/>
      <c r="N34" s="487"/>
      <c r="O34" s="487"/>
      <c r="P34" s="487"/>
      <c r="Q34" s="487"/>
      <c r="R34" s="487"/>
    </row>
    <row r="35" spans="1:18" x14ac:dyDescent="0.25">
      <c r="A35" s="6"/>
      <c r="B35" s="6"/>
      <c r="C35" s="6"/>
      <c r="D35" s="487"/>
      <c r="E35" s="487"/>
      <c r="F35" s="487"/>
      <c r="G35" s="487"/>
      <c r="H35" s="487"/>
      <c r="I35" s="487"/>
      <c r="J35" s="487"/>
      <c r="K35" s="487"/>
      <c r="L35" s="487"/>
      <c r="M35" s="487"/>
      <c r="N35" s="487"/>
      <c r="O35" s="487"/>
      <c r="P35" s="487"/>
      <c r="Q35" s="487"/>
      <c r="R35" s="487"/>
    </row>
    <row r="36" spans="1:18" x14ac:dyDescent="0.25">
      <c r="A36" s="6"/>
      <c r="B36" s="6"/>
      <c r="C36" s="6"/>
      <c r="D36" s="487"/>
      <c r="E36" s="487"/>
      <c r="F36" s="487"/>
      <c r="G36" s="487"/>
      <c r="H36" s="487"/>
      <c r="I36" s="487"/>
      <c r="J36" s="487"/>
      <c r="K36" s="487"/>
      <c r="L36" s="487"/>
      <c r="M36" s="487"/>
      <c r="N36" s="487"/>
      <c r="O36" s="487"/>
      <c r="P36" s="487"/>
      <c r="Q36" s="487"/>
      <c r="R36" s="487"/>
    </row>
    <row r="37" spans="1:18" x14ac:dyDescent="0.25">
      <c r="A37" s="6"/>
      <c r="B37" s="6"/>
      <c r="C37" s="6"/>
      <c r="D37" s="487"/>
      <c r="E37" s="487"/>
      <c r="F37" s="487"/>
      <c r="G37" s="487"/>
      <c r="H37" s="487"/>
      <c r="I37" s="487"/>
      <c r="J37" s="487"/>
      <c r="K37" s="487"/>
      <c r="L37" s="487"/>
      <c r="M37" s="487"/>
      <c r="N37" s="487"/>
      <c r="O37" s="487"/>
      <c r="P37" s="487"/>
      <c r="Q37" s="487"/>
      <c r="R37" s="487"/>
    </row>
    <row r="38" spans="1:18" x14ac:dyDescent="0.25">
      <c r="A38" s="6"/>
      <c r="B38" s="6"/>
      <c r="C38" s="6"/>
      <c r="D38" s="487"/>
      <c r="E38" s="487"/>
      <c r="F38" s="487"/>
      <c r="G38" s="487"/>
      <c r="H38" s="487"/>
      <c r="I38" s="487"/>
      <c r="J38" s="487"/>
      <c r="K38" s="487"/>
      <c r="L38" s="487"/>
      <c r="M38" s="487"/>
      <c r="N38" s="487"/>
      <c r="O38" s="487"/>
      <c r="P38" s="487"/>
      <c r="Q38" s="487"/>
      <c r="R38" s="487"/>
    </row>
    <row r="39" spans="1:18" x14ac:dyDescent="0.25">
      <c r="A39" s="6"/>
      <c r="B39" s="6"/>
      <c r="C39" s="6"/>
      <c r="D39" s="487"/>
      <c r="E39" s="487"/>
      <c r="F39" s="487"/>
      <c r="G39" s="487"/>
      <c r="H39" s="487"/>
      <c r="I39" s="487"/>
      <c r="J39" s="487"/>
      <c r="K39" s="487"/>
      <c r="L39" s="487"/>
      <c r="M39" s="487"/>
      <c r="N39" s="487"/>
      <c r="O39" s="487"/>
      <c r="P39" s="487"/>
      <c r="Q39" s="487"/>
      <c r="R39" s="487"/>
    </row>
    <row r="40" spans="1:18" x14ac:dyDescent="0.25">
      <c r="A40" s="6"/>
      <c r="B40" s="6"/>
      <c r="C40" s="6"/>
      <c r="D40" s="487"/>
      <c r="E40" s="487"/>
      <c r="F40" s="487"/>
      <c r="G40" s="487"/>
      <c r="H40" s="487"/>
      <c r="I40" s="487"/>
      <c r="J40" s="487"/>
      <c r="K40" s="487"/>
      <c r="L40" s="487"/>
      <c r="M40" s="487"/>
      <c r="N40" s="487"/>
      <c r="O40" s="487"/>
      <c r="P40" s="487"/>
      <c r="Q40" s="487"/>
      <c r="R40" s="487"/>
    </row>
    <row r="41" spans="1:18" x14ac:dyDescent="0.25">
      <c r="A41" s="6"/>
      <c r="B41" s="6"/>
      <c r="C41" s="6"/>
      <c r="D41" s="487"/>
      <c r="E41" s="487"/>
      <c r="F41" s="487"/>
      <c r="G41" s="487"/>
      <c r="H41" s="487"/>
      <c r="I41" s="487"/>
      <c r="J41" s="487"/>
      <c r="K41" s="487"/>
      <c r="L41" s="487"/>
      <c r="M41" s="487"/>
      <c r="N41" s="487"/>
      <c r="O41" s="487"/>
      <c r="P41" s="487"/>
      <c r="Q41" s="487"/>
      <c r="R41" s="487"/>
    </row>
    <row r="42" spans="1:18" x14ac:dyDescent="0.25">
      <c r="A42" s="6"/>
      <c r="B42" s="6"/>
      <c r="C42" s="6"/>
      <c r="D42" s="487"/>
      <c r="E42" s="487"/>
      <c r="F42" s="487"/>
      <c r="G42" s="487"/>
      <c r="H42" s="487"/>
      <c r="I42" s="487"/>
      <c r="J42" s="487"/>
      <c r="K42" s="487"/>
      <c r="L42" s="487"/>
      <c r="M42" s="487"/>
      <c r="N42" s="487"/>
      <c r="O42" s="487"/>
      <c r="P42" s="487"/>
      <c r="Q42" s="487"/>
      <c r="R42" s="487"/>
    </row>
    <row r="43" spans="1:18" x14ac:dyDescent="0.25">
      <c r="A43" s="6"/>
      <c r="B43" s="6"/>
      <c r="C43" s="6"/>
      <c r="D43" s="487"/>
      <c r="E43" s="487"/>
      <c r="F43" s="487"/>
      <c r="G43" s="487"/>
      <c r="H43" s="487"/>
      <c r="I43" s="487"/>
      <c r="J43" s="487"/>
      <c r="K43" s="487"/>
      <c r="L43" s="487"/>
      <c r="M43" s="487"/>
      <c r="N43" s="487"/>
      <c r="O43" s="487"/>
      <c r="P43" s="487"/>
      <c r="Q43" s="487"/>
      <c r="R43" s="487"/>
    </row>
    <row r="44" spans="1:18" x14ac:dyDescent="0.25">
      <c r="A44" s="6"/>
      <c r="B44" s="6"/>
      <c r="C44" s="6"/>
      <c r="D44" s="487"/>
      <c r="E44" s="487"/>
      <c r="F44" s="487"/>
      <c r="G44" s="487"/>
      <c r="H44" s="487"/>
      <c r="I44" s="487"/>
      <c r="J44" s="487"/>
      <c r="K44" s="487"/>
      <c r="L44" s="487"/>
      <c r="M44" s="487"/>
      <c r="N44" s="487"/>
      <c r="O44" s="487"/>
      <c r="P44" s="487"/>
      <c r="Q44" s="487"/>
      <c r="R44" s="487"/>
    </row>
    <row r="45" spans="1:18" x14ac:dyDescent="0.25">
      <c r="A45" s="6"/>
      <c r="B45" s="6"/>
      <c r="C45" s="6"/>
      <c r="D45" s="487"/>
      <c r="E45" s="487"/>
      <c r="F45" s="487"/>
      <c r="G45" s="487"/>
      <c r="H45" s="487"/>
      <c r="I45" s="487"/>
      <c r="J45" s="487"/>
      <c r="K45" s="487"/>
      <c r="L45" s="487"/>
      <c r="M45" s="487"/>
      <c r="N45" s="487"/>
      <c r="O45" s="487"/>
      <c r="P45" s="487"/>
      <c r="Q45" s="487"/>
      <c r="R45" s="487"/>
    </row>
  </sheetData>
  <mergeCells count="44">
    <mergeCell ref="D45:R45"/>
    <mergeCell ref="A1:R2"/>
    <mergeCell ref="D39:R39"/>
    <mergeCell ref="D40:R40"/>
    <mergeCell ref="D41:R41"/>
    <mergeCell ref="D42:R42"/>
    <mergeCell ref="D43:R43"/>
    <mergeCell ref="D44:R44"/>
    <mergeCell ref="D33:R33"/>
    <mergeCell ref="D34:R34"/>
    <mergeCell ref="D35:R35"/>
    <mergeCell ref="D36:R36"/>
    <mergeCell ref="D37:R37"/>
    <mergeCell ref="D38:R38"/>
    <mergeCell ref="D27:R27"/>
    <mergeCell ref="D28:R28"/>
    <mergeCell ref="D29:R29"/>
    <mergeCell ref="D30:R30"/>
    <mergeCell ref="D31:R31"/>
    <mergeCell ref="D32:R32"/>
    <mergeCell ref="D21:R21"/>
    <mergeCell ref="D22:R22"/>
    <mergeCell ref="D23:R23"/>
    <mergeCell ref="D24:R24"/>
    <mergeCell ref="D25:R25"/>
    <mergeCell ref="D26:R26"/>
    <mergeCell ref="D20:R20"/>
    <mergeCell ref="D9:R9"/>
    <mergeCell ref="D10:R10"/>
    <mergeCell ref="D11:R11"/>
    <mergeCell ref="D12:R12"/>
    <mergeCell ref="D13:R13"/>
    <mergeCell ref="D14:R14"/>
    <mergeCell ref="D15:R15"/>
    <mergeCell ref="D16:R16"/>
    <mergeCell ref="D17:R17"/>
    <mergeCell ref="D18:R18"/>
    <mergeCell ref="D19:R19"/>
    <mergeCell ref="D8:R8"/>
    <mergeCell ref="D3:R3"/>
    <mergeCell ref="D4:R4"/>
    <mergeCell ref="D5:R5"/>
    <mergeCell ref="D6:R6"/>
    <mergeCell ref="D7:R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R87"/>
  <sheetViews>
    <sheetView topLeftCell="A32" zoomScale="89" zoomScaleNormal="89" workbookViewId="0">
      <selection activeCell="G48" sqref="G48"/>
    </sheetView>
  </sheetViews>
  <sheetFormatPr defaultRowHeight="12.75" customHeight="1" x14ac:dyDescent="0.25"/>
  <cols>
    <col min="1" max="1" width="28.81640625" customWidth="1"/>
    <col min="2" max="3" width="18.1796875" customWidth="1"/>
    <col min="4" max="4" width="29.1796875" customWidth="1"/>
    <col min="5" max="5" width="17.54296875" customWidth="1"/>
    <col min="6" max="6" width="19" customWidth="1"/>
    <col min="7" max="7" width="23.26953125" customWidth="1"/>
    <col min="8" max="8" width="12.81640625" customWidth="1"/>
    <col min="9" max="9" width="18.7265625" customWidth="1"/>
  </cols>
  <sheetData>
    <row r="1" spans="1:11" ht="20.149999999999999" customHeight="1" x14ac:dyDescent="0.4">
      <c r="A1" s="497" t="s">
        <v>109</v>
      </c>
      <c r="B1" s="498"/>
      <c r="C1" s="498"/>
      <c r="D1" s="498"/>
      <c r="E1" s="498"/>
      <c r="F1" s="498"/>
      <c r="G1" s="498"/>
    </row>
    <row r="2" spans="1:11" ht="20.5" customHeight="1" x14ac:dyDescent="0.4">
      <c r="A2" s="464" t="s">
        <v>2406</v>
      </c>
      <c r="B2" s="464"/>
      <c r="C2" s="464"/>
      <c r="D2" s="464"/>
      <c r="E2" s="464"/>
      <c r="F2" s="464"/>
      <c r="G2" s="464"/>
    </row>
    <row r="3" spans="1:11" s="266" customFormat="1" ht="14" x14ac:dyDescent="0.3">
      <c r="A3" s="265" t="s">
        <v>119</v>
      </c>
      <c r="B3" s="265"/>
      <c r="C3" s="265"/>
      <c r="D3" s="265"/>
    </row>
    <row r="4" spans="1:11" s="266" customFormat="1" ht="25.5" customHeight="1" x14ac:dyDescent="0.3">
      <c r="A4" s="452" t="s">
        <v>141</v>
      </c>
      <c r="B4" s="452"/>
      <c r="C4" s="452"/>
      <c r="D4" s="452"/>
      <c r="E4" s="452"/>
      <c r="F4" s="452"/>
    </row>
    <row r="5" spans="1:11" s="266" customFormat="1" ht="57" customHeight="1" x14ac:dyDescent="0.3">
      <c r="A5" s="500" t="s">
        <v>142</v>
      </c>
      <c r="B5" s="500"/>
      <c r="C5" s="500"/>
      <c r="D5" s="500"/>
      <c r="E5" s="500"/>
      <c r="F5" s="500"/>
      <c r="G5" s="500"/>
      <c r="H5" s="362"/>
      <c r="I5" s="362"/>
      <c r="J5" s="362"/>
      <c r="K5" s="362"/>
    </row>
    <row r="6" spans="1:11" s="266" customFormat="1" ht="30" customHeight="1" x14ac:dyDescent="0.3">
      <c r="A6" s="452" t="s">
        <v>143</v>
      </c>
      <c r="B6" s="452"/>
      <c r="C6" s="452"/>
      <c r="D6" s="452"/>
      <c r="E6" s="452"/>
      <c r="F6" s="452"/>
    </row>
    <row r="7" spans="1:11" s="266" customFormat="1" ht="28.5" customHeight="1" x14ac:dyDescent="0.3">
      <c r="A7" s="452" t="s">
        <v>144</v>
      </c>
      <c r="B7" s="452"/>
      <c r="C7" s="452"/>
      <c r="D7" s="452"/>
      <c r="E7" s="452"/>
      <c r="F7" s="452"/>
    </row>
    <row r="8" spans="1:11" s="266" customFormat="1" ht="14" x14ac:dyDescent="0.3">
      <c r="A8" s="267" t="s">
        <v>145</v>
      </c>
      <c r="B8" s="267"/>
      <c r="C8" s="267"/>
      <c r="D8" s="267"/>
      <c r="E8" s="267"/>
      <c r="F8" s="267"/>
      <c r="G8" s="267"/>
      <c r="H8" s="268"/>
    </row>
    <row r="9" spans="1:11" s="266" customFormat="1" ht="14" x14ac:dyDescent="0.3">
      <c r="A9" s="267" t="s">
        <v>146</v>
      </c>
      <c r="B9" s="267"/>
      <c r="C9" s="267"/>
      <c r="D9" s="267"/>
      <c r="E9" s="267"/>
      <c r="F9" s="267"/>
      <c r="G9" s="267"/>
      <c r="H9" s="268"/>
    </row>
    <row r="10" spans="1:11" s="266" customFormat="1" ht="14" x14ac:dyDescent="0.3">
      <c r="A10" s="267" t="s">
        <v>147</v>
      </c>
      <c r="B10" s="267"/>
      <c r="C10" s="267"/>
      <c r="D10" s="267"/>
      <c r="E10" s="267"/>
      <c r="F10" s="267"/>
      <c r="G10" s="267"/>
      <c r="H10" s="268"/>
    </row>
    <row r="11" spans="1:11" s="266" customFormat="1" ht="27" customHeight="1" x14ac:dyDescent="0.3">
      <c r="A11" s="500" t="s">
        <v>2404</v>
      </c>
      <c r="B11" s="500"/>
      <c r="C11" s="500"/>
      <c r="D11" s="500"/>
      <c r="E11" s="500"/>
      <c r="F11" s="500"/>
      <c r="G11" s="267"/>
      <c r="H11" s="268"/>
    </row>
    <row r="12" spans="1:11" s="266" customFormat="1" ht="14" x14ac:dyDescent="0.3">
      <c r="A12" s="267" t="s">
        <v>148</v>
      </c>
      <c r="B12" s="267"/>
      <c r="C12" s="267"/>
      <c r="D12" s="267"/>
      <c r="E12" s="267"/>
      <c r="F12" s="267"/>
      <c r="G12" s="267"/>
      <c r="H12" s="268"/>
    </row>
    <row r="13" spans="1:11" ht="12.5" x14ac:dyDescent="0.25">
      <c r="B13" s="370"/>
      <c r="C13" s="370"/>
      <c r="D13" s="370"/>
      <c r="E13" s="373"/>
      <c r="F13" s="373"/>
      <c r="G13" s="373"/>
      <c r="H13" s="4"/>
      <c r="I13" s="389"/>
    </row>
    <row r="14" spans="1:11" ht="12.5" x14ac:dyDescent="0.25">
      <c r="B14" s="370"/>
      <c r="C14" s="370"/>
      <c r="D14" s="370"/>
      <c r="E14" s="373"/>
      <c r="F14" s="373"/>
      <c r="G14" s="373"/>
      <c r="H14" s="4"/>
      <c r="I14" s="389"/>
    </row>
    <row r="15" spans="1:11" ht="12.5" x14ac:dyDescent="0.25">
      <c r="B15" s="373"/>
      <c r="C15" s="373"/>
      <c r="D15" s="373"/>
      <c r="E15" s="373"/>
      <c r="F15" s="373"/>
      <c r="G15" s="4"/>
    </row>
    <row r="16" spans="1:11" ht="13" x14ac:dyDescent="0.3">
      <c r="A16" s="108" t="s">
        <v>149</v>
      </c>
      <c r="B16" s="394">
        <f>SUM(D26:D32)</f>
        <v>3778107.8999999994</v>
      </c>
      <c r="C16" s="392"/>
    </row>
    <row r="17" spans="1:7" ht="13" x14ac:dyDescent="0.3">
      <c r="A17" s="108" t="s">
        <v>150</v>
      </c>
      <c r="B17" s="394">
        <f>SUM(D34:D40)</f>
        <v>760620.4</v>
      </c>
      <c r="C17" s="392"/>
    </row>
    <row r="18" spans="1:7" ht="4.5" customHeight="1" x14ac:dyDescent="0.25">
      <c r="D18" s="34"/>
    </row>
    <row r="19" spans="1:7" ht="13" x14ac:dyDescent="0.3">
      <c r="A19" s="10" t="s">
        <v>151</v>
      </c>
      <c r="B19" s="35"/>
      <c r="C19" s="35"/>
      <c r="D19" s="1"/>
      <c r="E19" s="1"/>
    </row>
    <row r="20" spans="1:7" ht="12.5" x14ac:dyDescent="0.25">
      <c r="A20" s="36"/>
      <c r="B20" s="35"/>
      <c r="C20" s="35"/>
      <c r="D20" s="1"/>
      <c r="E20" s="1"/>
    </row>
    <row r="21" spans="1:7" ht="15.5" x14ac:dyDescent="0.35">
      <c r="A21" s="36" t="s">
        <v>152</v>
      </c>
      <c r="B21" s="3"/>
      <c r="C21" s="3"/>
      <c r="D21" s="3"/>
    </row>
    <row r="22" spans="1:7" ht="6.75" customHeight="1" x14ac:dyDescent="0.35">
      <c r="A22" s="36"/>
      <c r="B22" s="3"/>
      <c r="C22" s="3"/>
      <c r="D22" s="3"/>
    </row>
    <row r="23" spans="1:7" ht="15.5" x14ac:dyDescent="0.35">
      <c r="A23" s="264" t="s">
        <v>153</v>
      </c>
      <c r="B23" s="113"/>
      <c r="C23" s="113"/>
      <c r="D23" s="113"/>
      <c r="E23" s="95"/>
      <c r="F23" s="95"/>
      <c r="G23" s="96"/>
    </row>
    <row r="24" spans="1:7" ht="26" x14ac:dyDescent="0.3">
      <c r="A24" s="110" t="s">
        <v>154</v>
      </c>
      <c r="B24" s="111"/>
      <c r="C24" s="111"/>
      <c r="D24" s="112" t="s">
        <v>155</v>
      </c>
      <c r="E24" s="91" t="s">
        <v>156</v>
      </c>
      <c r="F24" s="91" t="s">
        <v>157</v>
      </c>
      <c r="G24" s="114"/>
    </row>
    <row r="25" spans="1:7" ht="13" x14ac:dyDescent="0.3">
      <c r="A25" s="88" t="s">
        <v>158</v>
      </c>
      <c r="B25" s="106"/>
      <c r="C25" s="106"/>
      <c r="D25" s="106"/>
      <c r="E25" s="27"/>
      <c r="F25" s="121"/>
      <c r="G25" s="69"/>
    </row>
    <row r="26" spans="1:7" ht="12.5" x14ac:dyDescent="0.25">
      <c r="A26" s="285"/>
      <c r="B26" s="286" t="s">
        <v>159</v>
      </c>
      <c r="C26" s="286"/>
      <c r="D26" s="393">
        <v>258704.9</v>
      </c>
      <c r="E26" s="287"/>
      <c r="F26" s="78">
        <f>D26*E26</f>
        <v>0</v>
      </c>
      <c r="G26" s="69"/>
    </row>
    <row r="27" spans="1:7" ht="12.5" x14ac:dyDescent="0.25">
      <c r="A27" s="285"/>
      <c r="B27" s="286" t="s">
        <v>160</v>
      </c>
      <c r="C27" s="286"/>
      <c r="D27" s="393">
        <v>150.9</v>
      </c>
      <c r="E27" s="287"/>
      <c r="F27" s="78">
        <f>D27*E27</f>
        <v>0</v>
      </c>
      <c r="G27" s="69"/>
    </row>
    <row r="28" spans="1:7" ht="12.5" x14ac:dyDescent="0.25">
      <c r="A28" s="285"/>
      <c r="B28" s="286" t="s">
        <v>161</v>
      </c>
      <c r="C28" s="286"/>
      <c r="D28" s="393">
        <v>131350.79999999999</v>
      </c>
      <c r="E28" s="287"/>
      <c r="F28" s="78">
        <f>D28*E28</f>
        <v>0</v>
      </c>
      <c r="G28" s="69"/>
    </row>
    <row r="29" spans="1:7" ht="13" x14ac:dyDescent="0.3">
      <c r="A29" s="88" t="s">
        <v>162</v>
      </c>
      <c r="B29" s="106"/>
      <c r="C29" s="106"/>
      <c r="D29" s="393"/>
      <c r="E29" s="288"/>
      <c r="F29" s="45"/>
      <c r="G29" s="69"/>
    </row>
    <row r="30" spans="1:7" ht="12.5" x14ac:dyDescent="0.25">
      <c r="A30" s="285"/>
      <c r="B30" s="286" t="s">
        <v>159</v>
      </c>
      <c r="C30" s="286"/>
      <c r="D30" s="393">
        <v>1068000.2</v>
      </c>
      <c r="E30" s="287"/>
      <c r="F30" s="78">
        <f>D30*E30</f>
        <v>0</v>
      </c>
      <c r="G30" s="69"/>
    </row>
    <row r="31" spans="1:7" ht="12.5" x14ac:dyDescent="0.25">
      <c r="A31" s="285"/>
      <c r="B31" s="286" t="s">
        <v>160</v>
      </c>
      <c r="C31" s="286"/>
      <c r="D31" s="393">
        <v>477731.2</v>
      </c>
      <c r="E31" s="287"/>
      <c r="F31" s="78">
        <f>D31*E31</f>
        <v>0</v>
      </c>
      <c r="G31" s="69"/>
    </row>
    <row r="32" spans="1:7" ht="12.5" x14ac:dyDescent="0.25">
      <c r="A32" s="289"/>
      <c r="B32" s="286" t="s">
        <v>161</v>
      </c>
      <c r="C32" s="286"/>
      <c r="D32" s="393">
        <v>1842169.9</v>
      </c>
      <c r="E32" s="287"/>
      <c r="F32" s="78">
        <f>D32*E32</f>
        <v>0</v>
      </c>
      <c r="G32" s="69"/>
    </row>
    <row r="33" spans="1:7" ht="13" x14ac:dyDescent="0.3">
      <c r="A33" s="89" t="s">
        <v>163</v>
      </c>
      <c r="B33" s="107"/>
      <c r="C33" s="107"/>
      <c r="D33" s="393"/>
      <c r="E33" s="290"/>
      <c r="F33" s="45"/>
      <c r="G33" s="69"/>
    </row>
    <row r="34" spans="1:7" ht="12.5" x14ac:dyDescent="0.25">
      <c r="A34" s="285"/>
      <c r="B34" s="286" t="s">
        <v>159</v>
      </c>
      <c r="C34" s="286"/>
      <c r="D34" s="393">
        <v>290029.3</v>
      </c>
      <c r="E34" s="291"/>
      <c r="F34" s="78">
        <f>D34*E34</f>
        <v>0</v>
      </c>
      <c r="G34" s="69"/>
    </row>
    <row r="35" spans="1:7" ht="12.5" x14ac:dyDescent="0.25">
      <c r="A35" s="285"/>
      <c r="B35" s="286" t="s">
        <v>160</v>
      </c>
      <c r="C35" s="286"/>
      <c r="D35" s="393">
        <v>148.4</v>
      </c>
      <c r="E35" s="291"/>
      <c r="F35" s="78">
        <f>D35*E35</f>
        <v>0</v>
      </c>
      <c r="G35" s="69"/>
    </row>
    <row r="36" spans="1:7" ht="12.5" x14ac:dyDescent="0.25">
      <c r="A36" s="285"/>
      <c r="B36" s="286" t="s">
        <v>161</v>
      </c>
      <c r="C36" s="286"/>
      <c r="D36" s="393">
        <v>429344.2</v>
      </c>
      <c r="E36" s="291"/>
      <c r="F36" s="78">
        <f>D36*E36</f>
        <v>0</v>
      </c>
      <c r="G36" s="69"/>
    </row>
    <row r="37" spans="1:7" ht="13" x14ac:dyDescent="0.3">
      <c r="A37" s="89" t="s">
        <v>164</v>
      </c>
      <c r="B37" s="107"/>
      <c r="C37" s="107"/>
      <c r="D37" s="393"/>
      <c r="E37" s="290"/>
      <c r="F37" s="45"/>
      <c r="G37" s="69"/>
    </row>
    <row r="38" spans="1:7" ht="12.5" x14ac:dyDescent="0.25">
      <c r="A38" s="97"/>
      <c r="B38" s="286" t="s">
        <v>159</v>
      </c>
      <c r="C38" s="286"/>
      <c r="D38" s="393">
        <v>1703.7</v>
      </c>
      <c r="E38" s="291"/>
      <c r="F38" s="78">
        <f>D38*E38</f>
        <v>0</v>
      </c>
      <c r="G38" s="69"/>
    </row>
    <row r="39" spans="1:7" ht="12.5" x14ac:dyDescent="0.25">
      <c r="A39" s="97"/>
      <c r="B39" s="286" t="s">
        <v>160</v>
      </c>
      <c r="C39" s="286"/>
      <c r="D39" s="393">
        <v>0</v>
      </c>
      <c r="E39" s="291"/>
      <c r="F39" s="78">
        <f>D39*E39</f>
        <v>0</v>
      </c>
      <c r="G39" s="69"/>
    </row>
    <row r="40" spans="1:7" ht="12.5" x14ac:dyDescent="0.25">
      <c r="A40" s="97"/>
      <c r="B40" s="286" t="s">
        <v>161</v>
      </c>
      <c r="C40" s="286"/>
      <c r="D40" s="393">
        <v>39394.800000000003</v>
      </c>
      <c r="E40" s="291"/>
      <c r="F40" s="78">
        <f>D40*E40</f>
        <v>0</v>
      </c>
      <c r="G40" s="69"/>
    </row>
    <row r="41" spans="1:7" ht="13" x14ac:dyDescent="0.3">
      <c r="A41" s="97"/>
      <c r="B41" s="109" t="s">
        <v>165</v>
      </c>
      <c r="C41" s="109"/>
      <c r="D41" s="72">
        <f>SUM(D26:D40)</f>
        <v>4538728.2999999989</v>
      </c>
      <c r="E41" s="93"/>
      <c r="F41" s="93">
        <f>SUM(F26:F40)</f>
        <v>0</v>
      </c>
      <c r="G41" s="69"/>
    </row>
    <row r="42" spans="1:7" ht="12.5" x14ac:dyDescent="0.25">
      <c r="A42" s="68"/>
      <c r="G42" s="69"/>
    </row>
    <row r="43" spans="1:7" ht="10.5" customHeight="1" x14ac:dyDescent="0.25">
      <c r="A43" s="68"/>
      <c r="G43" s="69"/>
    </row>
    <row r="44" spans="1:7" ht="28.5" customHeight="1" x14ac:dyDescent="0.3">
      <c r="A44" s="67" t="s">
        <v>166</v>
      </c>
      <c r="B44" s="91" t="s">
        <v>167</v>
      </c>
      <c r="C44" s="91"/>
      <c r="D44" s="91" t="s">
        <v>168</v>
      </c>
      <c r="E44" s="91" t="s">
        <v>169</v>
      </c>
      <c r="F44" s="91" t="s">
        <v>170</v>
      </c>
      <c r="G44" s="150" t="s">
        <v>171</v>
      </c>
    </row>
    <row r="45" spans="1:7" ht="15.75" customHeight="1" x14ac:dyDescent="0.3">
      <c r="A45" s="56" t="s">
        <v>172</v>
      </c>
      <c r="B45" s="73">
        <v>29</v>
      </c>
      <c r="C45" s="73"/>
      <c r="D45" s="86"/>
      <c r="E45" s="86"/>
      <c r="F45" s="86"/>
      <c r="G45" s="151">
        <f>D45*B45+(F45/60)</f>
        <v>0</v>
      </c>
    </row>
    <row r="46" spans="1:7" ht="15.75" customHeight="1" x14ac:dyDescent="0.3">
      <c r="A46" s="56" t="s">
        <v>173</v>
      </c>
      <c r="B46" s="73">
        <v>1</v>
      </c>
      <c r="C46" s="73"/>
      <c r="D46" s="86"/>
      <c r="E46" s="86"/>
      <c r="F46" s="86"/>
      <c r="G46" s="151">
        <f>D46*B46+(F46/60)</f>
        <v>0</v>
      </c>
    </row>
    <row r="47" spans="1:7" ht="15.75" customHeight="1" x14ac:dyDescent="0.3">
      <c r="A47" s="56" t="s">
        <v>174</v>
      </c>
      <c r="B47" s="73">
        <v>1</v>
      </c>
      <c r="C47" s="73"/>
      <c r="D47" s="86"/>
      <c r="E47" s="86"/>
      <c r="F47" s="86"/>
      <c r="G47" s="151">
        <f>D47*B47+(F47/60)</f>
        <v>0</v>
      </c>
    </row>
    <row r="48" spans="1:7" ht="15.75" customHeight="1" x14ac:dyDescent="0.3">
      <c r="A48" s="105"/>
      <c r="B48" s="73"/>
      <c r="C48" s="73"/>
      <c r="D48" s="103">
        <f>SUM(D45:D46)</f>
        <v>0</v>
      </c>
      <c r="E48" s="103"/>
      <c r="F48" s="103">
        <f>SUM(F45:F46)</f>
        <v>0</v>
      </c>
      <c r="G48" s="152">
        <f>SUM(G45:G47)</f>
        <v>0</v>
      </c>
    </row>
    <row r="49" spans="1:18" ht="11.25" customHeight="1" x14ac:dyDescent="0.3">
      <c r="A49" s="65"/>
      <c r="B49" s="10"/>
      <c r="C49" s="10"/>
      <c r="D49" s="10"/>
      <c r="E49" s="10"/>
      <c r="F49" s="10"/>
      <c r="G49" s="66"/>
      <c r="H49" s="292"/>
      <c r="I49" s="292"/>
      <c r="J49" s="292"/>
    </row>
    <row r="50" spans="1:18" ht="15.75" customHeight="1" x14ac:dyDescent="0.35">
      <c r="A50" s="115"/>
      <c r="D50" s="495" t="s">
        <v>175</v>
      </c>
      <c r="E50" s="499"/>
      <c r="F50" s="260">
        <f>F41+G48</f>
        <v>0</v>
      </c>
      <c r="G50" s="66"/>
      <c r="H50" s="292"/>
      <c r="I50" s="245"/>
      <c r="J50" s="245"/>
    </row>
    <row r="51" spans="1:18" ht="12.75" customHeight="1" x14ac:dyDescent="0.3">
      <c r="A51" s="116"/>
      <c r="B51" s="117"/>
      <c r="C51" s="117"/>
      <c r="D51" s="118"/>
      <c r="E51" s="118"/>
      <c r="F51" s="119"/>
      <c r="G51" s="120"/>
      <c r="H51" s="292"/>
      <c r="I51" s="292"/>
      <c r="J51" s="292"/>
    </row>
    <row r="52" spans="1:18" ht="13" x14ac:dyDescent="0.3">
      <c r="A52" s="32"/>
      <c r="B52" s="10"/>
      <c r="C52" s="10"/>
      <c r="D52" s="10"/>
      <c r="E52" s="10"/>
      <c r="F52" s="10"/>
      <c r="G52" s="28"/>
      <c r="H52" s="293"/>
      <c r="I52" s="293"/>
      <c r="J52" s="293"/>
    </row>
    <row r="53" spans="1:18" ht="18.75" customHeight="1" x14ac:dyDescent="0.35">
      <c r="A53" s="264" t="s">
        <v>176</v>
      </c>
      <c r="B53" s="95"/>
      <c r="C53" s="95"/>
      <c r="D53" s="95"/>
      <c r="E53" s="294"/>
      <c r="F53" s="95"/>
      <c r="G53" s="96"/>
    </row>
    <row r="54" spans="1:18" ht="26" x14ac:dyDescent="0.3">
      <c r="A54" s="466" t="s">
        <v>177</v>
      </c>
      <c r="B54" s="467"/>
      <c r="C54" s="361"/>
      <c r="D54" s="91" t="s">
        <v>155</v>
      </c>
      <c r="E54" s="91" t="s">
        <v>178</v>
      </c>
      <c r="F54" s="91" t="s">
        <v>157</v>
      </c>
      <c r="G54" s="69"/>
    </row>
    <row r="55" spans="1:18" ht="13" x14ac:dyDescent="0.3">
      <c r="A55" s="87" t="s">
        <v>158</v>
      </c>
      <c r="B55" s="369" t="s">
        <v>159</v>
      </c>
      <c r="C55" s="369"/>
      <c r="D55" s="33">
        <f>SUM(D26:D28)</f>
        <v>390206.6</v>
      </c>
      <c r="E55" s="177"/>
      <c r="F55" s="78">
        <f>D55*E55</f>
        <v>0</v>
      </c>
      <c r="G55" s="69"/>
    </row>
    <row r="56" spans="1:18" ht="13" x14ac:dyDescent="0.3">
      <c r="A56" s="87" t="s">
        <v>162</v>
      </c>
      <c r="B56" s="369" t="s">
        <v>159</v>
      </c>
      <c r="C56" s="369"/>
      <c r="D56" s="33">
        <f>SUM(D30:D32)</f>
        <v>3387901.3</v>
      </c>
      <c r="E56" s="177"/>
      <c r="F56" s="78">
        <f>D56*E56</f>
        <v>0</v>
      </c>
      <c r="G56" s="69"/>
    </row>
    <row r="57" spans="1:18" ht="13" x14ac:dyDescent="0.3">
      <c r="A57" s="37" t="s">
        <v>163</v>
      </c>
      <c r="B57" s="369" t="s">
        <v>159</v>
      </c>
      <c r="C57" s="369"/>
      <c r="D57" s="33">
        <f>SUM(D34:D36)</f>
        <v>719521.9</v>
      </c>
      <c r="E57" s="177"/>
      <c r="F57" s="78">
        <f>D57*E57</f>
        <v>0</v>
      </c>
      <c r="G57" s="69"/>
    </row>
    <row r="58" spans="1:18" ht="13" x14ac:dyDescent="0.3">
      <c r="A58" s="37" t="s">
        <v>164</v>
      </c>
      <c r="B58" s="369" t="s">
        <v>159</v>
      </c>
      <c r="C58" s="369"/>
      <c r="D58" s="33">
        <f>SUM(D38:D40)</f>
        <v>41098.5</v>
      </c>
      <c r="E58" s="177"/>
      <c r="F58" s="78">
        <f>D58*E58</f>
        <v>0</v>
      </c>
      <c r="G58" s="69"/>
    </row>
    <row r="59" spans="1:18" ht="13" x14ac:dyDescent="0.3">
      <c r="A59" s="50"/>
      <c r="B59" s="90" t="s">
        <v>165</v>
      </c>
      <c r="C59" s="90"/>
      <c r="D59" s="92">
        <f>SUM(D55:D58)</f>
        <v>4538728.3</v>
      </c>
      <c r="E59" s="93"/>
      <c r="F59" s="93">
        <f>SUM(F55:F58)</f>
        <v>0</v>
      </c>
      <c r="G59" s="69"/>
    </row>
    <row r="60" spans="1:18" ht="12.5" x14ac:dyDescent="0.25">
      <c r="A60" s="68"/>
      <c r="E60" s="36"/>
      <c r="G60" s="69"/>
    </row>
    <row r="61" spans="1:18" ht="15.5" x14ac:dyDescent="0.35">
      <c r="A61" s="68"/>
      <c r="D61" s="495" t="s">
        <v>179</v>
      </c>
      <c r="E61" s="496"/>
      <c r="F61" s="260">
        <f>F59</f>
        <v>0</v>
      </c>
      <c r="G61" s="69"/>
      <c r="I61" s="245"/>
      <c r="J61" s="245"/>
    </row>
    <row r="62" spans="1:18" ht="12.5" x14ac:dyDescent="0.25">
      <c r="A62" s="99"/>
      <c r="B62" s="70"/>
      <c r="C62" s="70"/>
      <c r="D62" s="70"/>
      <c r="E62" s="295"/>
      <c r="F62" s="70"/>
      <c r="G62" s="69"/>
    </row>
    <row r="63" spans="1:18" ht="13" x14ac:dyDescent="0.3">
      <c r="D63" s="491" t="s">
        <v>180</v>
      </c>
      <c r="E63" s="491"/>
      <c r="F63" s="492"/>
      <c r="G63" s="281">
        <f>F50+F61</f>
        <v>0</v>
      </c>
      <c r="H63" s="493"/>
      <c r="I63" s="494"/>
      <c r="J63" s="494"/>
      <c r="K63" s="494"/>
      <c r="L63" s="494"/>
      <c r="M63" s="494"/>
      <c r="N63" s="494"/>
      <c r="O63" s="494"/>
      <c r="P63" s="494"/>
      <c r="Q63" s="494"/>
      <c r="R63" s="494"/>
    </row>
    <row r="64" spans="1:18" ht="13" x14ac:dyDescent="0.3">
      <c r="A64" s="10" t="s">
        <v>181</v>
      </c>
    </row>
    <row r="65" spans="1:8" ht="12.5" x14ac:dyDescent="0.25">
      <c r="A65" s="17"/>
      <c r="B65" s="17"/>
      <c r="C65" s="17"/>
      <c r="D65" s="17"/>
      <c r="E65" s="17"/>
      <c r="F65" s="17"/>
    </row>
    <row r="66" spans="1:8" ht="12.5" x14ac:dyDescent="0.25">
      <c r="A66" s="17"/>
      <c r="B66" s="17"/>
      <c r="C66" s="17"/>
      <c r="D66" s="17"/>
      <c r="E66" s="17"/>
      <c r="F66" s="17"/>
    </row>
    <row r="67" spans="1:8" ht="12.5" x14ac:dyDescent="0.25">
      <c r="A67" s="17"/>
      <c r="B67" s="17"/>
      <c r="C67" s="17"/>
      <c r="D67" s="17"/>
      <c r="E67" s="17"/>
      <c r="F67" s="17"/>
    </row>
    <row r="68" spans="1:8" ht="12.5" x14ac:dyDescent="0.25">
      <c r="A68" s="17"/>
      <c r="B68" s="17"/>
      <c r="C68" s="17"/>
      <c r="D68" s="17"/>
      <c r="E68" s="17"/>
      <c r="F68" s="17"/>
    </row>
    <row r="69" spans="1:8" ht="12.5" x14ac:dyDescent="0.25">
      <c r="A69" s="465" t="s">
        <v>2405</v>
      </c>
      <c r="B69" s="465"/>
      <c r="C69" s="465"/>
      <c r="D69" s="465"/>
      <c r="E69" s="465"/>
      <c r="F69" s="465"/>
      <c r="G69" s="465"/>
      <c r="H69" s="465"/>
    </row>
    <row r="70" spans="1:8" ht="12.5" x14ac:dyDescent="0.25">
      <c r="A70" s="465"/>
      <c r="B70" s="465"/>
      <c r="C70" s="465"/>
      <c r="D70" s="465"/>
      <c r="E70" s="465"/>
      <c r="F70" s="465"/>
      <c r="G70" s="465"/>
      <c r="H70" s="465"/>
    </row>
    <row r="71" spans="1:8" ht="26" x14ac:dyDescent="0.3">
      <c r="A71" s="466" t="s">
        <v>177</v>
      </c>
      <c r="B71" s="467"/>
      <c r="C71" s="91" t="s">
        <v>183</v>
      </c>
      <c r="D71" s="91" t="s">
        <v>184</v>
      </c>
      <c r="E71" s="91" t="s">
        <v>178</v>
      </c>
      <c r="F71" s="91" t="s">
        <v>157</v>
      </c>
    </row>
    <row r="72" spans="1:8" ht="12.5" x14ac:dyDescent="0.25">
      <c r="A72" s="390"/>
      <c r="B72" s="390"/>
      <c r="C72" s="390"/>
      <c r="D72" s="390"/>
      <c r="E72" s="390"/>
      <c r="F72" s="78">
        <v>0</v>
      </c>
    </row>
    <row r="73" spans="1:8" ht="12.5" x14ac:dyDescent="0.25">
      <c r="A73" s="390"/>
      <c r="B73" s="390"/>
      <c r="C73" s="390"/>
      <c r="D73" s="390"/>
      <c r="E73" s="390"/>
      <c r="F73" s="78">
        <f>D73*E73</f>
        <v>0</v>
      </c>
    </row>
    <row r="74" spans="1:8" ht="12.5" x14ac:dyDescent="0.25">
      <c r="A74" s="390"/>
      <c r="B74" s="390"/>
      <c r="C74" s="390"/>
      <c r="D74" s="390"/>
      <c r="E74" s="390"/>
      <c r="F74" s="78">
        <f>D74*E74</f>
        <v>0</v>
      </c>
    </row>
    <row r="75" spans="1:8" ht="12.5" x14ac:dyDescent="0.25">
      <c r="A75" s="390"/>
      <c r="B75" s="390"/>
      <c r="C75" s="390"/>
      <c r="D75" s="390"/>
      <c r="E75" s="390"/>
      <c r="F75" s="78">
        <f>D75*E75</f>
        <v>0</v>
      </c>
    </row>
    <row r="76" spans="1:8" ht="13" x14ac:dyDescent="0.3">
      <c r="A76" s="50"/>
      <c r="B76" s="90" t="s">
        <v>165</v>
      </c>
      <c r="C76" s="92">
        <f>SUM(C72:C75)</f>
        <v>0</v>
      </c>
      <c r="D76" s="92">
        <f>SUM(D72:D75)</f>
        <v>0</v>
      </c>
      <c r="E76" s="92">
        <f>SUM(E72:E75)</f>
        <v>0</v>
      </c>
      <c r="F76" s="93">
        <f>SUM(F72:F75)</f>
        <v>0</v>
      </c>
    </row>
    <row r="79" spans="1:8" ht="12.75" customHeight="1" x14ac:dyDescent="0.25">
      <c r="A79" s="36" t="s">
        <v>185</v>
      </c>
    </row>
    <row r="80" spans="1:8" ht="12.75" customHeight="1" x14ac:dyDescent="0.25">
      <c r="A80" s="391"/>
      <c r="B80" s="391"/>
      <c r="C80" s="391"/>
      <c r="D80" s="391"/>
      <c r="E80" s="391"/>
      <c r="F80" s="391"/>
    </row>
    <row r="81" spans="1:6" ht="12.75" customHeight="1" x14ac:dyDescent="0.25">
      <c r="A81" s="391"/>
      <c r="B81" s="391"/>
      <c r="C81" s="391"/>
      <c r="D81" s="391"/>
      <c r="E81" s="391"/>
      <c r="F81" s="391"/>
    </row>
    <row r="82" spans="1:6" ht="12.75" customHeight="1" x14ac:dyDescent="0.25">
      <c r="A82" s="391"/>
      <c r="B82" s="391"/>
      <c r="C82" s="391"/>
      <c r="D82" s="391"/>
      <c r="E82" s="391"/>
      <c r="F82" s="391"/>
    </row>
    <row r="83" spans="1:6" ht="12.75" customHeight="1" x14ac:dyDescent="0.25">
      <c r="A83" s="391"/>
      <c r="B83" s="391"/>
      <c r="C83" s="391"/>
      <c r="D83" s="391"/>
      <c r="E83" s="391"/>
      <c r="F83" s="391"/>
    </row>
    <row r="84" spans="1:6" ht="12.75" customHeight="1" x14ac:dyDescent="0.25">
      <c r="A84" s="391"/>
      <c r="B84" s="391"/>
      <c r="C84" s="391"/>
      <c r="D84" s="391"/>
      <c r="E84" s="391"/>
      <c r="F84" s="391"/>
    </row>
    <row r="85" spans="1:6" ht="12.75" customHeight="1" x14ac:dyDescent="0.25">
      <c r="A85" s="391"/>
      <c r="B85" s="391"/>
      <c r="C85" s="391"/>
      <c r="D85" s="391"/>
      <c r="E85" s="391"/>
      <c r="F85" s="391"/>
    </row>
    <row r="86" spans="1:6" ht="12.75" customHeight="1" x14ac:dyDescent="0.25">
      <c r="A86" s="391"/>
      <c r="B86" s="391"/>
      <c r="C86" s="391"/>
      <c r="D86" s="391"/>
      <c r="E86" s="391"/>
      <c r="F86" s="391"/>
    </row>
    <row r="87" spans="1:6" ht="12.75" customHeight="1" x14ac:dyDescent="0.25">
      <c r="A87" s="391"/>
      <c r="B87" s="391"/>
      <c r="C87" s="391"/>
      <c r="D87" s="391"/>
      <c r="E87" s="391"/>
      <c r="F87" s="391"/>
    </row>
  </sheetData>
  <mergeCells count="14">
    <mergeCell ref="A2:G2"/>
    <mergeCell ref="A1:G1"/>
    <mergeCell ref="D50:E50"/>
    <mergeCell ref="A4:F4"/>
    <mergeCell ref="A54:B54"/>
    <mergeCell ref="A6:F6"/>
    <mergeCell ref="A7:F7"/>
    <mergeCell ref="A11:F11"/>
    <mergeCell ref="A5:G5"/>
    <mergeCell ref="A71:B71"/>
    <mergeCell ref="A69:H70"/>
    <mergeCell ref="D63:F63"/>
    <mergeCell ref="H63:R63"/>
    <mergeCell ref="D61:E61"/>
  </mergeCells>
  <phoneticPr fontId="2" type="noConversion"/>
  <pageMargins left="0.75" right="0.75" top="0.5" bottom="0.5" header="0.1" footer="0.1"/>
  <pageSetup scale="59" orientation="landscape" horizontalDpi="1200" verticalDpi="1200" r:id="rId1"/>
  <headerFooter alignWithMargins="0">
    <oddHeader>&amp;CState of Illinois:  Complementary Voice Services Pricing Workbook</oddHeader>
    <oddFooter>&amp;L&amp;F
&amp;A&amp;CState of Illinois
CMS 31864&amp;RPage &amp;P of &amp;N</oddFooter>
  </headerFooter>
  <rowBreaks count="1" manualBreakCount="1">
    <brk id="51" max="16383" man="1"/>
  </rowBreaks>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AF3AB4-CF13-4448-9BD8-B7B6687B9D12}">
  <sheetPr>
    <tabColor rgb="FFFFFF00"/>
  </sheetPr>
  <dimension ref="A1:R157"/>
  <sheetViews>
    <sheetView topLeftCell="A70" workbookViewId="0">
      <selection activeCell="A2" sqref="A2:XFD2"/>
    </sheetView>
  </sheetViews>
  <sheetFormatPr defaultRowHeight="12.5" x14ac:dyDescent="0.25"/>
  <cols>
    <col min="1" max="1" width="38.26953125" customWidth="1"/>
    <col min="2" max="2" width="26" customWidth="1"/>
    <col min="3" max="3" width="21.26953125" customWidth="1"/>
    <col min="4" max="4" width="22.1796875" customWidth="1"/>
    <col min="5" max="5" width="20.54296875" customWidth="1"/>
    <col min="6" max="6" width="13.1796875" customWidth="1"/>
    <col min="7" max="7" width="15.81640625" customWidth="1"/>
    <col min="8" max="8" width="24.54296875" bestFit="1" customWidth="1"/>
    <col min="10" max="10" width="14.26953125" customWidth="1"/>
  </cols>
  <sheetData>
    <row r="1" spans="1:11" ht="20" x14ac:dyDescent="0.4">
      <c r="A1" s="510" t="s">
        <v>186</v>
      </c>
      <c r="B1" s="462"/>
      <c r="C1" s="462"/>
      <c r="D1" s="462"/>
      <c r="E1" s="462"/>
      <c r="F1" s="462"/>
      <c r="G1" s="462"/>
    </row>
    <row r="2" spans="1:11" ht="20.5" customHeight="1" x14ac:dyDescent="0.4">
      <c r="A2" s="464" t="s">
        <v>2406</v>
      </c>
      <c r="B2" s="464"/>
      <c r="C2" s="464"/>
      <c r="D2" s="464"/>
      <c r="E2" s="464"/>
      <c r="F2" s="464"/>
      <c r="G2" s="464"/>
    </row>
    <row r="3" spans="1:11" ht="20.5" customHeight="1" x14ac:dyDescent="0.4">
      <c r="B3" s="324"/>
      <c r="D3" s="36"/>
    </row>
    <row r="4" spans="1:11" s="266" customFormat="1" ht="14" x14ac:dyDescent="0.3">
      <c r="A4" s="265" t="s">
        <v>119</v>
      </c>
      <c r="B4" s="265"/>
    </row>
    <row r="5" spans="1:11" s="266" customFormat="1" ht="42.75" customHeight="1" x14ac:dyDescent="0.3">
      <c r="A5" s="452" t="s">
        <v>187</v>
      </c>
      <c r="B5" s="452"/>
      <c r="C5" s="452"/>
      <c r="D5" s="452"/>
      <c r="E5" s="452"/>
      <c r="F5" s="452"/>
      <c r="G5" s="362"/>
      <c r="H5" s="512"/>
      <c r="I5" s="512"/>
      <c r="J5" s="512"/>
      <c r="K5" s="512"/>
    </row>
    <row r="6" spans="1:11" s="266" customFormat="1" ht="33.75" customHeight="1" x14ac:dyDescent="0.3">
      <c r="A6" s="452" t="s">
        <v>188</v>
      </c>
      <c r="B6" s="452"/>
      <c r="C6" s="452"/>
      <c r="D6" s="452"/>
      <c r="E6" s="452"/>
      <c r="F6" s="452"/>
      <c r="G6" s="362"/>
      <c r="H6" s="280"/>
      <c r="I6" s="513"/>
      <c r="J6" s="513"/>
      <c r="K6" s="513"/>
    </row>
    <row r="7" spans="1:11" s="266" customFormat="1" ht="61.5" customHeight="1" x14ac:dyDescent="0.3">
      <c r="A7" s="500" t="s">
        <v>189</v>
      </c>
      <c r="B7" s="500"/>
      <c r="C7" s="500"/>
      <c r="D7" s="500"/>
      <c r="E7" s="500"/>
      <c r="F7" s="500"/>
      <c r="G7" s="362"/>
      <c r="H7" s="365"/>
    </row>
    <row r="8" spans="1:11" s="266" customFormat="1" ht="27.75" customHeight="1" x14ac:dyDescent="0.3">
      <c r="A8" s="452" t="s">
        <v>190</v>
      </c>
      <c r="B8" s="452"/>
      <c r="C8" s="452"/>
      <c r="D8" s="452"/>
      <c r="E8" s="452"/>
      <c r="F8" s="452"/>
      <c r="G8" s="362"/>
      <c r="H8" s="365"/>
    </row>
    <row r="9" spans="1:11" s="266" customFormat="1" ht="15" customHeight="1" x14ac:dyDescent="0.3">
      <c r="A9" s="452" t="s">
        <v>191</v>
      </c>
      <c r="B9" s="452"/>
      <c r="C9" s="452"/>
      <c r="D9" s="452"/>
      <c r="E9" s="452"/>
      <c r="F9" s="362"/>
      <c r="G9" s="362"/>
      <c r="H9" s="365"/>
    </row>
    <row r="10" spans="1:11" s="266" customFormat="1" ht="15" customHeight="1" x14ac:dyDescent="0.3">
      <c r="A10" s="452" t="s">
        <v>192</v>
      </c>
      <c r="B10" s="452"/>
      <c r="C10" s="452"/>
      <c r="D10" s="452"/>
      <c r="E10" s="452"/>
      <c r="F10" s="362"/>
      <c r="G10" s="362"/>
      <c r="H10" s="365"/>
    </row>
    <row r="11" spans="1:11" s="266" customFormat="1" ht="15" customHeight="1" x14ac:dyDescent="0.3">
      <c r="A11" s="452" t="s">
        <v>193</v>
      </c>
      <c r="B11" s="452"/>
      <c r="C11" s="452"/>
      <c r="D11" s="452"/>
      <c r="E11" s="452"/>
    </row>
    <row r="12" spans="1:11" s="266" customFormat="1" ht="15" customHeight="1" x14ac:dyDescent="0.3">
      <c r="A12" s="267" t="s">
        <v>194</v>
      </c>
      <c r="B12" s="267"/>
    </row>
    <row r="13" spans="1:11" s="266" customFormat="1" ht="28.5" customHeight="1" x14ac:dyDescent="0.3">
      <c r="A13" s="452" t="s">
        <v>195</v>
      </c>
      <c r="B13" s="452"/>
      <c r="C13" s="452"/>
      <c r="D13" s="452"/>
      <c r="E13" s="452"/>
      <c r="F13" s="267"/>
      <c r="G13" s="268"/>
    </row>
    <row r="14" spans="1:11" s="266" customFormat="1" ht="15" customHeight="1" x14ac:dyDescent="0.3">
      <c r="A14" s="267" t="s">
        <v>196</v>
      </c>
      <c r="B14" s="267"/>
      <c r="C14" s="267"/>
      <c r="D14" s="267"/>
      <c r="E14" s="267"/>
      <c r="F14" s="267"/>
    </row>
    <row r="15" spans="1:11" x14ac:dyDescent="0.25">
      <c r="D15" s="36"/>
    </row>
    <row r="16" spans="1:11" ht="12" customHeight="1" x14ac:dyDescent="0.25">
      <c r="A16" s="366"/>
      <c r="B16" s="29"/>
      <c r="C16" s="29"/>
      <c r="D16" s="29"/>
      <c r="E16" s="29"/>
      <c r="F16" s="373"/>
      <c r="G16" s="4"/>
    </row>
    <row r="17" spans="1:18" ht="13" x14ac:dyDescent="0.3">
      <c r="A17" s="108" t="s">
        <v>149</v>
      </c>
      <c r="B17" s="72">
        <f>SUM(C28:C32)</f>
        <v>8822036.1166666672</v>
      </c>
    </row>
    <row r="18" spans="1:18" ht="13" x14ac:dyDescent="0.3">
      <c r="A18" s="108" t="s">
        <v>150</v>
      </c>
      <c r="B18" s="72">
        <f>SUM(C34:C38)</f>
        <v>902049.58333333337</v>
      </c>
    </row>
    <row r="19" spans="1:18" ht="13" x14ac:dyDescent="0.3">
      <c r="A19" s="108" t="s">
        <v>197</v>
      </c>
      <c r="B19" s="72">
        <f>SUM(C40:C41)</f>
        <v>6139</v>
      </c>
    </row>
    <row r="20" spans="1:18" ht="9" customHeight="1" x14ac:dyDescent="0.25">
      <c r="C20" s="34"/>
    </row>
    <row r="21" spans="1:18" ht="13" x14ac:dyDescent="0.3">
      <c r="A21" s="10" t="s">
        <v>151</v>
      </c>
      <c r="B21" s="35"/>
      <c r="C21" s="1"/>
      <c r="D21" s="1"/>
    </row>
    <row r="22" spans="1:18" ht="21.75" customHeight="1" x14ac:dyDescent="0.3">
      <c r="A22" s="366"/>
      <c r="B22" s="29"/>
      <c r="C22" s="29"/>
      <c r="D22" s="29"/>
      <c r="E22" s="29"/>
      <c r="F22" s="373"/>
      <c r="G22" s="4"/>
      <c r="H22" s="10" t="s">
        <v>198</v>
      </c>
      <c r="I22" s="10" t="s">
        <v>199</v>
      </c>
      <c r="J22" s="282">
        <f>E50+E63+D106+E106+F106+D114+E114+F114+D122+E122+F122+D132+E132+F132+K130</f>
        <v>0</v>
      </c>
      <c r="K22" s="511" t="s">
        <v>200</v>
      </c>
      <c r="L22" s="511"/>
      <c r="M22" s="511"/>
      <c r="N22" s="511"/>
      <c r="O22" s="511"/>
      <c r="P22" s="511"/>
      <c r="Q22" s="511"/>
      <c r="R22" s="511"/>
    </row>
    <row r="23" spans="1:18" x14ac:dyDescent="0.25">
      <c r="A23" s="36" t="s">
        <v>152</v>
      </c>
      <c r="D23" s="36"/>
    </row>
    <row r="24" spans="1:18" ht="6.75" customHeight="1" thickBot="1" x14ac:dyDescent="0.3">
      <c r="D24" s="36"/>
    </row>
    <row r="25" spans="1:18" ht="16" thickTop="1" x14ac:dyDescent="0.35">
      <c r="A25" s="94" t="s">
        <v>201</v>
      </c>
      <c r="B25" s="95"/>
      <c r="C25" s="95"/>
      <c r="D25" s="294"/>
      <c r="E25" s="95"/>
      <c r="F25" s="96"/>
    </row>
    <row r="26" spans="1:18" ht="26" x14ac:dyDescent="0.3">
      <c r="A26" s="466" t="s">
        <v>154</v>
      </c>
      <c r="B26" s="467"/>
      <c r="C26" s="91" t="s">
        <v>155</v>
      </c>
      <c r="D26" s="91" t="s">
        <v>178</v>
      </c>
      <c r="E26" s="91" t="s">
        <v>157</v>
      </c>
      <c r="F26" s="69"/>
      <c r="G26" s="40"/>
    </row>
    <row r="27" spans="1:18" ht="13" x14ac:dyDescent="0.3">
      <c r="A27" s="403" t="s">
        <v>158</v>
      </c>
      <c r="B27" s="404"/>
      <c r="C27" s="54"/>
      <c r="D27" s="5"/>
      <c r="E27" s="296"/>
      <c r="F27" s="69"/>
    </row>
    <row r="28" spans="1:18" x14ac:dyDescent="0.25">
      <c r="A28" s="405"/>
      <c r="B28" s="406" t="s">
        <v>159</v>
      </c>
      <c r="C28" s="297">
        <v>429908.93333333335</v>
      </c>
      <c r="D28" s="298"/>
      <c r="E28" s="299">
        <f>D28*C28</f>
        <v>0</v>
      </c>
      <c r="F28" s="69"/>
    </row>
    <row r="29" spans="1:18" x14ac:dyDescent="0.25">
      <c r="A29" s="407"/>
      <c r="B29" s="408" t="s">
        <v>202</v>
      </c>
      <c r="C29" s="297">
        <v>2323176.8333333335</v>
      </c>
      <c r="D29" s="298"/>
      <c r="E29" s="299">
        <f t="shared" ref="E29:E41" si="0">D29*C29</f>
        <v>0</v>
      </c>
      <c r="F29" s="69"/>
    </row>
    <row r="30" spans="1:18" ht="13" x14ac:dyDescent="0.3">
      <c r="A30" s="409" t="s">
        <v>162</v>
      </c>
      <c r="B30" s="410"/>
      <c r="C30" s="16"/>
      <c r="D30" s="73"/>
      <c r="E30" s="296"/>
      <c r="F30" s="69"/>
    </row>
    <row r="31" spans="1:18" x14ac:dyDescent="0.25">
      <c r="A31" s="405"/>
      <c r="B31" s="406" t="s">
        <v>159</v>
      </c>
      <c r="C31" s="297">
        <v>50485.583333333336</v>
      </c>
      <c r="D31" s="298"/>
      <c r="E31" s="299">
        <f t="shared" si="0"/>
        <v>0</v>
      </c>
      <c r="F31" s="69"/>
    </row>
    <row r="32" spans="1:18" x14ac:dyDescent="0.25">
      <c r="A32" s="405"/>
      <c r="B32" s="406" t="s">
        <v>202</v>
      </c>
      <c r="C32" s="297">
        <v>6018464.7666666666</v>
      </c>
      <c r="D32" s="298"/>
      <c r="E32" s="299">
        <f t="shared" si="0"/>
        <v>0</v>
      </c>
      <c r="F32" s="69"/>
      <c r="H32" s="34"/>
    </row>
    <row r="33" spans="1:9" ht="13" x14ac:dyDescent="0.3">
      <c r="A33" s="411" t="s">
        <v>163</v>
      </c>
      <c r="B33" s="412"/>
      <c r="C33" s="16"/>
      <c r="D33" s="296"/>
      <c r="E33" s="296"/>
      <c r="F33" s="69"/>
    </row>
    <row r="34" spans="1:9" x14ac:dyDescent="0.25">
      <c r="A34" s="405"/>
      <c r="B34" s="406" t="s">
        <v>159</v>
      </c>
      <c r="C34" s="297">
        <v>17210.033333333333</v>
      </c>
      <c r="D34" s="300"/>
      <c r="E34" s="299">
        <f t="shared" si="0"/>
        <v>0</v>
      </c>
      <c r="F34" s="69"/>
    </row>
    <row r="35" spans="1:9" x14ac:dyDescent="0.25">
      <c r="A35" s="405"/>
      <c r="B35" s="406" t="s">
        <v>202</v>
      </c>
      <c r="C35" s="297">
        <v>884839.55</v>
      </c>
      <c r="D35" s="300"/>
      <c r="E35" s="299">
        <f t="shared" si="0"/>
        <v>0</v>
      </c>
      <c r="F35" s="69"/>
      <c r="H35" s="34"/>
    </row>
    <row r="36" spans="1:9" ht="13" x14ac:dyDescent="0.3">
      <c r="A36" s="411" t="s">
        <v>164</v>
      </c>
      <c r="B36" s="412"/>
      <c r="C36" s="8"/>
      <c r="D36" s="296"/>
      <c r="E36" s="296"/>
      <c r="F36" s="69"/>
    </row>
    <row r="37" spans="1:9" x14ac:dyDescent="0.25">
      <c r="A37" s="405"/>
      <c r="B37" s="406" t="s">
        <v>159</v>
      </c>
      <c r="C37" s="301">
        <v>0</v>
      </c>
      <c r="D37" s="300"/>
      <c r="E37" s="299">
        <f t="shared" si="0"/>
        <v>0</v>
      </c>
      <c r="F37" s="69"/>
    </row>
    <row r="38" spans="1:9" x14ac:dyDescent="0.25">
      <c r="A38" s="405"/>
      <c r="B38" s="406" t="s">
        <v>202</v>
      </c>
      <c r="C38" s="301">
        <v>0</v>
      </c>
      <c r="D38" s="300"/>
      <c r="E38" s="299">
        <f t="shared" si="0"/>
        <v>0</v>
      </c>
      <c r="F38" s="69"/>
    </row>
    <row r="39" spans="1:9" ht="13" x14ac:dyDescent="0.3">
      <c r="A39" s="409" t="s">
        <v>203</v>
      </c>
      <c r="B39" s="410"/>
      <c r="C39" s="302"/>
      <c r="D39" s="303"/>
      <c r="E39" s="304"/>
      <c r="F39" s="69"/>
    </row>
    <row r="40" spans="1:9" x14ac:dyDescent="0.25">
      <c r="A40" s="413"/>
      <c r="B40" s="406" t="s">
        <v>159</v>
      </c>
      <c r="C40" s="55">
        <v>191</v>
      </c>
      <c r="D40" s="300"/>
      <c r="E40" s="299">
        <f t="shared" si="0"/>
        <v>0</v>
      </c>
      <c r="F40" s="69"/>
    </row>
    <row r="41" spans="1:9" x14ac:dyDescent="0.25">
      <c r="A41" s="413"/>
      <c r="B41" s="406" t="s">
        <v>202</v>
      </c>
      <c r="C41" s="55">
        <v>5948</v>
      </c>
      <c r="D41" s="305"/>
      <c r="E41" s="299">
        <f t="shared" si="0"/>
        <v>0</v>
      </c>
      <c r="F41" s="69"/>
    </row>
    <row r="42" spans="1:9" ht="13" x14ac:dyDescent="0.3">
      <c r="A42" s="97"/>
      <c r="B42" s="90" t="s">
        <v>165</v>
      </c>
      <c r="C42" s="92">
        <f>SUM(C28:C41)</f>
        <v>9730224.7000000011</v>
      </c>
      <c r="D42" s="93">
        <f>SUM(D28:D41)</f>
        <v>0</v>
      </c>
      <c r="E42" s="93">
        <f>SUM(E28:E41)</f>
        <v>0</v>
      </c>
      <c r="F42" s="69"/>
      <c r="H42" s="158"/>
      <c r="I42" s="158"/>
    </row>
    <row r="43" spans="1:9" x14ac:dyDescent="0.25">
      <c r="A43" s="68"/>
      <c r="D43" s="36"/>
      <c r="F43" s="69"/>
    </row>
    <row r="44" spans="1:9" ht="9" customHeight="1" x14ac:dyDescent="0.35">
      <c r="A44" s="98"/>
      <c r="B44" s="29"/>
      <c r="C44" s="29"/>
      <c r="D44" s="29"/>
      <c r="F44" s="69"/>
    </row>
    <row r="45" spans="1:9" x14ac:dyDescent="0.25">
      <c r="A45" s="68"/>
      <c r="D45" s="36"/>
      <c r="F45" s="69"/>
    </row>
    <row r="46" spans="1:9" ht="72" customHeight="1" x14ac:dyDescent="0.3">
      <c r="A46" s="104" t="s">
        <v>166</v>
      </c>
      <c r="B46" s="102" t="s">
        <v>167</v>
      </c>
      <c r="C46" s="102" t="s">
        <v>168</v>
      </c>
      <c r="D46" s="102" t="s">
        <v>169</v>
      </c>
      <c r="E46" s="102" t="s">
        <v>170</v>
      </c>
      <c r="F46" s="150" t="s">
        <v>171</v>
      </c>
      <c r="G46" s="4"/>
    </row>
    <row r="47" spans="1:9" ht="13" x14ac:dyDescent="0.3">
      <c r="A47" s="401" t="s">
        <v>204</v>
      </c>
      <c r="B47" s="402">
        <v>30</v>
      </c>
      <c r="C47" s="57"/>
      <c r="D47" s="57"/>
      <c r="E47" s="57"/>
      <c r="F47" s="151">
        <f>C47*B47+(E47/60)</f>
        <v>0</v>
      </c>
      <c r="G47" s="154"/>
    </row>
    <row r="48" spans="1:9" ht="13" x14ac:dyDescent="0.3">
      <c r="A48" s="105" t="s">
        <v>205</v>
      </c>
      <c r="B48" s="368">
        <f>SUM(B47:B47)</f>
        <v>30</v>
      </c>
      <c r="C48" s="103">
        <f>SUM(C47:C47)</f>
        <v>0</v>
      </c>
      <c r="D48" s="153"/>
      <c r="E48" s="103">
        <f>SUM(E47:E47)</f>
        <v>0</v>
      </c>
      <c r="F48" s="152">
        <f>SUM(F47:F47)</f>
        <v>0</v>
      </c>
      <c r="G48" s="147"/>
    </row>
    <row r="49" spans="1:8" x14ac:dyDescent="0.25">
      <c r="A49" s="68"/>
      <c r="D49" s="36"/>
      <c r="F49" s="69"/>
    </row>
    <row r="50" spans="1:8" ht="15.5" x14ac:dyDescent="0.35">
      <c r="A50" s="68"/>
      <c r="C50" s="507" t="s">
        <v>206</v>
      </c>
      <c r="D50" s="508"/>
      <c r="E50" s="260">
        <f>E42+F48</f>
        <v>0</v>
      </c>
      <c r="F50" s="69"/>
      <c r="H50" s="158"/>
    </row>
    <row r="51" spans="1:8" ht="13" thickBot="1" x14ac:dyDescent="0.3">
      <c r="A51" s="99"/>
      <c r="B51" s="70"/>
      <c r="C51" s="70"/>
      <c r="D51" s="295"/>
      <c r="E51" s="70"/>
      <c r="F51" s="71"/>
    </row>
    <row r="52" spans="1:8" ht="13" thickTop="1" x14ac:dyDescent="0.25">
      <c r="D52" s="36"/>
    </row>
    <row r="53" spans="1:8" ht="13" thickBot="1" x14ac:dyDescent="0.3">
      <c r="D53" s="36"/>
    </row>
    <row r="54" spans="1:8" ht="16" thickTop="1" x14ac:dyDescent="0.35">
      <c r="A54" s="264" t="s">
        <v>207</v>
      </c>
      <c r="B54" s="95"/>
      <c r="C54" s="95"/>
      <c r="D54" s="294"/>
      <c r="E54" s="95"/>
      <c r="F54" s="96"/>
    </row>
    <row r="55" spans="1:8" ht="26" x14ac:dyDescent="0.3">
      <c r="A55" s="466" t="s">
        <v>177</v>
      </c>
      <c r="B55" s="467"/>
      <c r="C55" s="91" t="s">
        <v>155</v>
      </c>
      <c r="D55" s="91" t="s">
        <v>178</v>
      </c>
      <c r="E55" s="91" t="s">
        <v>157</v>
      </c>
      <c r="F55" s="69"/>
    </row>
    <row r="56" spans="1:8" ht="13" x14ac:dyDescent="0.3">
      <c r="A56" s="398" t="s">
        <v>158</v>
      </c>
      <c r="B56" s="400" t="s">
        <v>159</v>
      </c>
      <c r="C56" s="33">
        <f>C28+C29</f>
        <v>2753085.7666666666</v>
      </c>
      <c r="D56" s="177"/>
      <c r="E56" s="78">
        <f>C56*D56</f>
        <v>0</v>
      </c>
      <c r="F56" s="69"/>
    </row>
    <row r="57" spans="1:8" ht="13" x14ac:dyDescent="0.3">
      <c r="A57" s="398" t="s">
        <v>162</v>
      </c>
      <c r="B57" s="400" t="s">
        <v>159</v>
      </c>
      <c r="C57" s="33">
        <f>C31+C32</f>
        <v>6068950.3499999996</v>
      </c>
      <c r="D57" s="177"/>
      <c r="E57" s="78">
        <f>C57*D57</f>
        <v>0</v>
      </c>
      <c r="F57" s="69"/>
    </row>
    <row r="58" spans="1:8" ht="13" x14ac:dyDescent="0.3">
      <c r="A58" s="399" t="s">
        <v>163</v>
      </c>
      <c r="B58" s="400" t="s">
        <v>159</v>
      </c>
      <c r="C58" s="33">
        <f>C34+C35</f>
        <v>902049.58333333337</v>
      </c>
      <c r="D58" s="177"/>
      <c r="E58" s="78">
        <f>C58*D58</f>
        <v>0</v>
      </c>
      <c r="F58" s="69"/>
    </row>
    <row r="59" spans="1:8" ht="13" x14ac:dyDescent="0.3">
      <c r="A59" s="399" t="s">
        <v>164</v>
      </c>
      <c r="B59" s="400" t="s">
        <v>159</v>
      </c>
      <c r="C59" s="100">
        <v>0</v>
      </c>
      <c r="D59" s="177"/>
      <c r="E59" s="78">
        <f>C59*D59</f>
        <v>0</v>
      </c>
      <c r="F59" s="69"/>
    </row>
    <row r="60" spans="1:8" ht="13" x14ac:dyDescent="0.3">
      <c r="A60" s="398" t="s">
        <v>203</v>
      </c>
      <c r="B60" s="400" t="s">
        <v>159</v>
      </c>
      <c r="C60" s="101">
        <f>C40+C41</f>
        <v>6139</v>
      </c>
      <c r="D60" s="177"/>
      <c r="E60" s="78">
        <f>C60*D60</f>
        <v>0</v>
      </c>
      <c r="F60" s="69"/>
    </row>
    <row r="61" spans="1:8" ht="13" x14ac:dyDescent="0.3">
      <c r="A61" s="50"/>
      <c r="B61" s="90" t="s">
        <v>165</v>
      </c>
      <c r="C61" s="92">
        <f>SUM(C56:C60)</f>
        <v>9730224.7000000011</v>
      </c>
      <c r="D61" s="93">
        <f>SUM(D56:D60)</f>
        <v>0</v>
      </c>
      <c r="E61" s="93">
        <f>SUM(E56:E60)</f>
        <v>0</v>
      </c>
      <c r="F61" s="69"/>
    </row>
    <row r="62" spans="1:8" x14ac:dyDescent="0.25">
      <c r="A62" s="68"/>
      <c r="D62" s="36"/>
      <c r="F62" s="69"/>
    </row>
    <row r="63" spans="1:8" ht="15.5" x14ac:dyDescent="0.35">
      <c r="A63" s="68"/>
      <c r="C63" s="507" t="s">
        <v>206</v>
      </c>
      <c r="D63" s="467"/>
      <c r="E63" s="260">
        <f>E61</f>
        <v>0</v>
      </c>
      <c r="F63" s="69"/>
      <c r="H63" s="158"/>
    </row>
    <row r="64" spans="1:8" ht="13" thickBot="1" x14ac:dyDescent="0.3">
      <c r="A64" s="99"/>
      <c r="B64" s="70"/>
      <c r="C64" s="70"/>
      <c r="D64" s="295"/>
      <c r="E64" s="70"/>
      <c r="F64" s="71"/>
    </row>
    <row r="65" spans="1:8" ht="13" thickTop="1" x14ac:dyDescent="0.25">
      <c r="D65" s="36"/>
    </row>
    <row r="66" spans="1:8" x14ac:dyDescent="0.25">
      <c r="A66" s="36" t="s">
        <v>181</v>
      </c>
    </row>
    <row r="67" spans="1:8" x14ac:dyDescent="0.25">
      <c r="A67" s="17"/>
      <c r="B67" s="17"/>
      <c r="C67" s="17"/>
      <c r="D67" s="17"/>
      <c r="E67" s="17"/>
      <c r="F67" s="17"/>
      <c r="G67" s="17"/>
    </row>
    <row r="68" spans="1:8" x14ac:dyDescent="0.25">
      <c r="A68" s="17"/>
      <c r="B68" s="17"/>
      <c r="C68" s="17"/>
      <c r="D68" s="17"/>
      <c r="E68" s="17"/>
      <c r="F68" s="17"/>
      <c r="G68" s="17"/>
    </row>
    <row r="69" spans="1:8" x14ac:dyDescent="0.25">
      <c r="A69" s="17"/>
      <c r="B69" s="17"/>
      <c r="C69" s="17"/>
      <c r="D69" s="17"/>
      <c r="E69" s="17"/>
      <c r="F69" s="17"/>
      <c r="G69" s="17"/>
    </row>
    <row r="70" spans="1:8" x14ac:dyDescent="0.25">
      <c r="A70" s="17"/>
      <c r="B70" s="17"/>
      <c r="C70" s="17"/>
      <c r="D70" s="17"/>
      <c r="E70" s="17"/>
      <c r="F70" s="17"/>
      <c r="G70" s="17"/>
    </row>
    <row r="71" spans="1:8" x14ac:dyDescent="0.25">
      <c r="D71" s="36"/>
    </row>
    <row r="72" spans="1:8" x14ac:dyDescent="0.25">
      <c r="D72" s="36"/>
    </row>
    <row r="73" spans="1:8" ht="20.25" customHeight="1" x14ac:dyDescent="0.4">
      <c r="A73" s="509" t="s">
        <v>208</v>
      </c>
      <c r="B73" s="509"/>
      <c r="C73" s="509"/>
      <c r="D73" s="509"/>
      <c r="E73" s="509"/>
      <c r="F73" s="509"/>
      <c r="G73" s="509"/>
      <c r="H73" s="509"/>
    </row>
    <row r="74" spans="1:8" ht="9" customHeight="1" x14ac:dyDescent="0.35">
      <c r="A74" s="30"/>
      <c r="B74" s="2"/>
      <c r="C74" s="2"/>
      <c r="D74" s="10"/>
      <c r="E74" s="2"/>
    </row>
    <row r="75" spans="1:8" ht="15.5" x14ac:dyDescent="0.35">
      <c r="A75" s="30" t="s">
        <v>119</v>
      </c>
      <c r="B75" s="2"/>
      <c r="C75" s="2"/>
      <c r="D75" s="10"/>
      <c r="E75" s="2"/>
    </row>
    <row r="76" spans="1:8" s="266" customFormat="1" ht="14" x14ac:dyDescent="0.3">
      <c r="A76" s="463" t="s">
        <v>209</v>
      </c>
      <c r="B76" s="463"/>
      <c r="C76" s="463"/>
      <c r="D76" s="463"/>
      <c r="E76" s="463"/>
    </row>
    <row r="77" spans="1:8" s="266" customFormat="1" ht="30" customHeight="1" x14ac:dyDescent="0.3">
      <c r="A77" s="452" t="s">
        <v>210</v>
      </c>
      <c r="B77" s="452"/>
      <c r="C77" s="452"/>
      <c r="D77" s="452"/>
      <c r="E77" s="452"/>
      <c r="F77" s="452"/>
      <c r="G77" s="452"/>
    </row>
    <row r="78" spans="1:8" s="266" customFormat="1" ht="18.75" customHeight="1" x14ac:dyDescent="0.3">
      <c r="A78" s="452" t="s">
        <v>211</v>
      </c>
      <c r="B78" s="452"/>
      <c r="C78" s="452"/>
      <c r="D78" s="452"/>
      <c r="E78" s="452"/>
      <c r="F78" s="452"/>
      <c r="G78" s="452"/>
    </row>
    <row r="79" spans="1:8" s="266" customFormat="1" ht="15.75" customHeight="1" x14ac:dyDescent="0.3">
      <c r="A79" s="452" t="s">
        <v>212</v>
      </c>
      <c r="B79" s="452"/>
      <c r="C79" s="452"/>
      <c r="D79" s="452"/>
      <c r="E79" s="452"/>
      <c r="F79" s="452"/>
      <c r="G79" s="452"/>
    </row>
    <row r="80" spans="1:8" s="266" customFormat="1" ht="18" customHeight="1" x14ac:dyDescent="0.3">
      <c r="A80" s="452" t="s">
        <v>213</v>
      </c>
      <c r="B80" s="452"/>
      <c r="C80" s="452"/>
      <c r="D80" s="452"/>
      <c r="E80" s="452"/>
      <c r="F80" s="452"/>
      <c r="G80" s="452"/>
    </row>
    <row r="81" spans="1:8" s="266" customFormat="1" ht="16.5" customHeight="1" x14ac:dyDescent="0.3">
      <c r="A81" s="452" t="s">
        <v>214</v>
      </c>
      <c r="B81" s="452"/>
      <c r="C81" s="452"/>
      <c r="D81" s="452"/>
      <c r="E81" s="452"/>
      <c r="F81" s="452"/>
      <c r="G81" s="452"/>
    </row>
    <row r="82" spans="1:8" s="266" customFormat="1" ht="15.75" customHeight="1" x14ac:dyDescent="0.3">
      <c r="A82" s="452" t="s">
        <v>215</v>
      </c>
      <c r="B82" s="452"/>
      <c r="C82" s="452"/>
      <c r="D82" s="452"/>
      <c r="E82" s="452"/>
      <c r="F82" s="452"/>
      <c r="G82" s="452"/>
    </row>
    <row r="83" spans="1:8" s="266" customFormat="1" ht="16.5" customHeight="1" x14ac:dyDescent="0.3">
      <c r="A83" s="452" t="s">
        <v>216</v>
      </c>
      <c r="B83" s="452"/>
      <c r="C83" s="452"/>
      <c r="D83" s="452"/>
      <c r="E83" s="452"/>
      <c r="F83" s="452"/>
      <c r="G83" s="452"/>
    </row>
    <row r="84" spans="1:8" s="266" customFormat="1" ht="16.5" customHeight="1" x14ac:dyDescent="0.3">
      <c r="A84" s="452" t="s">
        <v>217</v>
      </c>
      <c r="B84" s="452"/>
      <c r="C84" s="452"/>
      <c r="D84" s="452"/>
      <c r="E84" s="452"/>
      <c r="F84" s="452"/>
      <c r="G84" s="452"/>
    </row>
    <row r="85" spans="1:8" ht="12.75" customHeight="1" x14ac:dyDescent="0.25">
      <c r="A85" s="306"/>
      <c r="B85" s="374"/>
      <c r="C85" s="374"/>
      <c r="D85" s="306"/>
      <c r="E85" s="374"/>
      <c r="F85" s="374"/>
      <c r="G85" s="374"/>
    </row>
    <row r="86" spans="1:8" ht="33" customHeight="1" x14ac:dyDescent="0.3">
      <c r="A86" s="60" t="s">
        <v>218</v>
      </c>
      <c r="B86" s="76" t="s">
        <v>219</v>
      </c>
      <c r="C86" s="374"/>
      <c r="D86" s="306"/>
      <c r="E86" s="374"/>
      <c r="F86" s="374"/>
      <c r="G86" s="374"/>
    </row>
    <row r="87" spans="1:8" x14ac:dyDescent="0.25">
      <c r="A87" s="1"/>
      <c r="D87" s="36"/>
    </row>
    <row r="88" spans="1:8" ht="13" thickBot="1" x14ac:dyDescent="0.3">
      <c r="A88" s="1" t="s">
        <v>152</v>
      </c>
      <c r="D88" s="36"/>
    </row>
    <row r="89" spans="1:8" ht="26.5" thickTop="1" x14ac:dyDescent="0.3">
      <c r="A89" s="75" t="s">
        <v>220</v>
      </c>
      <c r="B89" s="64" t="s">
        <v>221</v>
      </c>
      <c r="C89" s="364" t="s">
        <v>222</v>
      </c>
      <c r="D89" s="64" t="s">
        <v>223</v>
      </c>
      <c r="E89" s="64" t="s">
        <v>224</v>
      </c>
      <c r="F89" s="64" t="s">
        <v>225</v>
      </c>
      <c r="G89" s="64" t="s">
        <v>226</v>
      </c>
      <c r="H89" s="74" t="s">
        <v>227</v>
      </c>
    </row>
    <row r="90" spans="1:8" ht="13" x14ac:dyDescent="0.3">
      <c r="A90" s="504" t="s">
        <v>228</v>
      </c>
      <c r="B90" s="505"/>
      <c r="C90" s="505"/>
      <c r="D90" s="505"/>
      <c r="E90" s="505"/>
      <c r="F90" s="505"/>
      <c r="G90" s="505"/>
      <c r="H90" s="506"/>
    </row>
    <row r="91" spans="1:8" x14ac:dyDescent="0.25">
      <c r="A91" s="397" t="s">
        <v>229</v>
      </c>
      <c r="B91" s="7"/>
      <c r="C91" s="7"/>
      <c r="D91" s="291"/>
      <c r="E91" s="61"/>
      <c r="F91" s="61"/>
      <c r="G91" s="7"/>
      <c r="H91" s="12"/>
    </row>
    <row r="92" spans="1:8" x14ac:dyDescent="0.25">
      <c r="A92" s="397" t="s">
        <v>230</v>
      </c>
      <c r="B92" s="7"/>
      <c r="C92" s="7"/>
      <c r="D92" s="291"/>
      <c r="E92" s="61"/>
      <c r="F92" s="61"/>
      <c r="G92" s="7"/>
      <c r="H92" s="12"/>
    </row>
    <row r="93" spans="1:8" x14ac:dyDescent="0.25">
      <c r="A93" s="397" t="s">
        <v>231</v>
      </c>
      <c r="B93" s="7"/>
      <c r="C93" s="7"/>
      <c r="D93" s="291"/>
      <c r="E93" s="61"/>
      <c r="F93" s="61"/>
      <c r="G93" s="7"/>
      <c r="H93" s="12"/>
    </row>
    <row r="94" spans="1:8" x14ac:dyDescent="0.25">
      <c r="A94" s="397" t="s">
        <v>232</v>
      </c>
      <c r="B94" s="7"/>
      <c r="C94" s="7"/>
      <c r="D94" s="291"/>
      <c r="E94" s="61"/>
      <c r="F94" s="61"/>
      <c r="G94" s="7"/>
      <c r="H94" s="12"/>
    </row>
    <row r="95" spans="1:8" x14ac:dyDescent="0.25">
      <c r="A95" s="397" t="s">
        <v>233</v>
      </c>
      <c r="B95" s="7"/>
      <c r="C95" s="7"/>
      <c r="D95" s="291"/>
      <c r="E95" s="61"/>
      <c r="F95" s="61"/>
      <c r="G95" s="7"/>
      <c r="H95" s="12"/>
    </row>
    <row r="96" spans="1:8" x14ac:dyDescent="0.25">
      <c r="A96" s="397" t="s">
        <v>234</v>
      </c>
      <c r="B96" s="7"/>
      <c r="C96" s="7"/>
      <c r="D96" s="291"/>
      <c r="E96" s="61"/>
      <c r="F96" s="61"/>
      <c r="G96" s="7"/>
      <c r="H96" s="12"/>
    </row>
    <row r="97" spans="1:8" x14ac:dyDescent="0.25">
      <c r="A97" s="397" t="s">
        <v>235</v>
      </c>
      <c r="B97" s="7"/>
      <c r="C97" s="7"/>
      <c r="D97" s="291"/>
      <c r="E97" s="61"/>
      <c r="F97" s="61"/>
      <c r="G97" s="7"/>
      <c r="H97" s="12"/>
    </row>
    <row r="98" spans="1:8" x14ac:dyDescent="0.25">
      <c r="A98" s="397" t="s">
        <v>236</v>
      </c>
      <c r="B98" s="7"/>
      <c r="C98" s="7"/>
      <c r="D98" s="291"/>
      <c r="E98" s="61"/>
      <c r="F98" s="61"/>
      <c r="G98" s="7"/>
      <c r="H98" s="12"/>
    </row>
    <row r="99" spans="1:8" x14ac:dyDescent="0.25">
      <c r="A99" s="397" t="s">
        <v>237</v>
      </c>
      <c r="B99" s="7"/>
      <c r="C99" s="7"/>
      <c r="D99" s="291"/>
      <c r="E99" s="61"/>
      <c r="F99" s="61"/>
      <c r="G99" s="7"/>
      <c r="H99" s="12"/>
    </row>
    <row r="100" spans="1:8" x14ac:dyDescent="0.25">
      <c r="A100" s="397" t="s">
        <v>238</v>
      </c>
      <c r="B100" s="7"/>
      <c r="C100" s="7"/>
      <c r="D100" s="291"/>
      <c r="E100" s="61"/>
      <c r="F100" s="61"/>
      <c r="G100" s="7"/>
      <c r="H100" s="12"/>
    </row>
    <row r="101" spans="1:8" x14ac:dyDescent="0.25">
      <c r="A101" s="397" t="s">
        <v>239</v>
      </c>
      <c r="B101" s="7"/>
      <c r="C101" s="7"/>
      <c r="D101" s="291"/>
      <c r="E101" s="61"/>
      <c r="F101" s="61"/>
      <c r="G101" s="7"/>
      <c r="H101" s="12"/>
    </row>
    <row r="102" spans="1:8" x14ac:dyDescent="0.25">
      <c r="A102" s="397" t="s">
        <v>240</v>
      </c>
      <c r="B102" s="7"/>
      <c r="C102" s="7"/>
      <c r="D102" s="291"/>
      <c r="E102" s="61"/>
      <c r="F102" s="61"/>
      <c r="G102" s="7"/>
      <c r="H102" s="12"/>
    </row>
    <row r="103" spans="1:8" x14ac:dyDescent="0.25">
      <c r="A103" s="397" t="s">
        <v>241</v>
      </c>
      <c r="B103" s="7"/>
      <c r="C103" s="7"/>
      <c r="D103" s="291"/>
      <c r="E103" s="61"/>
      <c r="F103" s="61"/>
      <c r="G103" s="7"/>
      <c r="H103" s="12"/>
    </row>
    <row r="104" spans="1:8" x14ac:dyDescent="0.25">
      <c r="A104" s="397" t="s">
        <v>242</v>
      </c>
      <c r="B104" s="7"/>
      <c r="C104" s="7"/>
      <c r="D104" s="291"/>
      <c r="E104" s="61"/>
      <c r="F104" s="61"/>
      <c r="G104" s="7"/>
      <c r="H104" s="12"/>
    </row>
    <row r="105" spans="1:8" x14ac:dyDescent="0.25">
      <c r="A105" s="397" t="s">
        <v>243</v>
      </c>
      <c r="B105" s="7"/>
      <c r="C105" s="7"/>
      <c r="D105" s="291"/>
      <c r="E105" s="61"/>
      <c r="F105" s="61"/>
      <c r="G105" s="7"/>
      <c r="H105" s="12"/>
    </row>
    <row r="106" spans="1:8" s="271" customFormat="1" ht="15.5" x14ac:dyDescent="0.35">
      <c r="A106" s="278" t="s">
        <v>199</v>
      </c>
      <c r="B106" s="272"/>
      <c r="C106" s="273"/>
      <c r="D106" s="260">
        <f>SUM(D91:D105)</f>
        <v>0</v>
      </c>
      <c r="E106" s="260">
        <f>SUM(E91:E105)</f>
        <v>0</v>
      </c>
      <c r="F106" s="260">
        <f>SUM(F91:F105)</f>
        <v>0</v>
      </c>
      <c r="G106" s="272"/>
      <c r="H106" s="274"/>
    </row>
    <row r="107" spans="1:8" ht="13" x14ac:dyDescent="0.3">
      <c r="A107" s="504" t="s">
        <v>244</v>
      </c>
      <c r="B107" s="505"/>
      <c r="C107" s="505"/>
      <c r="D107" s="505"/>
      <c r="E107" s="505"/>
      <c r="F107" s="505"/>
      <c r="G107" s="505"/>
      <c r="H107" s="506"/>
    </row>
    <row r="108" spans="1:8" x14ac:dyDescent="0.25">
      <c r="A108" s="397" t="s">
        <v>245</v>
      </c>
      <c r="B108" s="7"/>
      <c r="C108" s="7"/>
      <c r="D108" s="291"/>
      <c r="E108" s="61"/>
      <c r="F108" s="61"/>
      <c r="G108" s="7"/>
      <c r="H108" s="12"/>
    </row>
    <row r="109" spans="1:8" x14ac:dyDescent="0.25">
      <c r="A109" s="397" t="s">
        <v>246</v>
      </c>
      <c r="B109" s="7"/>
      <c r="C109" s="7"/>
      <c r="D109" s="291"/>
      <c r="E109" s="61"/>
      <c r="F109" s="61"/>
      <c r="G109" s="7"/>
      <c r="H109" s="12"/>
    </row>
    <row r="110" spans="1:8" x14ac:dyDescent="0.25">
      <c r="A110" s="397" t="s">
        <v>247</v>
      </c>
      <c r="B110" s="7"/>
      <c r="C110" s="7"/>
      <c r="D110" s="291"/>
      <c r="E110" s="61"/>
      <c r="F110" s="61"/>
      <c r="G110" s="7"/>
      <c r="H110" s="12"/>
    </row>
    <row r="111" spans="1:8" x14ac:dyDescent="0.25">
      <c r="A111" s="397" t="s">
        <v>248</v>
      </c>
      <c r="B111" s="7"/>
      <c r="C111" s="7"/>
      <c r="D111" s="291"/>
      <c r="E111" s="61"/>
      <c r="F111" s="61"/>
      <c r="G111" s="7"/>
      <c r="H111" s="12"/>
    </row>
    <row r="112" spans="1:8" x14ac:dyDescent="0.25">
      <c r="A112" s="397" t="s">
        <v>249</v>
      </c>
      <c r="B112" s="7"/>
      <c r="C112" s="7"/>
      <c r="D112" s="291"/>
      <c r="E112" s="61"/>
      <c r="F112" s="61"/>
      <c r="G112" s="7"/>
      <c r="H112" s="12"/>
    </row>
    <row r="113" spans="1:8" x14ac:dyDescent="0.25">
      <c r="A113" s="397" t="s">
        <v>250</v>
      </c>
      <c r="B113" s="7"/>
      <c r="C113" s="7"/>
      <c r="D113" s="291"/>
      <c r="E113" s="61"/>
      <c r="F113" s="61"/>
      <c r="G113" s="7"/>
      <c r="H113" s="12"/>
    </row>
    <row r="114" spans="1:8" ht="15.5" x14ac:dyDescent="0.35">
      <c r="A114" s="278" t="s">
        <v>199</v>
      </c>
      <c r="B114" s="275"/>
      <c r="C114" s="275"/>
      <c r="D114" s="260">
        <f>SUM(D108:D113)</f>
        <v>0</v>
      </c>
      <c r="E114" s="260">
        <f>SUM(E108:E113)</f>
        <v>0</v>
      </c>
      <c r="F114" s="260">
        <f>SUM(F108:F113)</f>
        <v>0</v>
      </c>
      <c r="G114" s="275"/>
      <c r="H114" s="276"/>
    </row>
    <row r="115" spans="1:8" ht="13" x14ac:dyDescent="0.3">
      <c r="A115" s="504" t="s">
        <v>251</v>
      </c>
      <c r="B115" s="505"/>
      <c r="C115" s="505"/>
      <c r="D115" s="505"/>
      <c r="E115" s="505"/>
      <c r="F115" s="505"/>
      <c r="G115" s="505"/>
      <c r="H115" s="506"/>
    </row>
    <row r="116" spans="1:8" x14ac:dyDescent="0.25">
      <c r="A116" s="397" t="s">
        <v>231</v>
      </c>
      <c r="B116" s="7"/>
      <c r="C116" s="7"/>
      <c r="D116" s="291"/>
      <c r="E116" s="61"/>
      <c r="F116" s="61"/>
      <c r="G116" s="7"/>
      <c r="H116" s="12"/>
    </row>
    <row r="117" spans="1:8" x14ac:dyDescent="0.25">
      <c r="A117" s="397" t="s">
        <v>252</v>
      </c>
      <c r="B117" s="7"/>
      <c r="C117" s="7"/>
      <c r="D117" s="291"/>
      <c r="E117" s="61"/>
      <c r="F117" s="61"/>
      <c r="G117" s="7"/>
      <c r="H117" s="12"/>
    </row>
    <row r="118" spans="1:8" x14ac:dyDescent="0.25">
      <c r="A118" s="397" t="s">
        <v>253</v>
      </c>
      <c r="B118" s="7"/>
      <c r="C118" s="7"/>
      <c r="D118" s="291"/>
      <c r="E118" s="61"/>
      <c r="F118" s="61"/>
      <c r="G118" s="7"/>
      <c r="H118" s="12"/>
    </row>
    <row r="119" spans="1:8" x14ac:dyDescent="0.25">
      <c r="A119" s="397" t="s">
        <v>254</v>
      </c>
      <c r="B119" s="7"/>
      <c r="C119" s="7"/>
      <c r="D119" s="291"/>
      <c r="E119" s="61"/>
      <c r="F119" s="61"/>
      <c r="G119" s="7"/>
      <c r="H119" s="12"/>
    </row>
    <row r="120" spans="1:8" x14ac:dyDescent="0.25">
      <c r="A120" s="397" t="s">
        <v>255</v>
      </c>
      <c r="B120" s="7"/>
      <c r="C120" s="7"/>
      <c r="D120" s="291"/>
      <c r="E120" s="61"/>
      <c r="F120" s="61"/>
      <c r="G120" s="7"/>
      <c r="H120" s="12"/>
    </row>
    <row r="121" spans="1:8" ht="25" x14ac:dyDescent="0.25">
      <c r="A121" s="397" t="s">
        <v>256</v>
      </c>
      <c r="B121" s="7"/>
      <c r="C121" s="7"/>
      <c r="D121" s="291"/>
      <c r="E121" s="61"/>
      <c r="F121" s="61"/>
      <c r="G121" s="7"/>
      <c r="H121" s="12"/>
    </row>
    <row r="122" spans="1:8" ht="15.5" x14ac:dyDescent="0.35">
      <c r="A122" s="278" t="s">
        <v>199</v>
      </c>
      <c r="B122" s="275"/>
      <c r="C122" s="275"/>
      <c r="D122" s="260">
        <f>SUM(D116:D121)</f>
        <v>0</v>
      </c>
      <c r="E122" s="260">
        <f>SUM(E116:E121)</f>
        <v>0</v>
      </c>
      <c r="F122" s="260">
        <f>SUM(F116:F121)</f>
        <v>0</v>
      </c>
      <c r="G122" s="275"/>
      <c r="H122" s="276"/>
    </row>
    <row r="123" spans="1:8" ht="13" x14ac:dyDescent="0.3">
      <c r="A123" s="501" t="s">
        <v>257</v>
      </c>
      <c r="B123" s="502"/>
      <c r="C123" s="502"/>
      <c r="D123" s="502"/>
      <c r="E123" s="502"/>
      <c r="F123" s="502"/>
      <c r="G123" s="502"/>
      <c r="H123" s="503"/>
    </row>
    <row r="124" spans="1:8" x14ac:dyDescent="0.25">
      <c r="A124" s="397" t="s">
        <v>258</v>
      </c>
      <c r="B124" s="7"/>
      <c r="C124" s="7"/>
      <c r="D124" s="291"/>
      <c r="E124" s="61"/>
      <c r="F124" s="61"/>
      <c r="G124" s="7"/>
      <c r="H124" s="12"/>
    </row>
    <row r="125" spans="1:8" x14ac:dyDescent="0.25">
      <c r="A125" s="397" t="s">
        <v>259</v>
      </c>
      <c r="B125" s="7"/>
      <c r="C125" s="7"/>
      <c r="D125" s="291"/>
      <c r="E125" s="61"/>
      <c r="F125" s="61"/>
      <c r="G125" s="7"/>
      <c r="H125" s="12"/>
    </row>
    <row r="126" spans="1:8" ht="25" x14ac:dyDescent="0.25">
      <c r="A126" s="397" t="s">
        <v>260</v>
      </c>
      <c r="B126" s="7"/>
      <c r="C126" s="7"/>
      <c r="D126" s="291"/>
      <c r="E126" s="61"/>
      <c r="F126" s="61"/>
      <c r="G126" s="7"/>
      <c r="H126" s="12"/>
    </row>
    <row r="127" spans="1:8" x14ac:dyDescent="0.25">
      <c r="A127" s="397"/>
      <c r="B127" s="7"/>
      <c r="C127" s="7"/>
      <c r="D127" s="291"/>
      <c r="E127" s="61"/>
      <c r="F127" s="61"/>
      <c r="G127" s="7"/>
      <c r="H127" s="12"/>
    </row>
    <row r="128" spans="1:8" x14ac:dyDescent="0.25">
      <c r="A128" s="58" t="s">
        <v>261</v>
      </c>
      <c r="B128" s="7"/>
      <c r="C128" s="7"/>
      <c r="D128" s="291"/>
      <c r="E128" s="61"/>
      <c r="F128" s="61"/>
      <c r="G128" s="7"/>
      <c r="H128" s="12"/>
    </row>
    <row r="129" spans="1:8" x14ac:dyDescent="0.25">
      <c r="A129" s="58"/>
      <c r="B129" s="7"/>
      <c r="C129" s="7"/>
      <c r="D129" s="291"/>
      <c r="E129" s="61"/>
      <c r="F129" s="61"/>
      <c r="G129" s="7"/>
      <c r="H129" s="12"/>
    </row>
    <row r="130" spans="1:8" x14ac:dyDescent="0.25">
      <c r="A130" s="58"/>
      <c r="B130" s="7"/>
      <c r="C130" s="7"/>
      <c r="D130" s="291"/>
      <c r="E130" s="61"/>
      <c r="F130" s="61"/>
      <c r="G130" s="7"/>
      <c r="H130" s="12"/>
    </row>
    <row r="131" spans="1:8" ht="13" thickBot="1" x14ac:dyDescent="0.3">
      <c r="A131" s="59"/>
      <c r="B131" s="13"/>
      <c r="C131" s="13"/>
      <c r="D131" s="307"/>
      <c r="E131" s="62"/>
      <c r="F131" s="62"/>
      <c r="G131" s="13"/>
      <c r="H131" s="14"/>
    </row>
    <row r="132" spans="1:8" ht="16" thickTop="1" x14ac:dyDescent="0.35">
      <c r="A132" s="279" t="s">
        <v>199</v>
      </c>
      <c r="B132" s="277"/>
      <c r="C132" s="277"/>
      <c r="D132" s="260">
        <f>SUM(D124:D131)</f>
        <v>0</v>
      </c>
      <c r="E132" s="260">
        <f>SUM(E124:E131)</f>
        <v>0</v>
      </c>
      <c r="F132" s="260">
        <f>SUM(F124:F131)</f>
        <v>0</v>
      </c>
      <c r="G132" s="277"/>
      <c r="H132" s="277"/>
    </row>
    <row r="133" spans="1:8" ht="19.5" customHeight="1" x14ac:dyDescent="0.25">
      <c r="A133" t="s">
        <v>262</v>
      </c>
      <c r="D133" s="36"/>
    </row>
    <row r="134" spans="1:8" x14ac:dyDescent="0.25">
      <c r="A134" s="17"/>
      <c r="B134" s="17"/>
      <c r="C134" s="17"/>
      <c r="D134" s="308"/>
      <c r="E134" s="17"/>
      <c r="F134" s="17"/>
      <c r="G134" s="17"/>
    </row>
    <row r="135" spans="1:8" x14ac:dyDescent="0.25">
      <c r="A135" s="17"/>
      <c r="B135" s="17"/>
      <c r="C135" s="17"/>
      <c r="D135" s="308"/>
      <c r="E135" s="17"/>
      <c r="F135" s="17"/>
      <c r="G135" s="17"/>
    </row>
    <row r="136" spans="1:8" x14ac:dyDescent="0.25">
      <c r="A136" s="17"/>
      <c r="B136" s="17"/>
      <c r="C136" s="17"/>
      <c r="D136" s="308"/>
      <c r="E136" s="17"/>
      <c r="F136" s="17"/>
      <c r="G136" s="17"/>
    </row>
    <row r="137" spans="1:8" x14ac:dyDescent="0.25">
      <c r="A137" s="17"/>
      <c r="B137" s="17"/>
      <c r="C137" s="17"/>
      <c r="D137" s="308"/>
      <c r="E137" s="17"/>
      <c r="F137" s="17"/>
      <c r="G137" s="17"/>
    </row>
    <row r="138" spans="1:8" x14ac:dyDescent="0.25">
      <c r="A138" s="17"/>
      <c r="B138" s="17"/>
      <c r="C138" s="17"/>
      <c r="D138" s="308"/>
      <c r="E138" s="17"/>
      <c r="F138" s="17"/>
      <c r="G138" s="17"/>
    </row>
    <row r="139" spans="1:8" x14ac:dyDescent="0.25">
      <c r="A139" s="465" t="s">
        <v>2407</v>
      </c>
      <c r="B139" s="465"/>
      <c r="C139" s="465"/>
      <c r="D139" s="465"/>
      <c r="E139" s="465"/>
      <c r="F139" s="465"/>
      <c r="G139" s="465"/>
      <c r="H139" s="465"/>
    </row>
    <row r="140" spans="1:8" ht="12.75" customHeight="1" x14ac:dyDescent="0.25">
      <c r="A140" s="465"/>
      <c r="B140" s="465"/>
      <c r="C140" s="465"/>
      <c r="D140" s="465"/>
      <c r="E140" s="465"/>
      <c r="F140" s="465"/>
      <c r="G140" s="465"/>
      <c r="H140" s="465"/>
    </row>
    <row r="141" spans="1:8" ht="12.75" customHeight="1" x14ac:dyDescent="0.3">
      <c r="A141" s="466" t="s">
        <v>177</v>
      </c>
      <c r="B141" s="467"/>
      <c r="C141" s="91" t="s">
        <v>183</v>
      </c>
      <c r="D141" s="91" t="s">
        <v>184</v>
      </c>
      <c r="E141" s="91" t="s">
        <v>178</v>
      </c>
      <c r="F141" s="91" t="s">
        <v>157</v>
      </c>
    </row>
    <row r="142" spans="1:8" x14ac:dyDescent="0.25">
      <c r="A142" s="395"/>
      <c r="B142" s="395"/>
      <c r="C142" s="395"/>
      <c r="D142" s="395"/>
      <c r="E142" s="395"/>
      <c r="F142" s="78">
        <v>0</v>
      </c>
    </row>
    <row r="143" spans="1:8" x14ac:dyDescent="0.25">
      <c r="A143" s="395"/>
      <c r="B143" s="395"/>
      <c r="C143" s="395"/>
      <c r="D143" s="395"/>
      <c r="E143" s="395"/>
      <c r="F143" s="78">
        <f>D143*E143</f>
        <v>0</v>
      </c>
    </row>
    <row r="144" spans="1:8" x14ac:dyDescent="0.25">
      <c r="A144" s="395"/>
      <c r="B144" s="395"/>
      <c r="C144" s="395"/>
      <c r="D144" s="395"/>
      <c r="E144" s="395"/>
      <c r="F144" s="78">
        <f>D144*E144</f>
        <v>0</v>
      </c>
    </row>
    <row r="145" spans="1:6" x14ac:dyDescent="0.25">
      <c r="A145" s="395"/>
      <c r="B145" s="395"/>
      <c r="C145" s="395"/>
      <c r="D145" s="395"/>
      <c r="E145" s="395"/>
      <c r="F145" s="78">
        <f>D145*E145</f>
        <v>0</v>
      </c>
    </row>
    <row r="146" spans="1:6" ht="13" x14ac:dyDescent="0.3">
      <c r="A146" s="50"/>
      <c r="B146" s="90" t="s">
        <v>165</v>
      </c>
      <c r="C146" s="92">
        <f>SUM(C142:C145)</f>
        <v>0</v>
      </c>
      <c r="D146" s="92">
        <f>SUM(D142:D145)</f>
        <v>0</v>
      </c>
      <c r="E146" s="92">
        <f>SUM(E142:E145)</f>
        <v>0</v>
      </c>
      <c r="F146" s="93">
        <f>SUM(F142:F145)</f>
        <v>0</v>
      </c>
    </row>
    <row r="149" spans="1:6" x14ac:dyDescent="0.25">
      <c r="A149" s="36" t="s">
        <v>185</v>
      </c>
    </row>
    <row r="150" spans="1:6" x14ac:dyDescent="0.25">
      <c r="A150" s="396"/>
      <c r="B150" s="396"/>
      <c r="C150" s="396"/>
      <c r="D150" s="396"/>
      <c r="E150" s="396"/>
      <c r="F150" s="396"/>
    </row>
    <row r="151" spans="1:6" x14ac:dyDescent="0.25">
      <c r="A151" s="396"/>
      <c r="B151" s="396"/>
      <c r="C151" s="396"/>
      <c r="D151" s="396"/>
      <c r="E151" s="396"/>
      <c r="F151" s="396"/>
    </row>
    <row r="152" spans="1:6" x14ac:dyDescent="0.25">
      <c r="A152" s="396"/>
      <c r="B152" s="396"/>
      <c r="C152" s="396"/>
      <c r="D152" s="396"/>
      <c r="E152" s="396"/>
      <c r="F152" s="396"/>
    </row>
    <row r="153" spans="1:6" x14ac:dyDescent="0.25">
      <c r="A153" s="396"/>
      <c r="B153" s="396"/>
      <c r="C153" s="396"/>
      <c r="D153" s="396"/>
      <c r="E153" s="396"/>
      <c r="F153" s="396"/>
    </row>
    <row r="154" spans="1:6" x14ac:dyDescent="0.25">
      <c r="A154" s="396"/>
      <c r="B154" s="396"/>
      <c r="C154" s="396"/>
      <c r="D154" s="396"/>
      <c r="E154" s="396"/>
      <c r="F154" s="396"/>
    </row>
    <row r="155" spans="1:6" x14ac:dyDescent="0.25">
      <c r="A155" s="396"/>
      <c r="B155" s="396"/>
      <c r="C155" s="396"/>
      <c r="D155" s="396"/>
      <c r="E155" s="396"/>
      <c r="F155" s="396"/>
    </row>
    <row r="156" spans="1:6" x14ac:dyDescent="0.25">
      <c r="A156" s="396"/>
      <c r="B156" s="396"/>
      <c r="C156" s="396"/>
      <c r="D156" s="396"/>
      <c r="E156" s="396"/>
      <c r="F156" s="396"/>
    </row>
    <row r="157" spans="1:6" x14ac:dyDescent="0.25">
      <c r="A157" s="396"/>
      <c r="B157" s="396"/>
      <c r="C157" s="396"/>
      <c r="D157" s="396"/>
      <c r="E157" s="396"/>
      <c r="F157" s="396"/>
    </row>
  </sheetData>
  <mergeCells count="33">
    <mergeCell ref="A2:G2"/>
    <mergeCell ref="A1:G1"/>
    <mergeCell ref="A141:B141"/>
    <mergeCell ref="A139:H140"/>
    <mergeCell ref="K22:R22"/>
    <mergeCell ref="H5:K5"/>
    <mergeCell ref="I6:K6"/>
    <mergeCell ref="A10:E10"/>
    <mergeCell ref="A5:F5"/>
    <mergeCell ref="A6:F6"/>
    <mergeCell ref="A7:F7"/>
    <mergeCell ref="A8:F8"/>
    <mergeCell ref="A9:E9"/>
    <mergeCell ref="A80:G80"/>
    <mergeCell ref="A11:E11"/>
    <mergeCell ref="A13:E13"/>
    <mergeCell ref="A26:B26"/>
    <mergeCell ref="C50:D50"/>
    <mergeCell ref="A55:B55"/>
    <mergeCell ref="C63:D63"/>
    <mergeCell ref="A73:H73"/>
    <mergeCell ref="A76:E76"/>
    <mergeCell ref="A77:G77"/>
    <mergeCell ref="A78:G78"/>
    <mergeCell ref="A79:G79"/>
    <mergeCell ref="A115:H115"/>
    <mergeCell ref="A123:H123"/>
    <mergeCell ref="A81:G81"/>
    <mergeCell ref="A82:G82"/>
    <mergeCell ref="A83:G83"/>
    <mergeCell ref="A84:G84"/>
    <mergeCell ref="A90:H90"/>
    <mergeCell ref="A107:H107"/>
  </mergeCells>
  <pageMargins left="0.7" right="0.7" top="0.75" bottom="0.75" header="0.3" footer="0.3"/>
  <pageSetup orientation="portrait" horizontalDpi="90" verticalDpi="90"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AB294"/>
  <sheetViews>
    <sheetView topLeftCell="A17" zoomScaleNormal="100" workbookViewId="0">
      <selection activeCell="G25" sqref="G25"/>
    </sheetView>
  </sheetViews>
  <sheetFormatPr defaultRowHeight="12.5" x14ac:dyDescent="0.25"/>
  <cols>
    <col min="1" max="1" width="20.453125" customWidth="1"/>
    <col min="2" max="2" width="11" customWidth="1"/>
    <col min="3" max="3" width="11.81640625" style="4" customWidth="1"/>
    <col min="4" max="5" width="14.7265625" customWidth="1"/>
    <col min="6" max="6" width="21.26953125" customWidth="1"/>
    <col min="7" max="7" width="14.7265625" customWidth="1"/>
    <col min="8" max="8" width="1.453125" customWidth="1"/>
    <col min="9" max="10" width="14.7265625" customWidth="1"/>
    <col min="11" max="11" width="2" customWidth="1"/>
    <col min="12" max="13" width="14.7265625" customWidth="1"/>
    <col min="16" max="16" width="28.81640625" bestFit="1" customWidth="1"/>
    <col min="18" max="18" width="16.1796875" customWidth="1"/>
    <col min="28" max="28" width="25.1796875" customWidth="1"/>
  </cols>
  <sheetData>
    <row r="1" spans="1:16" ht="20" x14ac:dyDescent="0.4">
      <c r="A1" s="510" t="s">
        <v>263</v>
      </c>
      <c r="B1" s="462"/>
      <c r="C1" s="462"/>
      <c r="D1" s="462"/>
      <c r="E1" s="462"/>
      <c r="F1" s="462"/>
      <c r="G1" s="462"/>
      <c r="H1" s="462"/>
      <c r="I1" s="462"/>
      <c r="J1" s="462"/>
      <c r="K1" s="462"/>
      <c r="L1" s="462"/>
      <c r="M1" s="462"/>
      <c r="N1" s="462"/>
      <c r="O1" s="462"/>
      <c r="P1" s="462"/>
    </row>
    <row r="2" spans="1:16" ht="20.5" customHeight="1" x14ac:dyDescent="0.4">
      <c r="A2" s="464" t="s">
        <v>2406</v>
      </c>
      <c r="B2" s="464"/>
      <c r="C2" s="464"/>
      <c r="D2" s="464"/>
      <c r="E2" s="464"/>
      <c r="F2" s="464"/>
      <c r="G2" s="464"/>
      <c r="H2" s="464"/>
      <c r="I2" s="464"/>
      <c r="J2" s="464"/>
      <c r="K2" s="464"/>
      <c r="L2" s="464"/>
      <c r="M2" s="464"/>
      <c r="N2" s="464"/>
      <c r="O2" s="464"/>
      <c r="P2" s="464"/>
    </row>
    <row r="3" spans="1:16" ht="28.5" customHeight="1" x14ac:dyDescent="0.4">
      <c r="A3" s="26"/>
      <c r="B3" s="26"/>
      <c r="C3" s="360"/>
      <c r="F3" s="324"/>
      <c r="H3" s="4"/>
    </row>
    <row r="4" spans="1:16" ht="24.75" customHeight="1" x14ac:dyDescent="0.4">
      <c r="A4" s="26" t="s">
        <v>108</v>
      </c>
      <c r="B4" s="10"/>
      <c r="C4" s="363"/>
      <c r="H4" s="4"/>
    </row>
    <row r="5" spans="1:16" s="266" customFormat="1" ht="14" x14ac:dyDescent="0.3">
      <c r="A5" s="267" t="s">
        <v>264</v>
      </c>
      <c r="B5" s="267"/>
      <c r="C5" s="268"/>
      <c r="H5" s="268"/>
    </row>
    <row r="6" spans="1:16" s="266" customFormat="1" ht="14" x14ac:dyDescent="0.3">
      <c r="A6" s="267" t="s">
        <v>265</v>
      </c>
      <c r="B6" s="267"/>
      <c r="C6" s="267"/>
      <c r="D6" s="267"/>
      <c r="E6" s="267"/>
      <c r="F6" s="267"/>
      <c r="G6" s="267"/>
      <c r="H6" s="268"/>
    </row>
    <row r="7" spans="1:16" s="266" customFormat="1" ht="14.25" customHeight="1" x14ac:dyDescent="0.3">
      <c r="A7" s="336" t="s">
        <v>266</v>
      </c>
      <c r="B7" s="336"/>
      <c r="C7" s="336"/>
      <c r="D7" s="336"/>
      <c r="E7" s="336"/>
      <c r="F7" s="336"/>
      <c r="G7" s="336"/>
      <c r="H7" s="336"/>
      <c r="I7" s="336"/>
      <c r="J7" s="336"/>
      <c r="K7" s="336"/>
      <c r="L7" s="336"/>
      <c r="M7" s="336"/>
    </row>
    <row r="8" spans="1:16" s="266" customFormat="1" ht="14.25" customHeight="1" x14ac:dyDescent="0.3">
      <c r="A8" s="336" t="s">
        <v>267</v>
      </c>
      <c r="B8" s="336"/>
      <c r="C8" s="336"/>
      <c r="D8" s="336"/>
      <c r="E8" s="336"/>
      <c r="F8" s="336"/>
      <c r="G8" s="336"/>
      <c r="H8" s="336"/>
      <c r="I8" s="336"/>
      <c r="J8" s="336"/>
      <c r="K8" s="336"/>
      <c r="L8" s="336"/>
      <c r="M8" s="336"/>
    </row>
    <row r="9" spans="1:16" s="266" customFormat="1" ht="14" x14ac:dyDescent="0.3">
      <c r="A9" s="267" t="s">
        <v>268</v>
      </c>
      <c r="B9" s="267"/>
      <c r="C9" s="268"/>
      <c r="H9" s="268"/>
    </row>
    <row r="10" spans="1:16" s="266" customFormat="1" ht="14" x14ac:dyDescent="0.3">
      <c r="A10" s="267" t="s">
        <v>269</v>
      </c>
      <c r="B10" s="267"/>
      <c r="C10" s="268"/>
      <c r="D10" s="267"/>
      <c r="E10" s="267"/>
      <c r="F10" s="267"/>
      <c r="G10" s="267"/>
      <c r="H10" s="268"/>
    </row>
    <row r="11" spans="1:16" s="266" customFormat="1" ht="14" x14ac:dyDescent="0.3">
      <c r="A11" s="267" t="s">
        <v>270</v>
      </c>
      <c r="B11" s="267"/>
      <c r="C11" s="268"/>
      <c r="D11" s="267"/>
      <c r="E11" s="267"/>
      <c r="F11" s="267"/>
      <c r="G11" s="267"/>
      <c r="H11" s="268"/>
    </row>
    <row r="12" spans="1:16" s="266" customFormat="1" ht="15" customHeight="1" x14ac:dyDescent="0.3">
      <c r="A12" s="452" t="s">
        <v>271</v>
      </c>
      <c r="B12" s="452"/>
      <c r="C12" s="452"/>
      <c r="D12" s="452"/>
      <c r="E12" s="452"/>
      <c r="F12" s="452"/>
      <c r="G12" s="452"/>
      <c r="H12" s="452"/>
      <c r="I12" s="452"/>
      <c r="J12" s="452"/>
      <c r="K12" s="452"/>
      <c r="L12" s="452"/>
      <c r="M12" s="452"/>
    </row>
    <row r="13" spans="1:16" s="266" customFormat="1" ht="14.25" customHeight="1" x14ac:dyDescent="0.3">
      <c r="A13" s="336" t="s">
        <v>2408</v>
      </c>
      <c r="B13" s="336"/>
      <c r="C13" s="336"/>
      <c r="D13" s="336"/>
      <c r="E13" s="336"/>
      <c r="F13" s="336"/>
      <c r="G13" s="336"/>
      <c r="H13" s="336"/>
      <c r="I13" s="336"/>
      <c r="J13" s="336"/>
      <c r="K13" s="336"/>
      <c r="L13" s="336"/>
      <c r="M13" s="336"/>
    </row>
    <row r="14" spans="1:16" s="266" customFormat="1" ht="14" x14ac:dyDescent="0.3">
      <c r="A14" s="267" t="s">
        <v>272</v>
      </c>
      <c r="B14" s="267"/>
      <c r="C14" s="268"/>
      <c r="D14" s="267"/>
      <c r="E14" s="267"/>
      <c r="F14" s="267"/>
      <c r="G14" s="267"/>
      <c r="H14" s="268"/>
    </row>
    <row r="15" spans="1:16" s="266" customFormat="1" ht="14" x14ac:dyDescent="0.3">
      <c r="A15" s="452" t="s">
        <v>273</v>
      </c>
      <c r="B15" s="452"/>
      <c r="C15" s="452"/>
      <c r="D15" s="452"/>
      <c r="E15" s="452"/>
      <c r="F15" s="452"/>
      <c r="G15" s="452"/>
      <c r="H15" s="452"/>
      <c r="I15" s="452"/>
      <c r="J15" s="452"/>
      <c r="K15" s="452"/>
      <c r="L15" s="452"/>
      <c r="M15" s="452"/>
    </row>
    <row r="16" spans="1:16" s="266" customFormat="1" ht="14" x14ac:dyDescent="0.3">
      <c r="A16" s="267"/>
      <c r="B16" s="267"/>
      <c r="C16" s="268"/>
      <c r="D16" s="267"/>
      <c r="E16" s="267"/>
      <c r="F16" s="267"/>
      <c r="G16" s="267"/>
      <c r="H16" s="268"/>
    </row>
    <row r="17" spans="1:28" s="266" customFormat="1" ht="18.75" customHeight="1" x14ac:dyDescent="0.3">
      <c r="A17" s="520" t="s">
        <v>274</v>
      </c>
      <c r="B17" s="520"/>
      <c r="C17" s="521"/>
      <c r="D17" s="521"/>
      <c r="E17" s="521"/>
      <c r="F17" s="521"/>
      <c r="G17" s="521"/>
      <c r="H17" s="521"/>
      <c r="I17" s="521"/>
      <c r="J17" s="521"/>
      <c r="K17" s="521"/>
      <c r="L17" s="521"/>
      <c r="M17" s="365"/>
    </row>
    <row r="18" spans="1:28" s="266" customFormat="1" ht="17.25" customHeight="1" x14ac:dyDescent="0.3">
      <c r="A18" s="336" t="s">
        <v>275</v>
      </c>
      <c r="B18" s="336"/>
      <c r="C18" s="336"/>
      <c r="D18" s="336"/>
      <c r="E18" s="336"/>
      <c r="F18" s="336"/>
      <c r="G18" s="336"/>
      <c r="H18" s="336"/>
      <c r="I18" s="336"/>
      <c r="J18" s="336"/>
      <c r="K18" s="336"/>
      <c r="L18" s="336"/>
      <c r="M18" s="336"/>
    </row>
    <row r="19" spans="1:28" s="266" customFormat="1" ht="14" x14ac:dyDescent="0.3">
      <c r="A19" s="452" t="s">
        <v>276</v>
      </c>
      <c r="B19" s="452"/>
      <c r="C19" s="452"/>
      <c r="D19" s="452"/>
      <c r="E19" s="452"/>
      <c r="F19" s="452"/>
      <c r="G19" s="452"/>
      <c r="H19" s="452"/>
      <c r="I19" s="452"/>
      <c r="J19" s="452"/>
      <c r="K19" s="452"/>
      <c r="L19" s="452"/>
      <c r="M19" s="452"/>
    </row>
    <row r="20" spans="1:28" s="266" customFormat="1" ht="14" x14ac:dyDescent="0.3">
      <c r="A20" s="267" t="s">
        <v>277</v>
      </c>
      <c r="B20" s="267"/>
      <c r="C20" s="268"/>
      <c r="D20" s="267"/>
      <c r="E20" s="267"/>
      <c r="F20" s="267"/>
      <c r="G20" s="267"/>
      <c r="H20" s="268"/>
      <c r="P20" s="265" t="s">
        <v>278</v>
      </c>
      <c r="Q20" s="265" t="s">
        <v>199</v>
      </c>
      <c r="R20" s="332">
        <f>D263+E263+F263+G263+I263+J263</f>
        <v>0</v>
      </c>
      <c r="S20" s="515" t="s">
        <v>279</v>
      </c>
      <c r="T20" s="515"/>
      <c r="U20" s="515"/>
      <c r="V20" s="515"/>
      <c r="W20" s="515"/>
      <c r="X20" s="515"/>
      <c r="Y20" s="515"/>
      <c r="Z20" s="515"/>
      <c r="AA20" s="515"/>
      <c r="AB20" s="515"/>
    </row>
    <row r="21" spans="1:28" s="335" customFormat="1" ht="14" x14ac:dyDescent="0.3">
      <c r="A21" s="266"/>
      <c r="B21" s="266"/>
      <c r="C21" s="333"/>
      <c r="D21" s="334"/>
      <c r="E21" s="334"/>
      <c r="F21" s="334"/>
      <c r="G21" s="334"/>
      <c r="H21" s="333"/>
    </row>
    <row r="22" spans="1:28" s="335" customFormat="1" ht="22.5" customHeight="1" x14ac:dyDescent="0.3">
      <c r="A22" s="266" t="s">
        <v>152</v>
      </c>
      <c r="B22" s="266"/>
      <c r="C22" s="268"/>
    </row>
    <row r="23" spans="1:28" ht="56.25" customHeight="1" thickTop="1" x14ac:dyDescent="0.4">
      <c r="A23" s="15"/>
      <c r="B23" s="19"/>
      <c r="C23" s="19"/>
      <c r="D23" s="516" t="s">
        <v>280</v>
      </c>
      <c r="E23" s="517"/>
      <c r="F23" s="517"/>
      <c r="G23" s="517"/>
      <c r="H23" s="53"/>
      <c r="I23" s="518" t="s">
        <v>281</v>
      </c>
      <c r="J23" s="519"/>
      <c r="K23" s="20"/>
    </row>
    <row r="24" spans="1:28" ht="66" customHeight="1" x14ac:dyDescent="0.3">
      <c r="A24" s="11" t="s">
        <v>282</v>
      </c>
      <c r="B24" s="5" t="s">
        <v>283</v>
      </c>
      <c r="C24" s="5" t="s">
        <v>155</v>
      </c>
      <c r="D24" s="5" t="s">
        <v>284</v>
      </c>
      <c r="E24" s="5" t="s">
        <v>285</v>
      </c>
      <c r="F24" s="5" t="s">
        <v>286</v>
      </c>
      <c r="G24" s="5" t="s">
        <v>287</v>
      </c>
      <c r="H24" s="21"/>
      <c r="I24" s="5" t="s">
        <v>288</v>
      </c>
      <c r="J24" s="5" t="s">
        <v>289</v>
      </c>
      <c r="K24" s="21"/>
    </row>
    <row r="25" spans="1:28" ht="13" x14ac:dyDescent="0.3">
      <c r="A25" s="399" t="s">
        <v>290</v>
      </c>
      <c r="B25" s="417" t="s">
        <v>291</v>
      </c>
      <c r="C25" s="418">
        <v>10877</v>
      </c>
      <c r="D25" s="45"/>
      <c r="E25" s="45"/>
      <c r="F25" s="61"/>
      <c r="G25" s="41">
        <f>F25*C25</f>
        <v>0</v>
      </c>
      <c r="H25" s="22"/>
      <c r="I25" s="45"/>
      <c r="J25" s="61"/>
      <c r="K25" s="22"/>
    </row>
    <row r="26" spans="1:28" ht="13" x14ac:dyDescent="0.3">
      <c r="A26" s="399"/>
      <c r="B26" s="417" t="s">
        <v>292</v>
      </c>
      <c r="C26" s="418">
        <v>1286</v>
      </c>
      <c r="D26" s="61"/>
      <c r="E26" s="41">
        <f>D26*C26</f>
        <v>0</v>
      </c>
      <c r="F26" s="45"/>
      <c r="G26" s="45"/>
      <c r="H26" s="22"/>
      <c r="I26" s="61"/>
      <c r="J26" s="45"/>
      <c r="K26" s="22"/>
    </row>
    <row r="27" spans="1:28" ht="13" x14ac:dyDescent="0.3">
      <c r="A27" s="399" t="s">
        <v>293</v>
      </c>
      <c r="B27" s="417" t="s">
        <v>291</v>
      </c>
      <c r="C27" s="418">
        <v>2642</v>
      </c>
      <c r="D27" s="45"/>
      <c r="E27" s="45"/>
      <c r="F27" s="61"/>
      <c r="G27" s="41">
        <f>F27*C27</f>
        <v>0</v>
      </c>
      <c r="H27" s="22"/>
      <c r="I27" s="45"/>
      <c r="J27" s="61"/>
      <c r="K27" s="22"/>
    </row>
    <row r="28" spans="1:28" ht="13" x14ac:dyDescent="0.3">
      <c r="A28" s="399"/>
      <c r="B28" s="417" t="s">
        <v>292</v>
      </c>
      <c r="C28" s="418">
        <v>167</v>
      </c>
      <c r="D28" s="61"/>
      <c r="E28" s="41">
        <f>D28*C28</f>
        <v>0</v>
      </c>
      <c r="F28" s="45"/>
      <c r="G28" s="45"/>
      <c r="H28" s="22"/>
      <c r="I28" s="61"/>
      <c r="J28" s="45"/>
      <c r="K28" s="22"/>
    </row>
    <row r="29" spans="1:28" ht="13" x14ac:dyDescent="0.3">
      <c r="A29" s="399" t="s">
        <v>294</v>
      </c>
      <c r="B29" s="417" t="s">
        <v>291</v>
      </c>
      <c r="C29" s="418">
        <v>2192</v>
      </c>
      <c r="D29" s="45"/>
      <c r="E29" s="45"/>
      <c r="F29" s="61"/>
      <c r="G29" s="41">
        <f>F29*C29</f>
        <v>0</v>
      </c>
      <c r="H29" s="22"/>
      <c r="I29" s="45"/>
      <c r="J29" s="61"/>
      <c r="K29" s="22"/>
    </row>
    <row r="30" spans="1:28" ht="13" x14ac:dyDescent="0.3">
      <c r="A30" s="399"/>
      <c r="B30" s="417" t="s">
        <v>292</v>
      </c>
      <c r="C30" s="418">
        <v>22</v>
      </c>
      <c r="D30" s="61"/>
      <c r="E30" s="41">
        <f>D30*C30</f>
        <v>0</v>
      </c>
      <c r="F30" s="45"/>
      <c r="G30" s="45"/>
      <c r="H30" s="22"/>
      <c r="I30" s="61"/>
      <c r="J30" s="45"/>
      <c r="K30" s="22"/>
    </row>
    <row r="31" spans="1:28" ht="13" x14ac:dyDescent="0.3">
      <c r="A31" s="399" t="s">
        <v>295</v>
      </c>
      <c r="B31" s="417" t="s">
        <v>291</v>
      </c>
      <c r="C31" s="418">
        <v>1411</v>
      </c>
      <c r="D31" s="45"/>
      <c r="E31" s="45"/>
      <c r="F31" s="61"/>
      <c r="G31" s="41">
        <f>F31*C31</f>
        <v>0</v>
      </c>
      <c r="H31" s="22"/>
      <c r="I31" s="45"/>
      <c r="J31" s="61"/>
      <c r="K31" s="22"/>
    </row>
    <row r="32" spans="1:28" ht="13" x14ac:dyDescent="0.3">
      <c r="A32" s="399"/>
      <c r="B32" s="417" t="s">
        <v>292</v>
      </c>
      <c r="C32" s="418">
        <v>99</v>
      </c>
      <c r="D32" s="61"/>
      <c r="E32" s="41">
        <f>D32*C32</f>
        <v>0</v>
      </c>
      <c r="F32" s="45"/>
      <c r="G32" s="45"/>
      <c r="H32" s="22"/>
      <c r="I32" s="61"/>
      <c r="J32" s="45"/>
      <c r="K32" s="22"/>
    </row>
    <row r="33" spans="1:11" ht="13" x14ac:dyDescent="0.3">
      <c r="A33" s="399" t="s">
        <v>296</v>
      </c>
      <c r="B33" s="417" t="s">
        <v>291</v>
      </c>
      <c r="C33" s="418">
        <v>1006</v>
      </c>
      <c r="D33" s="45"/>
      <c r="E33" s="45"/>
      <c r="F33" s="61"/>
      <c r="G33" s="41">
        <f>F33*C33</f>
        <v>0</v>
      </c>
      <c r="H33" s="22"/>
      <c r="I33" s="45"/>
      <c r="J33" s="61"/>
      <c r="K33" s="22"/>
    </row>
    <row r="34" spans="1:11" ht="13" x14ac:dyDescent="0.3">
      <c r="A34" s="399"/>
      <c r="B34" s="417" t="s">
        <v>292</v>
      </c>
      <c r="C34" s="418">
        <v>175</v>
      </c>
      <c r="D34" s="61"/>
      <c r="E34" s="41">
        <f>D34*C34</f>
        <v>0</v>
      </c>
      <c r="F34" s="45"/>
      <c r="G34" s="45"/>
      <c r="H34" s="22"/>
      <c r="I34" s="61"/>
      <c r="J34" s="45"/>
      <c r="K34" s="22"/>
    </row>
    <row r="35" spans="1:11" ht="13" x14ac:dyDescent="0.3">
      <c r="A35" s="399" t="s">
        <v>297</v>
      </c>
      <c r="B35" s="417" t="s">
        <v>291</v>
      </c>
      <c r="C35" s="418">
        <v>838</v>
      </c>
      <c r="D35" s="45"/>
      <c r="E35" s="45"/>
      <c r="F35" s="61"/>
      <c r="G35" s="41">
        <f>F35*C35</f>
        <v>0</v>
      </c>
      <c r="H35" s="22"/>
      <c r="I35" s="45"/>
      <c r="J35" s="61"/>
      <c r="K35" s="22"/>
    </row>
    <row r="36" spans="1:11" ht="13" x14ac:dyDescent="0.3">
      <c r="A36" s="399"/>
      <c r="B36" s="417" t="s">
        <v>292</v>
      </c>
      <c r="C36" s="418">
        <v>312</v>
      </c>
      <c r="D36" s="61"/>
      <c r="E36" s="41">
        <f>D36*C36</f>
        <v>0</v>
      </c>
      <c r="F36" s="45"/>
      <c r="G36" s="45"/>
      <c r="H36" s="22"/>
      <c r="I36" s="61"/>
      <c r="J36" s="45"/>
      <c r="K36" s="22"/>
    </row>
    <row r="37" spans="1:11" ht="13" x14ac:dyDescent="0.3">
      <c r="A37" s="399" t="s">
        <v>298</v>
      </c>
      <c r="B37" s="417" t="s">
        <v>291</v>
      </c>
      <c r="C37" s="418">
        <v>1023</v>
      </c>
      <c r="D37" s="45"/>
      <c r="E37" s="45"/>
      <c r="F37" s="61"/>
      <c r="G37" s="41">
        <f>F37*C37</f>
        <v>0</v>
      </c>
      <c r="H37" s="22"/>
      <c r="I37" s="45"/>
      <c r="J37" s="61"/>
      <c r="K37" s="22"/>
    </row>
    <row r="38" spans="1:11" ht="13" x14ac:dyDescent="0.3">
      <c r="A38" s="399"/>
      <c r="B38" s="417" t="s">
        <v>292</v>
      </c>
      <c r="C38" s="418">
        <v>55</v>
      </c>
      <c r="D38" s="61"/>
      <c r="E38" s="41">
        <f>D38*C38</f>
        <v>0</v>
      </c>
      <c r="F38" s="45"/>
      <c r="G38" s="45"/>
      <c r="H38" s="22"/>
      <c r="I38" s="61"/>
      <c r="J38" s="45"/>
      <c r="K38" s="22"/>
    </row>
    <row r="39" spans="1:11" ht="13" x14ac:dyDescent="0.3">
      <c r="A39" s="399" t="s">
        <v>299</v>
      </c>
      <c r="B39" s="417" t="s">
        <v>291</v>
      </c>
      <c r="C39" s="418">
        <v>889</v>
      </c>
      <c r="D39" s="45"/>
      <c r="E39" s="45"/>
      <c r="F39" s="61"/>
      <c r="G39" s="41">
        <f>F39*C39</f>
        <v>0</v>
      </c>
      <c r="H39" s="22"/>
      <c r="I39" s="45"/>
      <c r="J39" s="61"/>
      <c r="K39" s="22"/>
    </row>
    <row r="40" spans="1:11" ht="13" x14ac:dyDescent="0.3">
      <c r="A40" s="399"/>
      <c r="B40" s="417" t="s">
        <v>292</v>
      </c>
      <c r="C40" s="418">
        <v>81</v>
      </c>
      <c r="D40" s="61"/>
      <c r="E40" s="41">
        <f>D40*C40</f>
        <v>0</v>
      </c>
      <c r="F40" s="45"/>
      <c r="G40" s="45"/>
      <c r="H40" s="22"/>
      <c r="I40" s="61"/>
      <c r="J40" s="45"/>
      <c r="K40" s="22"/>
    </row>
    <row r="41" spans="1:11" ht="13" x14ac:dyDescent="0.3">
      <c r="A41" s="399" t="s">
        <v>300</v>
      </c>
      <c r="B41" s="417" t="s">
        <v>291</v>
      </c>
      <c r="C41" s="418">
        <v>598</v>
      </c>
      <c r="D41" s="45"/>
      <c r="E41" s="45"/>
      <c r="F41" s="61"/>
      <c r="G41" s="41">
        <f>F41*C41</f>
        <v>0</v>
      </c>
      <c r="H41" s="22"/>
      <c r="I41" s="45"/>
      <c r="J41" s="61"/>
      <c r="K41" s="22"/>
    </row>
    <row r="42" spans="1:11" ht="13" x14ac:dyDescent="0.3">
      <c r="A42" s="399"/>
      <c r="B42" s="417" t="s">
        <v>292</v>
      </c>
      <c r="C42" s="418">
        <v>0</v>
      </c>
      <c r="D42" s="61"/>
      <c r="E42" s="45"/>
      <c r="F42" s="45"/>
      <c r="G42" s="45"/>
      <c r="H42" s="22"/>
      <c r="I42" s="61"/>
      <c r="J42" s="45"/>
      <c r="K42" s="22"/>
    </row>
    <row r="43" spans="1:11" ht="13" x14ac:dyDescent="0.3">
      <c r="A43" s="399" t="s">
        <v>301</v>
      </c>
      <c r="B43" s="417" t="s">
        <v>291</v>
      </c>
      <c r="C43" s="418">
        <v>228</v>
      </c>
      <c r="D43" s="45"/>
      <c r="E43" s="45"/>
      <c r="F43" s="61"/>
      <c r="G43" s="41">
        <f>F43*C43</f>
        <v>0</v>
      </c>
      <c r="H43" s="22"/>
      <c r="I43" s="45"/>
      <c r="J43" s="61"/>
      <c r="K43" s="22"/>
    </row>
    <row r="44" spans="1:11" ht="13" x14ac:dyDescent="0.3">
      <c r="A44" s="399"/>
      <c r="B44" s="417" t="s">
        <v>292</v>
      </c>
      <c r="C44" s="418">
        <v>231</v>
      </c>
      <c r="D44" s="61"/>
      <c r="E44" s="41">
        <f>D44*C44</f>
        <v>0</v>
      </c>
      <c r="F44" s="45"/>
      <c r="G44" s="45"/>
      <c r="H44" s="22"/>
      <c r="I44" s="61"/>
      <c r="J44" s="45"/>
      <c r="K44" s="22"/>
    </row>
    <row r="45" spans="1:11" ht="13" x14ac:dyDescent="0.3">
      <c r="A45" s="399" t="s">
        <v>302</v>
      </c>
      <c r="B45" s="417" t="s">
        <v>291</v>
      </c>
      <c r="C45" s="418">
        <v>370</v>
      </c>
      <c r="D45" s="45"/>
      <c r="E45" s="45"/>
      <c r="F45" s="61"/>
      <c r="G45" s="41">
        <f>F45*C45</f>
        <v>0</v>
      </c>
      <c r="H45" s="22"/>
      <c r="I45" s="45"/>
      <c r="J45" s="61"/>
      <c r="K45" s="22"/>
    </row>
    <row r="46" spans="1:11" ht="13" x14ac:dyDescent="0.3">
      <c r="A46" s="399"/>
      <c r="B46" s="417" t="s">
        <v>292</v>
      </c>
      <c r="C46" s="418">
        <v>81</v>
      </c>
      <c r="D46" s="61"/>
      <c r="E46" s="41">
        <f>D46*C46</f>
        <v>0</v>
      </c>
      <c r="F46" s="45"/>
      <c r="G46" s="45"/>
      <c r="H46" s="22"/>
      <c r="I46" s="61"/>
      <c r="J46" s="45"/>
      <c r="K46" s="22"/>
    </row>
    <row r="47" spans="1:11" ht="13" x14ac:dyDescent="0.3">
      <c r="A47" s="399" t="s">
        <v>303</v>
      </c>
      <c r="B47" s="417" t="s">
        <v>291</v>
      </c>
      <c r="C47" s="418">
        <v>433</v>
      </c>
      <c r="D47" s="45"/>
      <c r="E47" s="45"/>
      <c r="F47" s="61"/>
      <c r="G47" s="41">
        <f>F47*C47</f>
        <v>0</v>
      </c>
      <c r="H47" s="22"/>
      <c r="I47" s="45"/>
      <c r="J47" s="61"/>
      <c r="K47" s="22"/>
    </row>
    <row r="48" spans="1:11" ht="13" x14ac:dyDescent="0.3">
      <c r="A48" s="399"/>
      <c r="B48" s="417" t="s">
        <v>292</v>
      </c>
      <c r="C48" s="418">
        <v>5</v>
      </c>
      <c r="D48" s="61"/>
      <c r="E48" s="41">
        <f>D48*C48</f>
        <v>0</v>
      </c>
      <c r="F48" s="45"/>
      <c r="G48" s="45"/>
      <c r="H48" s="22"/>
      <c r="I48" s="61"/>
      <c r="J48" s="45"/>
      <c r="K48" s="22"/>
    </row>
    <row r="49" spans="1:11" ht="13" x14ac:dyDescent="0.3">
      <c r="A49" s="399" t="s">
        <v>304</v>
      </c>
      <c r="B49" s="417" t="s">
        <v>291</v>
      </c>
      <c r="C49" s="418">
        <v>392</v>
      </c>
      <c r="D49" s="45"/>
      <c r="E49" s="45"/>
      <c r="F49" s="61"/>
      <c r="G49" s="41">
        <f>F49*C49</f>
        <v>0</v>
      </c>
      <c r="H49" s="22"/>
      <c r="I49" s="45"/>
      <c r="J49" s="61"/>
      <c r="K49" s="22"/>
    </row>
    <row r="50" spans="1:11" ht="13" x14ac:dyDescent="0.3">
      <c r="A50" s="399"/>
      <c r="B50" s="417" t="s">
        <v>292</v>
      </c>
      <c r="C50" s="418">
        <v>20</v>
      </c>
      <c r="D50" s="61"/>
      <c r="E50" s="41">
        <f>D50*C50</f>
        <v>0</v>
      </c>
      <c r="F50" s="45"/>
      <c r="G50" s="45"/>
      <c r="H50" s="22"/>
      <c r="I50" s="61"/>
      <c r="J50" s="45"/>
      <c r="K50" s="22"/>
    </row>
    <row r="51" spans="1:11" ht="13" x14ac:dyDescent="0.3">
      <c r="A51" s="399" t="s">
        <v>305</v>
      </c>
      <c r="B51" s="417" t="s">
        <v>291</v>
      </c>
      <c r="C51" s="418">
        <v>405</v>
      </c>
      <c r="D51" s="45"/>
      <c r="E51" s="45"/>
      <c r="F51" s="61"/>
      <c r="G51" s="41">
        <f>F51*C51</f>
        <v>0</v>
      </c>
      <c r="H51" s="22"/>
      <c r="I51" s="45"/>
      <c r="J51" s="61"/>
      <c r="K51" s="22"/>
    </row>
    <row r="52" spans="1:11" ht="13" x14ac:dyDescent="0.3">
      <c r="A52" s="399"/>
      <c r="B52" s="417" t="s">
        <v>292</v>
      </c>
      <c r="C52" s="418">
        <v>0</v>
      </c>
      <c r="D52" s="61"/>
      <c r="E52" s="45"/>
      <c r="F52" s="45"/>
      <c r="G52" s="45"/>
      <c r="H52" s="22"/>
      <c r="I52" s="61"/>
      <c r="J52" s="45"/>
      <c r="K52" s="22"/>
    </row>
    <row r="53" spans="1:11" ht="13" x14ac:dyDescent="0.3">
      <c r="A53" s="399" t="s">
        <v>306</v>
      </c>
      <c r="B53" s="417" t="s">
        <v>291</v>
      </c>
      <c r="C53" s="418">
        <v>0</v>
      </c>
      <c r="D53" s="45"/>
      <c r="E53" s="45"/>
      <c r="F53" s="61"/>
      <c r="G53" s="45"/>
      <c r="H53" s="22"/>
      <c r="I53" s="45"/>
      <c r="J53" s="61"/>
      <c r="K53" s="22"/>
    </row>
    <row r="54" spans="1:11" ht="13" x14ac:dyDescent="0.3">
      <c r="A54" s="399"/>
      <c r="B54" s="417" t="s">
        <v>292</v>
      </c>
      <c r="C54" s="418">
        <v>390</v>
      </c>
      <c r="D54" s="61"/>
      <c r="E54" s="41">
        <f>D54*C54</f>
        <v>0</v>
      </c>
      <c r="F54" s="45"/>
      <c r="G54" s="45"/>
      <c r="H54" s="22"/>
      <c r="I54" s="61"/>
      <c r="J54" s="45"/>
      <c r="K54" s="22"/>
    </row>
    <row r="55" spans="1:11" ht="13" x14ac:dyDescent="0.3">
      <c r="A55" s="399" t="s">
        <v>307</v>
      </c>
      <c r="B55" s="417" t="s">
        <v>291</v>
      </c>
      <c r="C55" s="418">
        <v>374</v>
      </c>
      <c r="D55" s="45"/>
      <c r="E55" s="45"/>
      <c r="F55" s="61"/>
      <c r="G55" s="41">
        <f>F55*C55</f>
        <v>0</v>
      </c>
      <c r="H55" s="22"/>
      <c r="I55" s="45"/>
      <c r="J55" s="61"/>
      <c r="K55" s="22"/>
    </row>
    <row r="56" spans="1:11" ht="13" x14ac:dyDescent="0.3">
      <c r="A56" s="399"/>
      <c r="B56" s="417" t="s">
        <v>292</v>
      </c>
      <c r="C56" s="418">
        <v>0</v>
      </c>
      <c r="D56" s="61"/>
      <c r="E56" s="45"/>
      <c r="F56" s="45"/>
      <c r="G56" s="45"/>
      <c r="H56" s="22"/>
      <c r="I56" s="61"/>
      <c r="J56" s="45"/>
      <c r="K56" s="22"/>
    </row>
    <row r="57" spans="1:11" ht="13" x14ac:dyDescent="0.3">
      <c r="A57" s="399" t="s">
        <v>308</v>
      </c>
      <c r="B57" s="417" t="s">
        <v>291</v>
      </c>
      <c r="C57" s="418">
        <v>298</v>
      </c>
      <c r="D57" s="45"/>
      <c r="E57" s="45"/>
      <c r="F57" s="61"/>
      <c r="G57" s="41">
        <f>F57*C57</f>
        <v>0</v>
      </c>
      <c r="H57" s="22"/>
      <c r="I57" s="45"/>
      <c r="J57" s="61"/>
      <c r="K57" s="22"/>
    </row>
    <row r="58" spans="1:11" ht="13" x14ac:dyDescent="0.3">
      <c r="A58" s="399"/>
      <c r="B58" s="417" t="s">
        <v>292</v>
      </c>
      <c r="C58" s="418">
        <v>61</v>
      </c>
      <c r="D58" s="61"/>
      <c r="E58" s="41">
        <f>D58*C58</f>
        <v>0</v>
      </c>
      <c r="F58" s="45"/>
      <c r="G58" s="45"/>
      <c r="H58" s="22"/>
      <c r="I58" s="61"/>
      <c r="J58" s="45"/>
      <c r="K58" s="22"/>
    </row>
    <row r="59" spans="1:11" ht="13" x14ac:dyDescent="0.3">
      <c r="A59" s="399" t="s">
        <v>309</v>
      </c>
      <c r="B59" s="417" t="s">
        <v>291</v>
      </c>
      <c r="C59" s="418">
        <v>332</v>
      </c>
      <c r="D59" s="45"/>
      <c r="E59" s="45"/>
      <c r="F59" s="61"/>
      <c r="G59" s="41">
        <f>F59*C59</f>
        <v>0</v>
      </c>
      <c r="H59" s="22"/>
      <c r="I59" s="45"/>
      <c r="J59" s="61"/>
      <c r="K59" s="22"/>
    </row>
    <row r="60" spans="1:11" ht="13" x14ac:dyDescent="0.3">
      <c r="A60" s="399"/>
      <c r="B60" s="417" t="s">
        <v>292</v>
      </c>
      <c r="C60" s="418">
        <v>4</v>
      </c>
      <c r="D60" s="61"/>
      <c r="E60" s="41">
        <f>D60*C60</f>
        <v>0</v>
      </c>
      <c r="F60" s="45"/>
      <c r="G60" s="45"/>
      <c r="H60" s="22"/>
      <c r="I60" s="61"/>
      <c r="J60" s="45"/>
      <c r="K60" s="22"/>
    </row>
    <row r="61" spans="1:11" ht="13" x14ac:dyDescent="0.3">
      <c r="A61" s="399" t="s">
        <v>310</v>
      </c>
      <c r="B61" s="417" t="s">
        <v>291</v>
      </c>
      <c r="C61" s="418">
        <v>311</v>
      </c>
      <c r="D61" s="45"/>
      <c r="E61" s="45"/>
      <c r="F61" s="61"/>
      <c r="G61" s="41">
        <f>F61*C61</f>
        <v>0</v>
      </c>
      <c r="H61" s="22"/>
      <c r="I61" s="45"/>
      <c r="J61" s="61"/>
      <c r="K61" s="22"/>
    </row>
    <row r="62" spans="1:11" ht="13" x14ac:dyDescent="0.3">
      <c r="A62" s="399"/>
      <c r="B62" s="417" t="s">
        <v>292</v>
      </c>
      <c r="C62" s="418">
        <v>12</v>
      </c>
      <c r="D62" s="61"/>
      <c r="E62" s="41">
        <f>D62*C62</f>
        <v>0</v>
      </c>
      <c r="F62" s="45"/>
      <c r="G62" s="45"/>
      <c r="H62" s="22"/>
      <c r="I62" s="61"/>
      <c r="J62" s="45"/>
      <c r="K62" s="22"/>
    </row>
    <row r="63" spans="1:11" ht="13" x14ac:dyDescent="0.3">
      <c r="A63" s="399" t="s">
        <v>311</v>
      </c>
      <c r="B63" s="417" t="s">
        <v>291</v>
      </c>
      <c r="C63" s="418">
        <v>318</v>
      </c>
      <c r="D63" s="45"/>
      <c r="E63" s="45"/>
      <c r="F63" s="61"/>
      <c r="G63" s="41">
        <f>F63*C63</f>
        <v>0</v>
      </c>
      <c r="H63" s="22"/>
      <c r="I63" s="45"/>
      <c r="J63" s="61"/>
      <c r="K63" s="22"/>
    </row>
    <row r="64" spans="1:11" ht="13" x14ac:dyDescent="0.3">
      <c r="A64" s="399"/>
      <c r="B64" s="417" t="s">
        <v>292</v>
      </c>
      <c r="C64" s="418">
        <v>0</v>
      </c>
      <c r="D64" s="61"/>
      <c r="E64" s="45"/>
      <c r="F64" s="45"/>
      <c r="G64" s="45"/>
      <c r="H64" s="22"/>
      <c r="I64" s="61"/>
      <c r="J64" s="45"/>
      <c r="K64" s="22"/>
    </row>
    <row r="65" spans="1:11" ht="13" x14ac:dyDescent="0.3">
      <c r="A65" s="399" t="s">
        <v>312</v>
      </c>
      <c r="B65" s="417" t="s">
        <v>291</v>
      </c>
      <c r="C65" s="418">
        <v>239</v>
      </c>
      <c r="D65" s="45"/>
      <c r="E65" s="45"/>
      <c r="F65" s="61"/>
      <c r="G65" s="41">
        <f>F65*C65</f>
        <v>0</v>
      </c>
      <c r="H65" s="22"/>
      <c r="I65" s="45"/>
      <c r="J65" s="61"/>
      <c r="K65" s="22"/>
    </row>
    <row r="66" spans="1:11" ht="13" x14ac:dyDescent="0.3">
      <c r="A66" s="399"/>
      <c r="B66" s="417" t="s">
        <v>292</v>
      </c>
      <c r="C66" s="418">
        <v>70</v>
      </c>
      <c r="D66" s="61"/>
      <c r="E66" s="41">
        <f>D66*C66</f>
        <v>0</v>
      </c>
      <c r="F66" s="45"/>
      <c r="G66" s="45"/>
      <c r="H66" s="22"/>
      <c r="I66" s="61"/>
      <c r="J66" s="45"/>
      <c r="K66" s="22"/>
    </row>
    <row r="67" spans="1:11" ht="13" x14ac:dyDescent="0.3">
      <c r="A67" s="399" t="s">
        <v>313</v>
      </c>
      <c r="B67" s="417" t="s">
        <v>291</v>
      </c>
      <c r="C67" s="418">
        <v>261</v>
      </c>
      <c r="D67" s="45"/>
      <c r="E67" s="45"/>
      <c r="F67" s="61"/>
      <c r="G67" s="41">
        <f>F67*C67</f>
        <v>0</v>
      </c>
      <c r="H67" s="22"/>
      <c r="I67" s="45"/>
      <c r="J67" s="61"/>
      <c r="K67" s="22"/>
    </row>
    <row r="68" spans="1:11" ht="13" x14ac:dyDescent="0.3">
      <c r="A68" s="399"/>
      <c r="B68" s="417" t="s">
        <v>292</v>
      </c>
      <c r="C68" s="418">
        <v>0</v>
      </c>
      <c r="D68" s="61"/>
      <c r="E68" s="45"/>
      <c r="F68" s="45"/>
      <c r="G68" s="45"/>
      <c r="H68" s="22"/>
      <c r="I68" s="61"/>
      <c r="J68" s="45"/>
      <c r="K68" s="22"/>
    </row>
    <row r="69" spans="1:11" ht="13" x14ac:dyDescent="0.3">
      <c r="A69" s="399" t="s">
        <v>314</v>
      </c>
      <c r="B69" s="417" t="s">
        <v>291</v>
      </c>
      <c r="C69" s="418">
        <v>257</v>
      </c>
      <c r="D69" s="45"/>
      <c r="E69" s="45"/>
      <c r="F69" s="61"/>
      <c r="G69" s="41">
        <f>F69*C69</f>
        <v>0</v>
      </c>
      <c r="H69" s="22"/>
      <c r="I69" s="45"/>
      <c r="J69" s="61"/>
      <c r="K69" s="22"/>
    </row>
    <row r="70" spans="1:11" ht="13" x14ac:dyDescent="0.3">
      <c r="A70" s="399"/>
      <c r="B70" s="417" t="s">
        <v>292</v>
      </c>
      <c r="C70" s="418">
        <v>4</v>
      </c>
      <c r="D70" s="61"/>
      <c r="E70" s="41">
        <f>D70*C70</f>
        <v>0</v>
      </c>
      <c r="F70" s="45"/>
      <c r="G70" s="45"/>
      <c r="H70" s="22"/>
      <c r="I70" s="61"/>
      <c r="J70" s="45"/>
      <c r="K70" s="22"/>
    </row>
    <row r="71" spans="1:11" ht="13" x14ac:dyDescent="0.3">
      <c r="A71" s="399" t="s">
        <v>315</v>
      </c>
      <c r="B71" s="417" t="s">
        <v>291</v>
      </c>
      <c r="C71" s="418">
        <v>257</v>
      </c>
      <c r="D71" s="45"/>
      <c r="E71" s="45"/>
      <c r="F71" s="61"/>
      <c r="G71" s="41">
        <f>F71*C71</f>
        <v>0</v>
      </c>
      <c r="H71" s="22"/>
      <c r="I71" s="45"/>
      <c r="J71" s="61"/>
      <c r="K71" s="22"/>
    </row>
    <row r="72" spans="1:11" ht="13" x14ac:dyDescent="0.3">
      <c r="A72" s="399"/>
      <c r="B72" s="417" t="s">
        <v>292</v>
      </c>
      <c r="C72" s="418">
        <v>0</v>
      </c>
      <c r="D72" s="61"/>
      <c r="E72" s="45"/>
      <c r="F72" s="45"/>
      <c r="G72" s="45"/>
      <c r="H72" s="22"/>
      <c r="I72" s="61"/>
      <c r="J72" s="45"/>
      <c r="K72" s="22"/>
    </row>
    <row r="73" spans="1:11" ht="13" x14ac:dyDescent="0.3">
      <c r="A73" s="399" t="s">
        <v>316</v>
      </c>
      <c r="B73" s="417" t="s">
        <v>291</v>
      </c>
      <c r="C73" s="418">
        <v>218</v>
      </c>
      <c r="D73" s="45"/>
      <c r="E73" s="45"/>
      <c r="F73" s="61"/>
      <c r="G73" s="41">
        <f>F73*C73</f>
        <v>0</v>
      </c>
      <c r="H73" s="22"/>
      <c r="I73" s="45"/>
      <c r="J73" s="61"/>
      <c r="K73" s="22"/>
    </row>
    <row r="74" spans="1:11" ht="13" x14ac:dyDescent="0.3">
      <c r="A74" s="399"/>
      <c r="B74" s="417" t="s">
        <v>292</v>
      </c>
      <c r="C74" s="418">
        <v>22</v>
      </c>
      <c r="D74" s="61"/>
      <c r="E74" s="41">
        <f>D74*C74</f>
        <v>0</v>
      </c>
      <c r="F74" s="45"/>
      <c r="G74" s="45"/>
      <c r="H74" s="22"/>
      <c r="I74" s="61"/>
      <c r="J74" s="45"/>
      <c r="K74" s="22"/>
    </row>
    <row r="75" spans="1:11" ht="13" x14ac:dyDescent="0.3">
      <c r="A75" s="399" t="s">
        <v>317</v>
      </c>
      <c r="B75" s="417" t="s">
        <v>291</v>
      </c>
      <c r="C75" s="418">
        <v>238</v>
      </c>
      <c r="D75" s="45"/>
      <c r="E75" s="45"/>
      <c r="F75" s="61"/>
      <c r="G75" s="41">
        <f>F75*C75</f>
        <v>0</v>
      </c>
      <c r="H75" s="22"/>
      <c r="I75" s="45"/>
      <c r="J75" s="61"/>
      <c r="K75" s="22"/>
    </row>
    <row r="76" spans="1:11" ht="13" x14ac:dyDescent="0.3">
      <c r="A76" s="399"/>
      <c r="B76" s="417" t="s">
        <v>292</v>
      </c>
      <c r="C76" s="418">
        <v>0</v>
      </c>
      <c r="D76" s="61"/>
      <c r="E76" s="45"/>
      <c r="F76" s="45"/>
      <c r="G76" s="45"/>
      <c r="H76" s="22"/>
      <c r="I76" s="61"/>
      <c r="J76" s="45"/>
      <c r="K76" s="22"/>
    </row>
    <row r="77" spans="1:11" ht="13" x14ac:dyDescent="0.3">
      <c r="A77" s="399" t="s">
        <v>318</v>
      </c>
      <c r="B77" s="417" t="s">
        <v>291</v>
      </c>
      <c r="C77" s="418">
        <v>233</v>
      </c>
      <c r="D77" s="45"/>
      <c r="E77" s="45"/>
      <c r="F77" s="61"/>
      <c r="G77" s="41">
        <f>F77*C77</f>
        <v>0</v>
      </c>
      <c r="H77" s="22"/>
      <c r="I77" s="45"/>
      <c r="J77" s="61"/>
      <c r="K77" s="22"/>
    </row>
    <row r="78" spans="1:11" ht="13" x14ac:dyDescent="0.3">
      <c r="A78" s="399"/>
      <c r="B78" s="417" t="s">
        <v>292</v>
      </c>
      <c r="C78" s="418">
        <v>5</v>
      </c>
      <c r="D78" s="61"/>
      <c r="E78" s="41">
        <f>D78*C78</f>
        <v>0</v>
      </c>
      <c r="F78" s="45"/>
      <c r="G78" s="45"/>
      <c r="H78" s="22"/>
      <c r="I78" s="61"/>
      <c r="J78" s="45"/>
      <c r="K78" s="22"/>
    </row>
    <row r="79" spans="1:11" ht="13" x14ac:dyDescent="0.3">
      <c r="A79" s="399" t="s">
        <v>319</v>
      </c>
      <c r="B79" s="417" t="s">
        <v>291</v>
      </c>
      <c r="C79" s="418">
        <v>195</v>
      </c>
      <c r="D79" s="45"/>
      <c r="E79" s="45"/>
      <c r="F79" s="61"/>
      <c r="G79" s="41">
        <f>F79*C79</f>
        <v>0</v>
      </c>
      <c r="H79" s="22"/>
      <c r="I79" s="45"/>
      <c r="J79" s="61"/>
      <c r="K79" s="22"/>
    </row>
    <row r="80" spans="1:11" ht="13" x14ac:dyDescent="0.3">
      <c r="A80" s="399"/>
      <c r="B80" s="417" t="s">
        <v>292</v>
      </c>
      <c r="C80" s="418">
        <v>19</v>
      </c>
      <c r="D80" s="61"/>
      <c r="E80" s="41">
        <f>D80*C80</f>
        <v>0</v>
      </c>
      <c r="F80" s="45"/>
      <c r="G80" s="45"/>
      <c r="H80" s="22"/>
      <c r="I80" s="61"/>
      <c r="J80" s="45"/>
      <c r="K80" s="22"/>
    </row>
    <row r="81" spans="1:11" ht="13" x14ac:dyDescent="0.3">
      <c r="A81" s="399" t="s">
        <v>320</v>
      </c>
      <c r="B81" s="417" t="s">
        <v>291</v>
      </c>
      <c r="C81" s="418">
        <v>190</v>
      </c>
      <c r="D81" s="45"/>
      <c r="E81" s="45"/>
      <c r="F81" s="61"/>
      <c r="G81" s="41">
        <f>F81*C81</f>
        <v>0</v>
      </c>
      <c r="H81" s="22"/>
      <c r="I81" s="45"/>
      <c r="J81" s="61"/>
      <c r="K81" s="22"/>
    </row>
    <row r="82" spans="1:11" ht="13" x14ac:dyDescent="0.3">
      <c r="A82" s="399"/>
      <c r="B82" s="417" t="s">
        <v>292</v>
      </c>
      <c r="C82" s="418">
        <v>12</v>
      </c>
      <c r="D82" s="61"/>
      <c r="E82" s="41">
        <f>D82*C82</f>
        <v>0</v>
      </c>
      <c r="F82" s="45"/>
      <c r="G82" s="45"/>
      <c r="H82" s="22"/>
      <c r="I82" s="61"/>
      <c r="J82" s="45"/>
      <c r="K82" s="22"/>
    </row>
    <row r="83" spans="1:11" ht="13" x14ac:dyDescent="0.3">
      <c r="A83" s="399" t="s">
        <v>321</v>
      </c>
      <c r="B83" s="417" t="s">
        <v>291</v>
      </c>
      <c r="C83" s="418">
        <v>138</v>
      </c>
      <c r="D83" s="45"/>
      <c r="E83" s="45"/>
      <c r="F83" s="61"/>
      <c r="G83" s="41">
        <f>F83*C83</f>
        <v>0</v>
      </c>
      <c r="H83" s="22"/>
      <c r="I83" s="45"/>
      <c r="J83" s="61"/>
      <c r="K83" s="22"/>
    </row>
    <row r="84" spans="1:11" ht="13" x14ac:dyDescent="0.3">
      <c r="A84" s="399"/>
      <c r="B84" s="417" t="s">
        <v>292</v>
      </c>
      <c r="C84" s="418">
        <v>63</v>
      </c>
      <c r="D84" s="61"/>
      <c r="E84" s="41">
        <f>D84*C84</f>
        <v>0</v>
      </c>
      <c r="F84" s="45"/>
      <c r="G84" s="45"/>
      <c r="H84" s="22"/>
      <c r="I84" s="61"/>
      <c r="J84" s="45"/>
      <c r="K84" s="22"/>
    </row>
    <row r="85" spans="1:11" ht="13" x14ac:dyDescent="0.3">
      <c r="A85" s="399" t="s">
        <v>322</v>
      </c>
      <c r="B85" s="417" t="s">
        <v>291</v>
      </c>
      <c r="C85" s="418">
        <v>190</v>
      </c>
      <c r="D85" s="45"/>
      <c r="E85" s="45"/>
      <c r="F85" s="61"/>
      <c r="G85" s="41">
        <f>F85*C85</f>
        <v>0</v>
      </c>
      <c r="H85" s="22"/>
      <c r="I85" s="45"/>
      <c r="J85" s="61"/>
      <c r="K85" s="22"/>
    </row>
    <row r="86" spans="1:11" ht="13" x14ac:dyDescent="0.3">
      <c r="A86" s="399"/>
      <c r="B86" s="417" t="s">
        <v>292</v>
      </c>
      <c r="C86" s="418">
        <v>3</v>
      </c>
      <c r="D86" s="61"/>
      <c r="E86" s="41">
        <f>D86*C86</f>
        <v>0</v>
      </c>
      <c r="F86" s="45"/>
      <c r="G86" s="45"/>
      <c r="H86" s="22"/>
      <c r="I86" s="61"/>
      <c r="J86" s="45"/>
      <c r="K86" s="22"/>
    </row>
    <row r="87" spans="1:11" ht="13" x14ac:dyDescent="0.3">
      <c r="A87" s="399" t="s">
        <v>323</v>
      </c>
      <c r="B87" s="417" t="s">
        <v>291</v>
      </c>
      <c r="C87" s="418">
        <v>155</v>
      </c>
      <c r="D87" s="45"/>
      <c r="E87" s="45"/>
      <c r="F87" s="61"/>
      <c r="G87" s="41">
        <f>F87*C87</f>
        <v>0</v>
      </c>
      <c r="H87" s="22"/>
      <c r="I87" s="45"/>
      <c r="J87" s="61"/>
      <c r="K87" s="22"/>
    </row>
    <row r="88" spans="1:11" ht="13" x14ac:dyDescent="0.3">
      <c r="A88" s="399"/>
      <c r="B88" s="417" t="s">
        <v>292</v>
      </c>
      <c r="C88" s="418">
        <v>3</v>
      </c>
      <c r="D88" s="61"/>
      <c r="E88" s="41">
        <f>D88*C88</f>
        <v>0</v>
      </c>
      <c r="F88" s="45"/>
      <c r="G88" s="45"/>
      <c r="H88" s="22"/>
      <c r="I88" s="61"/>
      <c r="J88" s="45"/>
      <c r="K88" s="22"/>
    </row>
    <row r="89" spans="1:11" ht="13" x14ac:dyDescent="0.3">
      <c r="A89" s="399" t="s">
        <v>324</v>
      </c>
      <c r="B89" s="417" t="s">
        <v>291</v>
      </c>
      <c r="C89" s="418">
        <v>136</v>
      </c>
      <c r="D89" s="45"/>
      <c r="E89" s="45"/>
      <c r="F89" s="61"/>
      <c r="G89" s="41">
        <f>F89*C89</f>
        <v>0</v>
      </c>
      <c r="H89" s="22"/>
      <c r="I89" s="45"/>
      <c r="J89" s="61"/>
      <c r="K89" s="22"/>
    </row>
    <row r="90" spans="1:11" ht="13" x14ac:dyDescent="0.3">
      <c r="A90" s="399"/>
      <c r="B90" s="417" t="s">
        <v>292</v>
      </c>
      <c r="C90" s="418">
        <v>0</v>
      </c>
      <c r="D90" s="61"/>
      <c r="E90" s="45"/>
      <c r="F90" s="45"/>
      <c r="G90" s="45"/>
      <c r="H90" s="22"/>
      <c r="I90" s="61"/>
      <c r="J90" s="45"/>
      <c r="K90" s="22"/>
    </row>
    <row r="91" spans="1:11" ht="13" x14ac:dyDescent="0.3">
      <c r="A91" s="399" t="s">
        <v>325</v>
      </c>
      <c r="B91" s="417" t="s">
        <v>291</v>
      </c>
      <c r="C91" s="418">
        <v>134</v>
      </c>
      <c r="D91" s="45"/>
      <c r="E91" s="45"/>
      <c r="F91" s="61"/>
      <c r="G91" s="41">
        <f>F91*C91</f>
        <v>0</v>
      </c>
      <c r="H91" s="22"/>
      <c r="I91" s="45"/>
      <c r="J91" s="61"/>
      <c r="K91" s="22"/>
    </row>
    <row r="92" spans="1:11" ht="13" x14ac:dyDescent="0.3">
      <c r="A92" s="399"/>
      <c r="B92" s="417" t="s">
        <v>292</v>
      </c>
      <c r="C92" s="418">
        <v>0</v>
      </c>
      <c r="D92" s="61"/>
      <c r="E92" s="45"/>
      <c r="F92" s="45"/>
      <c r="G92" s="45"/>
      <c r="H92" s="22"/>
      <c r="I92" s="61"/>
      <c r="J92" s="45"/>
      <c r="K92" s="22"/>
    </row>
    <row r="93" spans="1:11" ht="13" x14ac:dyDescent="0.3">
      <c r="A93" s="399" t="s">
        <v>326</v>
      </c>
      <c r="B93" s="417" t="s">
        <v>291</v>
      </c>
      <c r="C93" s="418">
        <v>126</v>
      </c>
      <c r="D93" s="45"/>
      <c r="E93" s="45"/>
      <c r="F93" s="61"/>
      <c r="G93" s="41">
        <f>F93*C93</f>
        <v>0</v>
      </c>
      <c r="H93" s="22"/>
      <c r="I93" s="45"/>
      <c r="J93" s="61"/>
      <c r="K93" s="22"/>
    </row>
    <row r="94" spans="1:11" ht="13" x14ac:dyDescent="0.3">
      <c r="A94" s="399"/>
      <c r="B94" s="417" t="s">
        <v>292</v>
      </c>
      <c r="C94" s="418">
        <v>5</v>
      </c>
      <c r="D94" s="61"/>
      <c r="E94" s="41">
        <f>D94*C94</f>
        <v>0</v>
      </c>
      <c r="F94" s="45"/>
      <c r="G94" s="45"/>
      <c r="H94" s="22"/>
      <c r="I94" s="61"/>
      <c r="J94" s="45"/>
      <c r="K94" s="22"/>
    </row>
    <row r="95" spans="1:11" ht="13" x14ac:dyDescent="0.3">
      <c r="A95" s="399" t="s">
        <v>327</v>
      </c>
      <c r="B95" s="417" t="s">
        <v>291</v>
      </c>
      <c r="C95" s="418">
        <v>130</v>
      </c>
      <c r="D95" s="45"/>
      <c r="E95" s="45"/>
      <c r="F95" s="61"/>
      <c r="G95" s="41">
        <f>F95*C95</f>
        <v>0</v>
      </c>
      <c r="H95" s="22"/>
      <c r="I95" s="45"/>
      <c r="J95" s="61"/>
      <c r="K95" s="22"/>
    </row>
    <row r="96" spans="1:11" ht="13" x14ac:dyDescent="0.3">
      <c r="A96" s="399"/>
      <c r="B96" s="417" t="s">
        <v>292</v>
      </c>
      <c r="C96" s="418">
        <v>0</v>
      </c>
      <c r="D96" s="61"/>
      <c r="E96" s="45"/>
      <c r="F96" s="45"/>
      <c r="G96" s="45"/>
      <c r="H96" s="22"/>
      <c r="I96" s="61"/>
      <c r="J96" s="45"/>
      <c r="K96" s="22"/>
    </row>
    <row r="97" spans="1:11" ht="13" x14ac:dyDescent="0.3">
      <c r="A97" s="399" t="s">
        <v>328</v>
      </c>
      <c r="B97" s="417" t="s">
        <v>291</v>
      </c>
      <c r="C97" s="418">
        <v>99</v>
      </c>
      <c r="D97" s="45"/>
      <c r="E97" s="45"/>
      <c r="F97" s="61"/>
      <c r="G97" s="41">
        <f>F97*C97</f>
        <v>0</v>
      </c>
      <c r="H97" s="22"/>
      <c r="I97" s="45"/>
      <c r="J97" s="61"/>
      <c r="K97" s="22"/>
    </row>
    <row r="98" spans="1:11" ht="13" x14ac:dyDescent="0.3">
      <c r="A98" s="399"/>
      <c r="B98" s="417" t="s">
        <v>292</v>
      </c>
      <c r="C98" s="418">
        <v>16</v>
      </c>
      <c r="D98" s="61"/>
      <c r="E98" s="41">
        <f>D98*C98</f>
        <v>0</v>
      </c>
      <c r="F98" s="45"/>
      <c r="G98" s="45"/>
      <c r="H98" s="22"/>
      <c r="I98" s="61"/>
      <c r="J98" s="45"/>
      <c r="K98" s="22"/>
    </row>
    <row r="99" spans="1:11" ht="13" x14ac:dyDescent="0.3">
      <c r="A99" s="399" t="s">
        <v>329</v>
      </c>
      <c r="B99" s="417" t="s">
        <v>291</v>
      </c>
      <c r="C99" s="418">
        <v>110</v>
      </c>
      <c r="D99" s="45"/>
      <c r="E99" s="45"/>
      <c r="F99" s="61"/>
      <c r="G99" s="41">
        <f>F99*C99</f>
        <v>0</v>
      </c>
      <c r="H99" s="22"/>
      <c r="I99" s="45"/>
      <c r="J99" s="61"/>
      <c r="K99" s="22"/>
    </row>
    <row r="100" spans="1:11" ht="13" x14ac:dyDescent="0.3">
      <c r="A100" s="399"/>
      <c r="B100" s="417" t="s">
        <v>292</v>
      </c>
      <c r="C100" s="418">
        <v>2</v>
      </c>
      <c r="D100" s="61"/>
      <c r="E100" s="41">
        <f>D100*C100</f>
        <v>0</v>
      </c>
      <c r="F100" s="45"/>
      <c r="G100" s="45"/>
      <c r="H100" s="22"/>
      <c r="I100" s="61"/>
      <c r="J100" s="45"/>
      <c r="K100" s="22"/>
    </row>
    <row r="101" spans="1:11" ht="13" x14ac:dyDescent="0.3">
      <c r="A101" s="399" t="s">
        <v>330</v>
      </c>
      <c r="B101" s="417" t="s">
        <v>291</v>
      </c>
      <c r="C101" s="418">
        <v>111</v>
      </c>
      <c r="D101" s="45"/>
      <c r="E101" s="45"/>
      <c r="F101" s="61"/>
      <c r="G101" s="41">
        <f>F101*C101</f>
        <v>0</v>
      </c>
      <c r="H101" s="22"/>
      <c r="I101" s="45"/>
      <c r="J101" s="61"/>
      <c r="K101" s="22"/>
    </row>
    <row r="102" spans="1:11" ht="13" x14ac:dyDescent="0.3">
      <c r="A102" s="399"/>
      <c r="B102" s="417" t="s">
        <v>292</v>
      </c>
      <c r="C102" s="418">
        <v>0</v>
      </c>
      <c r="D102" s="61"/>
      <c r="E102" s="45"/>
      <c r="F102" s="45"/>
      <c r="G102" s="45"/>
      <c r="H102" s="22"/>
      <c r="I102" s="61"/>
      <c r="J102" s="45"/>
      <c r="K102" s="22"/>
    </row>
    <row r="103" spans="1:11" ht="13" x14ac:dyDescent="0.3">
      <c r="A103" s="399" t="s">
        <v>331</v>
      </c>
      <c r="B103" s="417" t="s">
        <v>291</v>
      </c>
      <c r="C103" s="418">
        <v>88</v>
      </c>
      <c r="D103" s="45"/>
      <c r="E103" s="45"/>
      <c r="F103" s="61"/>
      <c r="G103" s="41">
        <f>F103*C103</f>
        <v>0</v>
      </c>
      <c r="H103" s="22"/>
      <c r="I103" s="45"/>
      <c r="J103" s="61"/>
      <c r="K103" s="22"/>
    </row>
    <row r="104" spans="1:11" ht="13" x14ac:dyDescent="0.3">
      <c r="A104" s="399"/>
      <c r="B104" s="417" t="s">
        <v>292</v>
      </c>
      <c r="C104" s="418">
        <v>23</v>
      </c>
      <c r="D104" s="61"/>
      <c r="E104" s="41">
        <f>D104*C104</f>
        <v>0</v>
      </c>
      <c r="F104" s="45"/>
      <c r="G104" s="45"/>
      <c r="H104" s="22"/>
      <c r="I104" s="61"/>
      <c r="J104" s="45"/>
      <c r="K104" s="22"/>
    </row>
    <row r="105" spans="1:11" ht="13" x14ac:dyDescent="0.3">
      <c r="A105" s="399" t="s">
        <v>332</v>
      </c>
      <c r="B105" s="417" t="s">
        <v>291</v>
      </c>
      <c r="C105" s="418">
        <v>98</v>
      </c>
      <c r="D105" s="45"/>
      <c r="E105" s="45"/>
      <c r="F105" s="61"/>
      <c r="G105" s="41">
        <f>F105*C105</f>
        <v>0</v>
      </c>
      <c r="H105" s="22"/>
      <c r="I105" s="45"/>
      <c r="J105" s="61"/>
      <c r="K105" s="22"/>
    </row>
    <row r="106" spans="1:11" ht="13" x14ac:dyDescent="0.3">
      <c r="A106" s="399"/>
      <c r="B106" s="417" t="s">
        <v>292</v>
      </c>
      <c r="C106" s="418">
        <v>0</v>
      </c>
      <c r="D106" s="61"/>
      <c r="E106" s="45"/>
      <c r="F106" s="45"/>
      <c r="G106" s="45"/>
      <c r="H106" s="22"/>
      <c r="I106" s="61"/>
      <c r="J106" s="45"/>
      <c r="K106" s="22"/>
    </row>
    <row r="107" spans="1:11" ht="13" x14ac:dyDescent="0.3">
      <c r="A107" s="399" t="s">
        <v>333</v>
      </c>
      <c r="B107" s="417" t="s">
        <v>291</v>
      </c>
      <c r="C107" s="418">
        <v>94</v>
      </c>
      <c r="D107" s="45"/>
      <c r="E107" s="45"/>
      <c r="F107" s="61"/>
      <c r="G107" s="41">
        <f>F107*C107</f>
        <v>0</v>
      </c>
      <c r="H107" s="22"/>
      <c r="I107" s="45"/>
      <c r="J107" s="61"/>
      <c r="K107" s="22"/>
    </row>
    <row r="108" spans="1:11" ht="13" x14ac:dyDescent="0.3">
      <c r="A108" s="399"/>
      <c r="B108" s="417" t="s">
        <v>292</v>
      </c>
      <c r="C108" s="418">
        <v>0</v>
      </c>
      <c r="D108" s="61"/>
      <c r="E108" s="41">
        <f>D108*C108</f>
        <v>0</v>
      </c>
      <c r="F108" s="45"/>
      <c r="G108" s="45"/>
      <c r="H108" s="22"/>
      <c r="I108" s="61"/>
      <c r="J108" s="45"/>
      <c r="K108" s="22"/>
    </row>
    <row r="109" spans="1:11" ht="13" x14ac:dyDescent="0.3">
      <c r="A109" s="399" t="s">
        <v>334</v>
      </c>
      <c r="B109" s="417" t="s">
        <v>291</v>
      </c>
      <c r="C109" s="418">
        <v>90</v>
      </c>
      <c r="D109" s="45"/>
      <c r="E109" s="45"/>
      <c r="F109" s="61"/>
      <c r="G109" s="41">
        <f>F109*C109</f>
        <v>0</v>
      </c>
      <c r="H109" s="22"/>
      <c r="I109" s="45"/>
      <c r="J109" s="61"/>
      <c r="K109" s="22"/>
    </row>
    <row r="110" spans="1:11" ht="13" x14ac:dyDescent="0.3">
      <c r="A110" s="399"/>
      <c r="B110" s="417" t="s">
        <v>292</v>
      </c>
      <c r="C110" s="418">
        <v>0</v>
      </c>
      <c r="D110" s="61"/>
      <c r="E110" s="45"/>
      <c r="F110" s="45"/>
      <c r="G110" s="45"/>
      <c r="H110" s="22"/>
      <c r="I110" s="61"/>
      <c r="J110" s="45"/>
      <c r="K110" s="22"/>
    </row>
    <row r="111" spans="1:11" ht="13" x14ac:dyDescent="0.3">
      <c r="A111" s="399" t="s">
        <v>335</v>
      </c>
      <c r="B111" s="417" t="s">
        <v>291</v>
      </c>
      <c r="C111" s="418">
        <v>0</v>
      </c>
      <c r="D111" s="45"/>
      <c r="E111" s="45"/>
      <c r="F111" s="61"/>
      <c r="G111" s="45"/>
      <c r="H111" s="22"/>
      <c r="I111" s="45"/>
      <c r="J111" s="61"/>
      <c r="K111" s="22"/>
    </row>
    <row r="112" spans="1:11" ht="13" x14ac:dyDescent="0.3">
      <c r="A112" s="399"/>
      <c r="B112" s="417" t="s">
        <v>292</v>
      </c>
      <c r="C112" s="418">
        <v>81</v>
      </c>
      <c r="D112" s="61"/>
      <c r="E112" s="41">
        <f>D112*C112</f>
        <v>0</v>
      </c>
      <c r="F112" s="45"/>
      <c r="G112" s="45"/>
      <c r="H112" s="22"/>
      <c r="I112" s="61"/>
      <c r="J112" s="45"/>
      <c r="K112" s="22"/>
    </row>
    <row r="113" spans="1:11" ht="13" x14ac:dyDescent="0.3">
      <c r="A113" s="399" t="s">
        <v>336</v>
      </c>
      <c r="B113" s="417" t="s">
        <v>291</v>
      </c>
      <c r="C113" s="418">
        <v>5</v>
      </c>
      <c r="D113" s="45"/>
      <c r="E113" s="45"/>
      <c r="F113" s="61"/>
      <c r="G113" s="41">
        <f>F113*C113</f>
        <v>0</v>
      </c>
      <c r="H113" s="22"/>
      <c r="I113" s="45"/>
      <c r="J113" s="61"/>
      <c r="K113" s="22"/>
    </row>
    <row r="114" spans="1:11" ht="13" x14ac:dyDescent="0.3">
      <c r="A114" s="399"/>
      <c r="B114" s="417" t="s">
        <v>292</v>
      </c>
      <c r="C114" s="418">
        <v>74</v>
      </c>
      <c r="D114" s="61"/>
      <c r="E114" s="41">
        <f>D114*C114</f>
        <v>0</v>
      </c>
      <c r="F114" s="45"/>
      <c r="G114" s="45"/>
      <c r="H114" s="22"/>
      <c r="I114" s="61"/>
      <c r="J114" s="45"/>
      <c r="K114" s="22"/>
    </row>
    <row r="115" spans="1:11" ht="13" x14ac:dyDescent="0.3">
      <c r="A115" s="399" t="s">
        <v>337</v>
      </c>
      <c r="B115" s="417" t="s">
        <v>291</v>
      </c>
      <c r="C115" s="418">
        <v>78</v>
      </c>
      <c r="D115" s="45"/>
      <c r="E115" s="45"/>
      <c r="F115" s="61"/>
      <c r="G115" s="41">
        <f>F115*C115</f>
        <v>0</v>
      </c>
      <c r="H115" s="22"/>
      <c r="I115" s="45"/>
      <c r="J115" s="61"/>
      <c r="K115" s="22"/>
    </row>
    <row r="116" spans="1:11" ht="13" x14ac:dyDescent="0.3">
      <c r="A116" s="399"/>
      <c r="B116" s="417" t="s">
        <v>292</v>
      </c>
      <c r="C116" s="418">
        <v>0</v>
      </c>
      <c r="D116" s="61"/>
      <c r="E116" s="45"/>
      <c r="F116" s="45"/>
      <c r="G116" s="45"/>
      <c r="H116" s="22"/>
      <c r="I116" s="61"/>
      <c r="J116" s="45"/>
      <c r="K116" s="22"/>
    </row>
    <row r="117" spans="1:11" ht="13" x14ac:dyDescent="0.3">
      <c r="A117" s="399" t="s">
        <v>338</v>
      </c>
      <c r="B117" s="417" t="s">
        <v>291</v>
      </c>
      <c r="C117" s="418">
        <v>24</v>
      </c>
      <c r="D117" s="45"/>
      <c r="E117" s="45"/>
      <c r="F117" s="61"/>
      <c r="G117" s="41">
        <f>F117*C117</f>
        <v>0</v>
      </c>
      <c r="H117" s="22"/>
      <c r="I117" s="45"/>
      <c r="J117" s="61"/>
      <c r="K117" s="22"/>
    </row>
    <row r="118" spans="1:11" ht="13" x14ac:dyDescent="0.3">
      <c r="A118" s="399"/>
      <c r="B118" s="417" t="s">
        <v>292</v>
      </c>
      <c r="C118" s="418">
        <v>51</v>
      </c>
      <c r="D118" s="61"/>
      <c r="E118" s="41">
        <f>D118*C118</f>
        <v>0</v>
      </c>
      <c r="F118" s="45"/>
      <c r="G118" s="45"/>
      <c r="H118" s="22"/>
      <c r="I118" s="61"/>
      <c r="J118" s="45"/>
      <c r="K118" s="22"/>
    </row>
    <row r="119" spans="1:11" ht="13" x14ac:dyDescent="0.3">
      <c r="A119" s="399" t="s">
        <v>339</v>
      </c>
      <c r="B119" s="417" t="s">
        <v>291</v>
      </c>
      <c r="C119" s="418">
        <v>74</v>
      </c>
      <c r="D119" s="45"/>
      <c r="E119" s="45"/>
      <c r="F119" s="61"/>
      <c r="G119" s="41">
        <f>F119*C119</f>
        <v>0</v>
      </c>
      <c r="H119" s="22"/>
      <c r="I119" s="45"/>
      <c r="J119" s="61"/>
      <c r="K119" s="22"/>
    </row>
    <row r="120" spans="1:11" ht="13" x14ac:dyDescent="0.3">
      <c r="A120" s="399"/>
      <c r="B120" s="417" t="s">
        <v>292</v>
      </c>
      <c r="C120" s="418">
        <v>1</v>
      </c>
      <c r="D120" s="61"/>
      <c r="E120" s="41">
        <f>D120*C120</f>
        <v>0</v>
      </c>
      <c r="F120" s="45"/>
      <c r="G120" s="45"/>
      <c r="H120" s="22"/>
      <c r="I120" s="61"/>
      <c r="J120" s="45"/>
      <c r="K120" s="22"/>
    </row>
    <row r="121" spans="1:11" ht="13" x14ac:dyDescent="0.3">
      <c r="A121" s="399" t="s">
        <v>340</v>
      </c>
      <c r="B121" s="417" t="s">
        <v>291</v>
      </c>
      <c r="C121" s="418">
        <v>8</v>
      </c>
      <c r="D121" s="45"/>
      <c r="E121" s="45"/>
      <c r="F121" s="61"/>
      <c r="G121" s="41">
        <f>F121*C121</f>
        <v>0</v>
      </c>
      <c r="H121" s="22"/>
      <c r="I121" s="45"/>
      <c r="J121" s="61"/>
      <c r="K121" s="22"/>
    </row>
    <row r="122" spans="1:11" ht="13" x14ac:dyDescent="0.3">
      <c r="A122" s="399"/>
      <c r="B122" s="417" t="s">
        <v>292</v>
      </c>
      <c r="C122" s="418">
        <v>61</v>
      </c>
      <c r="D122" s="61"/>
      <c r="E122" s="41">
        <f>D122*C122</f>
        <v>0</v>
      </c>
      <c r="F122" s="45"/>
      <c r="G122" s="45"/>
      <c r="H122" s="22"/>
      <c r="I122" s="61"/>
      <c r="J122" s="45"/>
      <c r="K122" s="22"/>
    </row>
    <row r="123" spans="1:11" ht="13" x14ac:dyDescent="0.3">
      <c r="A123" s="399" t="s">
        <v>341</v>
      </c>
      <c r="B123" s="417" t="s">
        <v>291</v>
      </c>
      <c r="C123" s="418">
        <v>58</v>
      </c>
      <c r="D123" s="45"/>
      <c r="E123" s="45"/>
      <c r="F123" s="61"/>
      <c r="G123" s="41">
        <f>F123*C123</f>
        <v>0</v>
      </c>
      <c r="H123" s="22"/>
      <c r="I123" s="45"/>
      <c r="J123" s="61"/>
      <c r="K123" s="22"/>
    </row>
    <row r="124" spans="1:11" ht="13" x14ac:dyDescent="0.3">
      <c r="A124" s="399"/>
      <c r="B124" s="417" t="s">
        <v>292</v>
      </c>
      <c r="C124" s="418">
        <v>7</v>
      </c>
      <c r="D124" s="61"/>
      <c r="E124" s="41">
        <f>D124*C124</f>
        <v>0</v>
      </c>
      <c r="F124" s="45"/>
      <c r="G124" s="45"/>
      <c r="H124" s="22"/>
      <c r="I124" s="61"/>
      <c r="J124" s="45"/>
      <c r="K124" s="22"/>
    </row>
    <row r="125" spans="1:11" ht="13" x14ac:dyDescent="0.3">
      <c r="A125" s="399" t="s">
        <v>342</v>
      </c>
      <c r="B125" s="417" t="s">
        <v>291</v>
      </c>
      <c r="C125" s="418">
        <v>55</v>
      </c>
      <c r="D125" s="45"/>
      <c r="E125" s="45"/>
      <c r="F125" s="61"/>
      <c r="G125" s="41">
        <f>F125*C125</f>
        <v>0</v>
      </c>
      <c r="H125" s="22"/>
      <c r="I125" s="45"/>
      <c r="J125" s="61"/>
      <c r="K125" s="22"/>
    </row>
    <row r="126" spans="1:11" ht="13" x14ac:dyDescent="0.3">
      <c r="A126" s="399"/>
      <c r="B126" s="417" t="s">
        <v>292</v>
      </c>
      <c r="C126" s="418">
        <v>8</v>
      </c>
      <c r="D126" s="61"/>
      <c r="E126" s="41">
        <f>D126*C126</f>
        <v>0</v>
      </c>
      <c r="F126" s="45"/>
      <c r="G126" s="45"/>
      <c r="H126" s="22"/>
      <c r="I126" s="61"/>
      <c r="J126" s="45"/>
      <c r="K126" s="22"/>
    </row>
    <row r="127" spans="1:11" ht="13" x14ac:dyDescent="0.3">
      <c r="A127" s="399" t="s">
        <v>343</v>
      </c>
      <c r="B127" s="417" t="s">
        <v>291</v>
      </c>
      <c r="C127" s="418">
        <v>2</v>
      </c>
      <c r="D127" s="45"/>
      <c r="E127" s="45"/>
      <c r="F127" s="61"/>
      <c r="G127" s="41">
        <f>F127*C127</f>
        <v>0</v>
      </c>
      <c r="H127" s="22"/>
      <c r="I127" s="45"/>
      <c r="J127" s="61"/>
      <c r="K127" s="22"/>
    </row>
    <row r="128" spans="1:11" ht="13" x14ac:dyDescent="0.3">
      <c r="A128" s="399"/>
      <c r="B128" s="417" t="s">
        <v>292</v>
      </c>
      <c r="C128" s="418">
        <v>60</v>
      </c>
      <c r="D128" s="61"/>
      <c r="E128" s="41">
        <f>D128*C128</f>
        <v>0</v>
      </c>
      <c r="F128" s="45"/>
      <c r="G128" s="45"/>
      <c r="H128" s="22"/>
      <c r="I128" s="61"/>
      <c r="J128" s="45"/>
      <c r="K128" s="22"/>
    </row>
    <row r="129" spans="1:11" ht="13" x14ac:dyDescent="0.3">
      <c r="A129" s="399" t="s">
        <v>344</v>
      </c>
      <c r="B129" s="417" t="s">
        <v>291</v>
      </c>
      <c r="C129" s="418">
        <v>61</v>
      </c>
      <c r="D129" s="45"/>
      <c r="E129" s="45"/>
      <c r="F129" s="61"/>
      <c r="G129" s="41">
        <f>F129*C129</f>
        <v>0</v>
      </c>
      <c r="H129" s="22"/>
      <c r="I129" s="45"/>
      <c r="J129" s="61"/>
      <c r="K129" s="22"/>
    </row>
    <row r="130" spans="1:11" ht="13" x14ac:dyDescent="0.3">
      <c r="A130" s="399"/>
      <c r="B130" s="417" t="s">
        <v>292</v>
      </c>
      <c r="C130" s="418">
        <v>0</v>
      </c>
      <c r="D130" s="61"/>
      <c r="E130" s="45"/>
      <c r="F130" s="45"/>
      <c r="G130" s="45"/>
      <c r="H130" s="22"/>
      <c r="I130" s="61"/>
      <c r="J130" s="45"/>
      <c r="K130" s="22"/>
    </row>
    <row r="131" spans="1:11" ht="13" x14ac:dyDescent="0.3">
      <c r="A131" s="399" t="s">
        <v>345</v>
      </c>
      <c r="B131" s="417" t="s">
        <v>291</v>
      </c>
      <c r="C131" s="418">
        <v>57</v>
      </c>
      <c r="D131" s="45"/>
      <c r="E131" s="45"/>
      <c r="F131" s="61"/>
      <c r="G131" s="41">
        <f>F131*C131</f>
        <v>0</v>
      </c>
      <c r="H131" s="22"/>
      <c r="I131" s="45"/>
      <c r="J131" s="61"/>
      <c r="K131" s="22"/>
    </row>
    <row r="132" spans="1:11" ht="13" x14ac:dyDescent="0.3">
      <c r="A132" s="399"/>
      <c r="B132" s="417" t="s">
        <v>292</v>
      </c>
      <c r="C132" s="418">
        <v>0</v>
      </c>
      <c r="D132" s="61"/>
      <c r="E132" s="45"/>
      <c r="F132" s="45"/>
      <c r="G132" s="45"/>
      <c r="H132" s="22"/>
      <c r="I132" s="61"/>
      <c r="J132" s="45"/>
      <c r="K132" s="22"/>
    </row>
    <row r="133" spans="1:11" ht="13" x14ac:dyDescent="0.3">
      <c r="A133" s="399" t="s">
        <v>346</v>
      </c>
      <c r="B133" s="417" t="s">
        <v>291</v>
      </c>
      <c r="C133" s="418">
        <v>54</v>
      </c>
      <c r="D133" s="45"/>
      <c r="E133" s="45"/>
      <c r="F133" s="61"/>
      <c r="G133" s="41">
        <f>F133*C133</f>
        <v>0</v>
      </c>
      <c r="H133" s="22"/>
      <c r="I133" s="45"/>
      <c r="J133" s="61"/>
      <c r="K133" s="22"/>
    </row>
    <row r="134" spans="1:11" ht="13" x14ac:dyDescent="0.3">
      <c r="A134" s="399"/>
      <c r="B134" s="417" t="s">
        <v>292</v>
      </c>
      <c r="C134" s="418">
        <v>0</v>
      </c>
      <c r="D134" s="61"/>
      <c r="E134" s="45"/>
      <c r="F134" s="45"/>
      <c r="G134" s="45"/>
      <c r="H134" s="22"/>
      <c r="I134" s="61"/>
      <c r="J134" s="45"/>
      <c r="K134" s="22"/>
    </row>
    <row r="135" spans="1:11" ht="13" x14ac:dyDescent="0.3">
      <c r="A135" s="399" t="s">
        <v>347</v>
      </c>
      <c r="B135" s="417" t="s">
        <v>291</v>
      </c>
      <c r="C135" s="418">
        <v>6</v>
      </c>
      <c r="D135" s="45"/>
      <c r="E135" s="45"/>
      <c r="F135" s="61"/>
      <c r="G135" s="41">
        <f>F135*C135</f>
        <v>0</v>
      </c>
      <c r="H135" s="22"/>
      <c r="I135" s="45"/>
      <c r="J135" s="61"/>
      <c r="K135" s="22"/>
    </row>
    <row r="136" spans="1:11" ht="13" x14ac:dyDescent="0.3">
      <c r="A136" s="399"/>
      <c r="B136" s="417" t="s">
        <v>292</v>
      </c>
      <c r="C136" s="418">
        <v>48</v>
      </c>
      <c r="D136" s="61"/>
      <c r="E136" s="41">
        <f>D136*C136</f>
        <v>0</v>
      </c>
      <c r="F136" s="45"/>
      <c r="G136" s="45"/>
      <c r="H136" s="22"/>
      <c r="I136" s="61"/>
      <c r="J136" s="45"/>
      <c r="K136" s="22"/>
    </row>
    <row r="137" spans="1:11" ht="13" x14ac:dyDescent="0.3">
      <c r="A137" s="399" t="s">
        <v>348</v>
      </c>
      <c r="B137" s="417" t="s">
        <v>291</v>
      </c>
      <c r="C137" s="418">
        <v>35</v>
      </c>
      <c r="D137" s="45"/>
      <c r="E137" s="45"/>
      <c r="F137" s="61"/>
      <c r="G137" s="41">
        <f>F137*C137</f>
        <v>0</v>
      </c>
      <c r="H137" s="22"/>
      <c r="I137" s="45"/>
      <c r="J137" s="61"/>
      <c r="K137" s="22"/>
    </row>
    <row r="138" spans="1:11" ht="13" x14ac:dyDescent="0.3">
      <c r="A138" s="399"/>
      <c r="B138" s="417" t="s">
        <v>292</v>
      </c>
      <c r="C138" s="418">
        <v>18</v>
      </c>
      <c r="D138" s="61"/>
      <c r="E138" s="41">
        <f>D138*C138</f>
        <v>0</v>
      </c>
      <c r="F138" s="45"/>
      <c r="G138" s="45"/>
      <c r="H138" s="22"/>
      <c r="I138" s="61"/>
      <c r="J138" s="45"/>
      <c r="K138" s="22"/>
    </row>
    <row r="139" spans="1:11" ht="13" x14ac:dyDescent="0.3">
      <c r="A139" s="399" t="s">
        <v>349</v>
      </c>
      <c r="B139" s="417" t="s">
        <v>291</v>
      </c>
      <c r="C139" s="418">
        <v>46</v>
      </c>
      <c r="D139" s="45"/>
      <c r="E139" s="45"/>
      <c r="F139" s="61"/>
      <c r="G139" s="41">
        <f>F139*C139</f>
        <v>0</v>
      </c>
      <c r="H139" s="22"/>
      <c r="I139" s="45"/>
      <c r="J139" s="61"/>
      <c r="K139" s="22"/>
    </row>
    <row r="140" spans="1:11" ht="13" x14ac:dyDescent="0.3">
      <c r="A140" s="399"/>
      <c r="B140" s="417" t="s">
        <v>292</v>
      </c>
      <c r="C140" s="418">
        <v>0</v>
      </c>
      <c r="D140" s="61"/>
      <c r="E140" s="45"/>
      <c r="F140" s="45"/>
      <c r="G140" s="45"/>
      <c r="H140" s="22"/>
      <c r="I140" s="61"/>
      <c r="J140" s="45"/>
      <c r="K140" s="22"/>
    </row>
    <row r="141" spans="1:11" ht="13" x14ac:dyDescent="0.3">
      <c r="A141" s="399" t="s">
        <v>350</v>
      </c>
      <c r="B141" s="417" t="s">
        <v>291</v>
      </c>
      <c r="C141" s="418">
        <v>44</v>
      </c>
      <c r="D141" s="45"/>
      <c r="E141" s="45"/>
      <c r="F141" s="61"/>
      <c r="G141" s="41">
        <f>F141*C141</f>
        <v>0</v>
      </c>
      <c r="H141" s="22"/>
      <c r="I141" s="45"/>
      <c r="J141" s="61"/>
      <c r="K141" s="22"/>
    </row>
    <row r="142" spans="1:11" ht="13" x14ac:dyDescent="0.3">
      <c r="A142" s="399"/>
      <c r="B142" s="417" t="s">
        <v>292</v>
      </c>
      <c r="C142" s="418">
        <v>2</v>
      </c>
      <c r="D142" s="61"/>
      <c r="E142" s="41">
        <f>D142*C142</f>
        <v>0</v>
      </c>
      <c r="F142" s="45"/>
      <c r="G142" s="45"/>
      <c r="H142" s="22"/>
      <c r="I142" s="61"/>
      <c r="J142" s="45"/>
      <c r="K142" s="22"/>
    </row>
    <row r="143" spans="1:11" ht="13" x14ac:dyDescent="0.3">
      <c r="A143" s="399" t="s">
        <v>351</v>
      </c>
      <c r="B143" s="417" t="s">
        <v>291</v>
      </c>
      <c r="C143" s="418">
        <v>18</v>
      </c>
      <c r="D143" s="45"/>
      <c r="E143" s="45"/>
      <c r="F143" s="61"/>
      <c r="G143" s="41">
        <f>F143*C143</f>
        <v>0</v>
      </c>
      <c r="H143" s="22"/>
      <c r="I143" s="45"/>
      <c r="J143" s="61"/>
      <c r="K143" s="22"/>
    </row>
    <row r="144" spans="1:11" ht="13" x14ac:dyDescent="0.3">
      <c r="A144" s="399"/>
      <c r="B144" s="417" t="s">
        <v>292</v>
      </c>
      <c r="C144" s="418">
        <v>25</v>
      </c>
      <c r="D144" s="61"/>
      <c r="E144" s="41">
        <f>D144*C144</f>
        <v>0</v>
      </c>
      <c r="F144" s="45"/>
      <c r="G144" s="45"/>
      <c r="H144" s="22"/>
      <c r="I144" s="61"/>
      <c r="J144" s="45"/>
      <c r="K144" s="22"/>
    </row>
    <row r="145" spans="1:11" ht="13" x14ac:dyDescent="0.3">
      <c r="A145" s="399" t="s">
        <v>352</v>
      </c>
      <c r="B145" s="417" t="s">
        <v>291</v>
      </c>
      <c r="C145" s="418">
        <v>1</v>
      </c>
      <c r="D145" s="45"/>
      <c r="E145" s="45"/>
      <c r="F145" s="61"/>
      <c r="G145" s="41">
        <f>F145*C145</f>
        <v>0</v>
      </c>
      <c r="H145" s="22"/>
      <c r="I145" s="45"/>
      <c r="J145" s="61"/>
      <c r="K145" s="22"/>
    </row>
    <row r="146" spans="1:11" ht="13" x14ac:dyDescent="0.3">
      <c r="A146" s="399"/>
      <c r="B146" s="417" t="s">
        <v>292</v>
      </c>
      <c r="C146" s="418">
        <v>41</v>
      </c>
      <c r="D146" s="61"/>
      <c r="E146" s="41">
        <f>D146*C146</f>
        <v>0</v>
      </c>
      <c r="F146" s="45"/>
      <c r="G146" s="45"/>
      <c r="H146" s="22"/>
      <c r="I146" s="61"/>
      <c r="J146" s="45"/>
      <c r="K146" s="22"/>
    </row>
    <row r="147" spans="1:11" ht="13" x14ac:dyDescent="0.3">
      <c r="A147" s="399" t="s">
        <v>353</v>
      </c>
      <c r="B147" s="417" t="s">
        <v>291</v>
      </c>
      <c r="C147" s="418">
        <v>41</v>
      </c>
      <c r="D147" s="45"/>
      <c r="E147" s="45"/>
      <c r="F147" s="61"/>
      <c r="G147" s="41">
        <f>F147*C147</f>
        <v>0</v>
      </c>
      <c r="H147" s="22"/>
      <c r="I147" s="45"/>
      <c r="J147" s="61"/>
      <c r="K147" s="22"/>
    </row>
    <row r="148" spans="1:11" ht="13" x14ac:dyDescent="0.3">
      <c r="A148" s="399"/>
      <c r="B148" s="417" t="s">
        <v>292</v>
      </c>
      <c r="C148" s="418">
        <v>0</v>
      </c>
      <c r="D148" s="61"/>
      <c r="E148" s="45"/>
      <c r="F148" s="45"/>
      <c r="G148" s="45"/>
      <c r="H148" s="22"/>
      <c r="I148" s="61"/>
      <c r="J148" s="45"/>
      <c r="K148" s="22"/>
    </row>
    <row r="149" spans="1:11" ht="13" x14ac:dyDescent="0.3">
      <c r="A149" s="399" t="s">
        <v>354</v>
      </c>
      <c r="B149" s="417" t="s">
        <v>291</v>
      </c>
      <c r="C149" s="418">
        <v>18</v>
      </c>
      <c r="D149" s="45"/>
      <c r="E149" s="45"/>
      <c r="F149" s="61"/>
      <c r="G149" s="41">
        <f>F149*C149</f>
        <v>0</v>
      </c>
      <c r="H149" s="22"/>
      <c r="I149" s="45"/>
      <c r="J149" s="61"/>
      <c r="K149" s="22"/>
    </row>
    <row r="150" spans="1:11" ht="13" x14ac:dyDescent="0.3">
      <c r="A150" s="399"/>
      <c r="B150" s="417" t="s">
        <v>292</v>
      </c>
      <c r="C150" s="418">
        <v>20</v>
      </c>
      <c r="D150" s="61"/>
      <c r="E150" s="41">
        <f>D150*C150</f>
        <v>0</v>
      </c>
      <c r="F150" s="45"/>
      <c r="G150" s="45"/>
      <c r="H150" s="22"/>
      <c r="I150" s="61"/>
      <c r="J150" s="45"/>
      <c r="K150" s="22"/>
    </row>
    <row r="151" spans="1:11" ht="13" x14ac:dyDescent="0.3">
      <c r="A151" s="399" t="s">
        <v>355</v>
      </c>
      <c r="B151" s="417" t="s">
        <v>291</v>
      </c>
      <c r="C151" s="418">
        <v>37</v>
      </c>
      <c r="D151" s="45"/>
      <c r="E151" s="45"/>
      <c r="F151" s="61"/>
      <c r="G151" s="41">
        <f>F151*C151</f>
        <v>0</v>
      </c>
      <c r="H151" s="22"/>
      <c r="I151" s="45"/>
      <c r="J151" s="61"/>
      <c r="K151" s="22"/>
    </row>
    <row r="152" spans="1:11" ht="13" x14ac:dyDescent="0.3">
      <c r="A152" s="399"/>
      <c r="B152" s="417" t="s">
        <v>292</v>
      </c>
      <c r="C152" s="418">
        <v>0</v>
      </c>
      <c r="D152" s="61"/>
      <c r="E152" s="45"/>
      <c r="F152" s="45"/>
      <c r="G152" s="45"/>
      <c r="H152" s="22"/>
      <c r="I152" s="61"/>
      <c r="J152" s="45"/>
      <c r="K152" s="22"/>
    </row>
    <row r="153" spans="1:11" ht="13" x14ac:dyDescent="0.3">
      <c r="A153" s="399" t="s">
        <v>356</v>
      </c>
      <c r="B153" s="417" t="s">
        <v>291</v>
      </c>
      <c r="C153" s="418">
        <v>37</v>
      </c>
      <c r="D153" s="45"/>
      <c r="E153" s="45"/>
      <c r="F153" s="61"/>
      <c r="G153" s="41">
        <f>F153*C153</f>
        <v>0</v>
      </c>
      <c r="H153" s="22"/>
      <c r="I153" s="45"/>
      <c r="J153" s="61"/>
      <c r="K153" s="22"/>
    </row>
    <row r="154" spans="1:11" ht="13" x14ac:dyDescent="0.3">
      <c r="A154" s="399"/>
      <c r="B154" s="417" t="s">
        <v>292</v>
      </c>
      <c r="C154" s="418">
        <v>0</v>
      </c>
      <c r="D154" s="61"/>
      <c r="E154" s="45"/>
      <c r="F154" s="45"/>
      <c r="G154" s="45"/>
      <c r="H154" s="22"/>
      <c r="I154" s="61"/>
      <c r="J154" s="45"/>
      <c r="K154" s="22"/>
    </row>
    <row r="155" spans="1:11" ht="13" x14ac:dyDescent="0.3">
      <c r="A155" s="399" t="s">
        <v>357</v>
      </c>
      <c r="B155" s="417" t="s">
        <v>291</v>
      </c>
      <c r="C155" s="418">
        <v>36</v>
      </c>
      <c r="D155" s="45"/>
      <c r="E155" s="45"/>
      <c r="F155" s="61"/>
      <c r="G155" s="41">
        <f>F155*C155</f>
        <v>0</v>
      </c>
      <c r="H155" s="22"/>
      <c r="I155" s="45"/>
      <c r="J155" s="61"/>
      <c r="K155" s="22"/>
    </row>
    <row r="156" spans="1:11" ht="13" x14ac:dyDescent="0.3">
      <c r="A156" s="399"/>
      <c r="B156" s="417" t="s">
        <v>292</v>
      </c>
      <c r="C156" s="418">
        <v>0</v>
      </c>
      <c r="D156" s="61"/>
      <c r="E156" s="45"/>
      <c r="F156" s="45"/>
      <c r="G156" s="45"/>
      <c r="H156" s="22"/>
      <c r="I156" s="61"/>
      <c r="J156" s="45"/>
      <c r="K156" s="22"/>
    </row>
    <row r="157" spans="1:11" ht="13" x14ac:dyDescent="0.3">
      <c r="A157" s="399" t="s">
        <v>358</v>
      </c>
      <c r="B157" s="417" t="s">
        <v>291</v>
      </c>
      <c r="C157" s="418">
        <v>13</v>
      </c>
      <c r="D157" s="45"/>
      <c r="E157" s="45"/>
      <c r="F157" s="61"/>
      <c r="G157" s="41">
        <f>F157*C157</f>
        <v>0</v>
      </c>
      <c r="H157" s="22"/>
      <c r="I157" s="45"/>
      <c r="J157" s="61"/>
      <c r="K157" s="22"/>
    </row>
    <row r="158" spans="1:11" ht="13" x14ac:dyDescent="0.3">
      <c r="A158" s="399"/>
      <c r="B158" s="417" t="s">
        <v>292</v>
      </c>
      <c r="C158" s="418">
        <v>20</v>
      </c>
      <c r="D158" s="61"/>
      <c r="E158" s="41">
        <f>D158*C158</f>
        <v>0</v>
      </c>
      <c r="F158" s="45"/>
      <c r="G158" s="45"/>
      <c r="H158" s="22"/>
      <c r="I158" s="61"/>
      <c r="J158" s="45"/>
      <c r="K158" s="22"/>
    </row>
    <row r="159" spans="1:11" ht="13" x14ac:dyDescent="0.3">
      <c r="A159" s="399" t="s">
        <v>359</v>
      </c>
      <c r="B159" s="417" t="s">
        <v>291</v>
      </c>
      <c r="C159" s="418">
        <v>32</v>
      </c>
      <c r="D159" s="45"/>
      <c r="E159" s="45"/>
      <c r="F159" s="61"/>
      <c r="G159" s="41">
        <f>F159*C159</f>
        <v>0</v>
      </c>
      <c r="H159" s="22"/>
      <c r="I159" s="45"/>
      <c r="J159" s="61"/>
      <c r="K159" s="22"/>
    </row>
    <row r="160" spans="1:11" ht="13" x14ac:dyDescent="0.3">
      <c r="A160" s="399"/>
      <c r="B160" s="417" t="s">
        <v>292</v>
      </c>
      <c r="C160" s="418">
        <v>0</v>
      </c>
      <c r="D160" s="61"/>
      <c r="E160" s="45"/>
      <c r="F160" s="45"/>
      <c r="G160" s="45"/>
      <c r="H160" s="22"/>
      <c r="I160" s="61"/>
      <c r="J160" s="45"/>
      <c r="K160" s="22"/>
    </row>
    <row r="161" spans="1:11" ht="13" x14ac:dyDescent="0.3">
      <c r="A161" s="399" t="s">
        <v>360</v>
      </c>
      <c r="B161" s="417" t="s">
        <v>291</v>
      </c>
      <c r="C161" s="418">
        <v>14</v>
      </c>
      <c r="D161" s="45"/>
      <c r="E161" s="45"/>
      <c r="F161" s="61"/>
      <c r="G161" s="41">
        <f>F161*C161</f>
        <v>0</v>
      </c>
      <c r="H161" s="22"/>
      <c r="I161" s="45"/>
      <c r="J161" s="61"/>
      <c r="K161" s="22"/>
    </row>
    <row r="162" spans="1:11" ht="13" x14ac:dyDescent="0.3">
      <c r="A162" s="399"/>
      <c r="B162" s="417" t="s">
        <v>292</v>
      </c>
      <c r="C162" s="418">
        <v>18</v>
      </c>
      <c r="D162" s="61"/>
      <c r="E162" s="41">
        <f>D162*C162</f>
        <v>0</v>
      </c>
      <c r="F162" s="45"/>
      <c r="G162" s="45"/>
      <c r="H162" s="22"/>
      <c r="I162" s="61"/>
      <c r="J162" s="45"/>
      <c r="K162" s="22"/>
    </row>
    <row r="163" spans="1:11" ht="13" x14ac:dyDescent="0.3">
      <c r="A163" s="399" t="s">
        <v>361</v>
      </c>
      <c r="B163" s="417" t="s">
        <v>291</v>
      </c>
      <c r="C163" s="418">
        <v>31</v>
      </c>
      <c r="D163" s="45"/>
      <c r="E163" s="45"/>
      <c r="F163" s="61"/>
      <c r="G163" s="41">
        <f>F163*C163</f>
        <v>0</v>
      </c>
      <c r="H163" s="22"/>
      <c r="I163" s="45"/>
      <c r="J163" s="61"/>
      <c r="K163" s="22"/>
    </row>
    <row r="164" spans="1:11" ht="13" x14ac:dyDescent="0.3">
      <c r="A164" s="399"/>
      <c r="B164" s="417" t="s">
        <v>292</v>
      </c>
      <c r="C164" s="418">
        <v>0</v>
      </c>
      <c r="D164" s="61"/>
      <c r="E164" s="45"/>
      <c r="F164" s="45"/>
      <c r="G164" s="45"/>
      <c r="H164" s="22"/>
      <c r="I164" s="61"/>
      <c r="J164" s="45"/>
      <c r="K164" s="22"/>
    </row>
    <row r="165" spans="1:11" ht="13" x14ac:dyDescent="0.3">
      <c r="A165" s="399" t="s">
        <v>362</v>
      </c>
      <c r="B165" s="417" t="s">
        <v>291</v>
      </c>
      <c r="C165" s="418">
        <v>24</v>
      </c>
      <c r="D165" s="45"/>
      <c r="E165" s="45"/>
      <c r="F165" s="61"/>
      <c r="G165" s="41">
        <f>F165*C165</f>
        <v>0</v>
      </c>
      <c r="H165" s="22"/>
      <c r="I165" s="45"/>
      <c r="J165" s="61"/>
      <c r="K165" s="22"/>
    </row>
    <row r="166" spans="1:11" ht="13" x14ac:dyDescent="0.3">
      <c r="A166" s="399"/>
      <c r="B166" s="417" t="s">
        <v>292</v>
      </c>
      <c r="C166" s="418">
        <v>5</v>
      </c>
      <c r="D166" s="61"/>
      <c r="E166" s="41">
        <f>D166*C166</f>
        <v>0</v>
      </c>
      <c r="F166" s="45"/>
      <c r="G166" s="45"/>
      <c r="H166" s="22"/>
      <c r="I166" s="61"/>
      <c r="J166" s="45"/>
      <c r="K166" s="22"/>
    </row>
    <row r="167" spans="1:11" ht="13" x14ac:dyDescent="0.3">
      <c r="A167" s="399" t="s">
        <v>363</v>
      </c>
      <c r="B167" s="417" t="s">
        <v>291</v>
      </c>
      <c r="C167" s="418">
        <v>0</v>
      </c>
      <c r="D167" s="45"/>
      <c r="E167" s="45"/>
      <c r="F167" s="61"/>
      <c r="G167" s="45"/>
      <c r="H167" s="22"/>
      <c r="I167" s="45"/>
      <c r="J167" s="61"/>
      <c r="K167" s="22"/>
    </row>
    <row r="168" spans="1:11" ht="13" x14ac:dyDescent="0.3">
      <c r="A168" s="399"/>
      <c r="B168" s="417" t="s">
        <v>292</v>
      </c>
      <c r="C168" s="418">
        <v>28</v>
      </c>
      <c r="D168" s="61"/>
      <c r="E168" s="41">
        <f>D168*C168</f>
        <v>0</v>
      </c>
      <c r="F168" s="45"/>
      <c r="G168" s="45"/>
      <c r="H168" s="22"/>
      <c r="I168" s="61"/>
      <c r="J168" s="45"/>
      <c r="K168" s="22"/>
    </row>
    <row r="169" spans="1:11" ht="13" x14ac:dyDescent="0.3">
      <c r="A169" s="399" t="s">
        <v>364</v>
      </c>
      <c r="B169" s="417" t="s">
        <v>291</v>
      </c>
      <c r="C169" s="418">
        <v>14</v>
      </c>
      <c r="D169" s="45"/>
      <c r="E169" s="45"/>
      <c r="F169" s="61"/>
      <c r="G169" s="41">
        <f>F169*C169</f>
        <v>0</v>
      </c>
      <c r="H169" s="22"/>
      <c r="I169" s="45"/>
      <c r="J169" s="61"/>
      <c r="K169" s="22"/>
    </row>
    <row r="170" spans="1:11" ht="13" x14ac:dyDescent="0.3">
      <c r="A170" s="399"/>
      <c r="B170" s="417" t="s">
        <v>292</v>
      </c>
      <c r="C170" s="418">
        <v>13</v>
      </c>
      <c r="D170" s="61"/>
      <c r="E170" s="41">
        <f>D170*C170</f>
        <v>0</v>
      </c>
      <c r="F170" s="45"/>
      <c r="G170" s="45"/>
      <c r="H170" s="22"/>
      <c r="I170" s="61"/>
      <c r="J170" s="45"/>
      <c r="K170" s="22"/>
    </row>
    <row r="171" spans="1:11" ht="13" x14ac:dyDescent="0.3">
      <c r="A171" s="399" t="s">
        <v>365</v>
      </c>
      <c r="B171" s="417" t="s">
        <v>291</v>
      </c>
      <c r="C171" s="418">
        <v>27</v>
      </c>
      <c r="D171" s="45"/>
      <c r="E171" s="45"/>
      <c r="F171" s="61"/>
      <c r="G171" s="41">
        <f>F171*C171</f>
        <v>0</v>
      </c>
      <c r="H171" s="22"/>
      <c r="I171" s="45"/>
      <c r="J171" s="61"/>
      <c r="K171" s="22"/>
    </row>
    <row r="172" spans="1:11" ht="13" x14ac:dyDescent="0.3">
      <c r="A172" s="399"/>
      <c r="B172" s="417" t="s">
        <v>292</v>
      </c>
      <c r="C172" s="418">
        <v>0</v>
      </c>
      <c r="D172" s="61"/>
      <c r="E172" s="45"/>
      <c r="F172" s="45"/>
      <c r="G172" s="45"/>
      <c r="H172" s="22"/>
      <c r="I172" s="61"/>
      <c r="J172" s="45"/>
      <c r="K172" s="22"/>
    </row>
    <row r="173" spans="1:11" ht="13" x14ac:dyDescent="0.3">
      <c r="A173" s="399" t="s">
        <v>366</v>
      </c>
      <c r="B173" s="417" t="s">
        <v>291</v>
      </c>
      <c r="C173" s="418">
        <v>22</v>
      </c>
      <c r="D173" s="45"/>
      <c r="E173" s="45"/>
      <c r="F173" s="61"/>
      <c r="G173" s="41">
        <f>F173*C173</f>
        <v>0</v>
      </c>
      <c r="H173" s="22"/>
      <c r="I173" s="45"/>
      <c r="J173" s="61"/>
      <c r="K173" s="22"/>
    </row>
    <row r="174" spans="1:11" ht="13" x14ac:dyDescent="0.3">
      <c r="A174" s="399"/>
      <c r="B174" s="417" t="s">
        <v>292</v>
      </c>
      <c r="C174" s="418">
        <v>4</v>
      </c>
      <c r="D174" s="61"/>
      <c r="E174" s="41">
        <f>D174*C174</f>
        <v>0</v>
      </c>
      <c r="F174" s="45"/>
      <c r="G174" s="45"/>
      <c r="H174" s="22"/>
      <c r="I174" s="61"/>
      <c r="J174" s="45"/>
      <c r="K174" s="22"/>
    </row>
    <row r="175" spans="1:11" ht="13" x14ac:dyDescent="0.3">
      <c r="A175" s="399" t="s">
        <v>367</v>
      </c>
      <c r="B175" s="417" t="s">
        <v>291</v>
      </c>
      <c r="C175" s="418">
        <v>24</v>
      </c>
      <c r="D175" s="45"/>
      <c r="E175" s="45"/>
      <c r="F175" s="61"/>
      <c r="G175" s="41">
        <f>F175*C175</f>
        <v>0</v>
      </c>
      <c r="H175" s="22"/>
      <c r="I175" s="45"/>
      <c r="J175" s="61"/>
      <c r="K175" s="22"/>
    </row>
    <row r="176" spans="1:11" ht="13" x14ac:dyDescent="0.3">
      <c r="A176" s="399"/>
      <c r="B176" s="417" t="s">
        <v>292</v>
      </c>
      <c r="C176" s="418">
        <v>0</v>
      </c>
      <c r="D176" s="61"/>
      <c r="E176" s="45"/>
      <c r="F176" s="45"/>
      <c r="G176" s="45"/>
      <c r="H176" s="22"/>
      <c r="I176" s="61"/>
      <c r="J176" s="45"/>
      <c r="K176" s="22"/>
    </row>
    <row r="177" spans="1:11" ht="13" x14ac:dyDescent="0.3">
      <c r="A177" s="399" t="s">
        <v>368</v>
      </c>
      <c r="B177" s="417" t="s">
        <v>291</v>
      </c>
      <c r="C177" s="418">
        <v>0</v>
      </c>
      <c r="D177" s="45"/>
      <c r="E177" s="45"/>
      <c r="F177" s="61"/>
      <c r="G177" s="45"/>
      <c r="H177" s="22"/>
      <c r="I177" s="45"/>
      <c r="J177" s="61"/>
      <c r="K177" s="22"/>
    </row>
    <row r="178" spans="1:11" ht="13" x14ac:dyDescent="0.3">
      <c r="A178" s="399"/>
      <c r="B178" s="417" t="s">
        <v>292</v>
      </c>
      <c r="C178" s="418">
        <v>22</v>
      </c>
      <c r="D178" s="61"/>
      <c r="E178" s="41">
        <f>D178*C178</f>
        <v>0</v>
      </c>
      <c r="F178" s="45"/>
      <c r="G178" s="45"/>
      <c r="H178" s="22"/>
      <c r="I178" s="61"/>
      <c r="J178" s="45"/>
      <c r="K178" s="22"/>
    </row>
    <row r="179" spans="1:11" ht="13" x14ac:dyDescent="0.3">
      <c r="A179" s="399" t="s">
        <v>369</v>
      </c>
      <c r="B179" s="417" t="s">
        <v>291</v>
      </c>
      <c r="C179" s="418">
        <v>20</v>
      </c>
      <c r="D179" s="45"/>
      <c r="E179" s="45"/>
      <c r="F179" s="61"/>
      <c r="G179" s="41">
        <f>F179*C179</f>
        <v>0</v>
      </c>
      <c r="H179" s="22"/>
      <c r="I179" s="45"/>
      <c r="J179" s="61"/>
      <c r="K179" s="22"/>
    </row>
    <row r="180" spans="1:11" ht="13" x14ac:dyDescent="0.3">
      <c r="A180" s="399"/>
      <c r="B180" s="417" t="s">
        <v>292</v>
      </c>
      <c r="C180" s="418">
        <v>0</v>
      </c>
      <c r="D180" s="61"/>
      <c r="E180" s="45"/>
      <c r="F180" s="45"/>
      <c r="G180" s="45"/>
      <c r="H180" s="22"/>
      <c r="I180" s="61"/>
      <c r="J180" s="45"/>
      <c r="K180" s="22"/>
    </row>
    <row r="181" spans="1:11" ht="13" x14ac:dyDescent="0.3">
      <c r="A181" s="399" t="s">
        <v>370</v>
      </c>
      <c r="B181" s="417" t="s">
        <v>291</v>
      </c>
      <c r="C181" s="418">
        <v>17</v>
      </c>
      <c r="D181" s="45"/>
      <c r="E181" s="45"/>
      <c r="F181" s="61"/>
      <c r="G181" s="41">
        <f>F181*C181</f>
        <v>0</v>
      </c>
      <c r="H181" s="22"/>
      <c r="I181" s="45"/>
      <c r="J181" s="61"/>
      <c r="K181" s="22"/>
    </row>
    <row r="182" spans="1:11" ht="13" x14ac:dyDescent="0.3">
      <c r="A182" s="399"/>
      <c r="B182" s="417" t="s">
        <v>292</v>
      </c>
      <c r="C182" s="418">
        <v>0</v>
      </c>
      <c r="D182" s="61"/>
      <c r="E182" s="45"/>
      <c r="F182" s="45"/>
      <c r="G182" s="45"/>
      <c r="H182" s="22"/>
      <c r="I182" s="61"/>
      <c r="J182" s="45"/>
      <c r="K182" s="22"/>
    </row>
    <row r="183" spans="1:11" ht="13" x14ac:dyDescent="0.3">
      <c r="A183" s="399" t="s">
        <v>371</v>
      </c>
      <c r="B183" s="417" t="s">
        <v>291</v>
      </c>
      <c r="C183" s="418">
        <v>16</v>
      </c>
      <c r="D183" s="45"/>
      <c r="E183" s="45"/>
      <c r="F183" s="61"/>
      <c r="G183" s="41">
        <f>F183*C183</f>
        <v>0</v>
      </c>
      <c r="H183" s="22"/>
      <c r="I183" s="45"/>
      <c r="J183" s="61"/>
      <c r="K183" s="22"/>
    </row>
    <row r="184" spans="1:11" ht="13" x14ac:dyDescent="0.3">
      <c r="A184" s="399"/>
      <c r="B184" s="417" t="s">
        <v>292</v>
      </c>
      <c r="C184" s="418">
        <v>0</v>
      </c>
      <c r="D184" s="61"/>
      <c r="E184" s="45"/>
      <c r="F184" s="45"/>
      <c r="G184" s="45"/>
      <c r="H184" s="22"/>
      <c r="I184" s="61"/>
      <c r="J184" s="45"/>
      <c r="K184" s="22"/>
    </row>
    <row r="185" spans="1:11" ht="13" x14ac:dyDescent="0.3">
      <c r="A185" s="399" t="s">
        <v>372</v>
      </c>
      <c r="B185" s="417" t="s">
        <v>291</v>
      </c>
      <c r="C185" s="418">
        <v>15</v>
      </c>
      <c r="D185" s="45"/>
      <c r="E185" s="45"/>
      <c r="F185" s="61"/>
      <c r="G185" s="41">
        <f>F185*C185</f>
        <v>0</v>
      </c>
      <c r="H185" s="22"/>
      <c r="I185" s="45"/>
      <c r="J185" s="61"/>
      <c r="K185" s="22"/>
    </row>
    <row r="186" spans="1:11" ht="13" x14ac:dyDescent="0.3">
      <c r="A186" s="399"/>
      <c r="B186" s="417" t="s">
        <v>292</v>
      </c>
      <c r="C186" s="418">
        <v>0</v>
      </c>
      <c r="D186" s="61"/>
      <c r="E186" s="41">
        <f>D186*C186</f>
        <v>0</v>
      </c>
      <c r="F186" s="45"/>
      <c r="G186" s="45"/>
      <c r="H186" s="22"/>
      <c r="I186" s="61"/>
      <c r="J186" s="45"/>
      <c r="K186" s="22"/>
    </row>
    <row r="187" spans="1:11" ht="13" x14ac:dyDescent="0.3">
      <c r="A187" s="399" t="s">
        <v>373</v>
      </c>
      <c r="B187" s="417" t="s">
        <v>291</v>
      </c>
      <c r="C187" s="418">
        <v>15</v>
      </c>
      <c r="D187" s="45"/>
      <c r="E187" s="45"/>
      <c r="F187" s="61"/>
      <c r="G187" s="41">
        <f>F187*C187</f>
        <v>0</v>
      </c>
      <c r="H187" s="22"/>
      <c r="I187" s="45"/>
      <c r="J187" s="61"/>
      <c r="K187" s="22"/>
    </row>
    <row r="188" spans="1:11" ht="13" x14ac:dyDescent="0.3">
      <c r="A188" s="399"/>
      <c r="B188" s="417" t="s">
        <v>292</v>
      </c>
      <c r="C188" s="418">
        <v>0</v>
      </c>
      <c r="D188" s="61"/>
      <c r="E188" s="45"/>
      <c r="F188" s="45"/>
      <c r="G188" s="45"/>
      <c r="H188" s="22"/>
      <c r="I188" s="61"/>
      <c r="J188" s="45"/>
      <c r="K188" s="22"/>
    </row>
    <row r="189" spans="1:11" ht="13" x14ac:dyDescent="0.3">
      <c r="A189" s="399" t="s">
        <v>374</v>
      </c>
      <c r="B189" s="417" t="s">
        <v>291</v>
      </c>
      <c r="C189" s="418">
        <v>9</v>
      </c>
      <c r="D189" s="45"/>
      <c r="E189" s="45"/>
      <c r="F189" s="61"/>
      <c r="G189" s="41">
        <f>F189*C189</f>
        <v>0</v>
      </c>
      <c r="H189" s="22"/>
      <c r="I189" s="45"/>
      <c r="J189" s="61"/>
      <c r="K189" s="22"/>
    </row>
    <row r="190" spans="1:11" ht="13" x14ac:dyDescent="0.3">
      <c r="A190" s="399"/>
      <c r="B190" s="417" t="s">
        <v>292</v>
      </c>
      <c r="C190" s="418">
        <v>6</v>
      </c>
      <c r="D190" s="61"/>
      <c r="E190" s="41">
        <f>D190*C190</f>
        <v>0</v>
      </c>
      <c r="F190" s="45"/>
      <c r="G190" s="45"/>
      <c r="H190" s="22"/>
      <c r="I190" s="61"/>
      <c r="J190" s="45"/>
      <c r="K190" s="22"/>
    </row>
    <row r="191" spans="1:11" ht="13" x14ac:dyDescent="0.3">
      <c r="A191" s="399" t="s">
        <v>375</v>
      </c>
      <c r="B191" s="417" t="s">
        <v>291</v>
      </c>
      <c r="C191" s="418">
        <v>14</v>
      </c>
      <c r="D191" s="45"/>
      <c r="E191" s="45"/>
      <c r="F191" s="61"/>
      <c r="G191" s="41">
        <f>F191*C191</f>
        <v>0</v>
      </c>
      <c r="H191" s="22"/>
      <c r="I191" s="45"/>
      <c r="J191" s="61"/>
      <c r="K191" s="22"/>
    </row>
    <row r="192" spans="1:11" ht="13" x14ac:dyDescent="0.3">
      <c r="A192" s="399"/>
      <c r="B192" s="417" t="s">
        <v>292</v>
      </c>
      <c r="C192" s="418">
        <v>0</v>
      </c>
      <c r="D192" s="61"/>
      <c r="E192" s="45"/>
      <c r="F192" s="45"/>
      <c r="G192" s="45"/>
      <c r="H192" s="22"/>
      <c r="I192" s="61"/>
      <c r="J192" s="45"/>
      <c r="K192" s="22"/>
    </row>
    <row r="193" spans="1:11" ht="13" x14ac:dyDescent="0.3">
      <c r="A193" s="399" t="s">
        <v>376</v>
      </c>
      <c r="B193" s="417" t="s">
        <v>291</v>
      </c>
      <c r="C193" s="418">
        <v>14</v>
      </c>
      <c r="D193" s="45"/>
      <c r="E193" s="45"/>
      <c r="F193" s="61"/>
      <c r="G193" s="41">
        <f>F193*C193</f>
        <v>0</v>
      </c>
      <c r="H193" s="22"/>
      <c r="I193" s="45"/>
      <c r="J193" s="61"/>
      <c r="K193" s="22"/>
    </row>
    <row r="194" spans="1:11" ht="13" x14ac:dyDescent="0.3">
      <c r="A194" s="399"/>
      <c r="B194" s="417" t="s">
        <v>292</v>
      </c>
      <c r="C194" s="418">
        <v>0</v>
      </c>
      <c r="D194" s="61"/>
      <c r="E194" s="45"/>
      <c r="F194" s="45"/>
      <c r="G194" s="45"/>
      <c r="H194" s="22"/>
      <c r="I194" s="61"/>
      <c r="J194" s="45"/>
      <c r="K194" s="22"/>
    </row>
    <row r="195" spans="1:11" ht="13" x14ac:dyDescent="0.3">
      <c r="A195" s="399" t="s">
        <v>377</v>
      </c>
      <c r="B195" s="417" t="s">
        <v>291</v>
      </c>
      <c r="C195" s="418">
        <v>12</v>
      </c>
      <c r="D195" s="45"/>
      <c r="E195" s="45"/>
      <c r="F195" s="61"/>
      <c r="G195" s="41">
        <f>F195*C195</f>
        <v>0</v>
      </c>
      <c r="H195" s="22"/>
      <c r="I195" s="45"/>
      <c r="J195" s="61"/>
      <c r="K195" s="22"/>
    </row>
    <row r="196" spans="1:11" ht="13" x14ac:dyDescent="0.3">
      <c r="A196" s="399"/>
      <c r="B196" s="417" t="s">
        <v>292</v>
      </c>
      <c r="C196" s="418">
        <v>0</v>
      </c>
      <c r="D196" s="61"/>
      <c r="E196" s="45"/>
      <c r="F196" s="45"/>
      <c r="G196" s="45"/>
      <c r="H196" s="22"/>
      <c r="I196" s="61"/>
      <c r="J196" s="45"/>
      <c r="K196" s="22"/>
    </row>
    <row r="197" spans="1:11" ht="13" x14ac:dyDescent="0.3">
      <c r="A197" s="399" t="s">
        <v>378</v>
      </c>
      <c r="B197" s="417" t="s">
        <v>291</v>
      </c>
      <c r="C197" s="418">
        <v>12</v>
      </c>
      <c r="D197" s="45"/>
      <c r="E197" s="45"/>
      <c r="F197" s="61"/>
      <c r="G197" s="41">
        <f>F197*C197</f>
        <v>0</v>
      </c>
      <c r="H197" s="22"/>
      <c r="I197" s="45"/>
      <c r="J197" s="61"/>
      <c r="K197" s="22"/>
    </row>
    <row r="198" spans="1:11" ht="13" x14ac:dyDescent="0.3">
      <c r="A198" s="399"/>
      <c r="B198" s="417" t="s">
        <v>292</v>
      </c>
      <c r="C198" s="418">
        <v>0</v>
      </c>
      <c r="D198" s="61"/>
      <c r="E198" s="45"/>
      <c r="F198" s="45"/>
      <c r="G198" s="45"/>
      <c r="H198" s="22"/>
      <c r="I198" s="61"/>
      <c r="J198" s="45"/>
      <c r="K198" s="22"/>
    </row>
    <row r="199" spans="1:11" ht="13" x14ac:dyDescent="0.3">
      <c r="A199" s="399" t="s">
        <v>379</v>
      </c>
      <c r="B199" s="417" t="s">
        <v>291</v>
      </c>
      <c r="C199" s="418">
        <v>7</v>
      </c>
      <c r="D199" s="45"/>
      <c r="E199" s="45"/>
      <c r="F199" s="61"/>
      <c r="G199" s="41">
        <f>F199*C199</f>
        <v>0</v>
      </c>
      <c r="H199" s="22"/>
      <c r="I199" s="45"/>
      <c r="J199" s="61"/>
      <c r="K199" s="22"/>
    </row>
    <row r="200" spans="1:11" ht="13" x14ac:dyDescent="0.3">
      <c r="A200" s="399"/>
      <c r="B200" s="417" t="s">
        <v>292</v>
      </c>
      <c r="C200" s="418">
        <v>3</v>
      </c>
      <c r="D200" s="61"/>
      <c r="E200" s="41">
        <f>D200*C200</f>
        <v>0</v>
      </c>
      <c r="F200" s="45"/>
      <c r="G200" s="45"/>
      <c r="H200" s="22"/>
      <c r="I200" s="61"/>
      <c r="J200" s="45"/>
      <c r="K200" s="22"/>
    </row>
    <row r="201" spans="1:11" ht="13" x14ac:dyDescent="0.3">
      <c r="A201" s="399" t="s">
        <v>380</v>
      </c>
      <c r="B201" s="417" t="s">
        <v>291</v>
      </c>
      <c r="C201" s="418">
        <v>2</v>
      </c>
      <c r="D201" s="45"/>
      <c r="E201" s="45"/>
      <c r="F201" s="61"/>
      <c r="G201" s="41">
        <f>F201*C201</f>
        <v>0</v>
      </c>
      <c r="H201" s="22"/>
      <c r="I201" s="45"/>
      <c r="J201" s="61"/>
      <c r="K201" s="22"/>
    </row>
    <row r="202" spans="1:11" ht="13" x14ac:dyDescent="0.3">
      <c r="A202" s="399"/>
      <c r="B202" s="417" t="s">
        <v>292</v>
      </c>
      <c r="C202" s="418">
        <v>8</v>
      </c>
      <c r="D202" s="61"/>
      <c r="E202" s="41">
        <f>D202*C202</f>
        <v>0</v>
      </c>
      <c r="F202" s="45"/>
      <c r="G202" s="45"/>
      <c r="H202" s="22"/>
      <c r="I202" s="61"/>
      <c r="J202" s="45"/>
      <c r="K202" s="22"/>
    </row>
    <row r="203" spans="1:11" ht="13" x14ac:dyDescent="0.3">
      <c r="A203" s="399" t="s">
        <v>381</v>
      </c>
      <c r="B203" s="417" t="s">
        <v>291</v>
      </c>
      <c r="C203" s="418">
        <v>9</v>
      </c>
      <c r="D203" s="45"/>
      <c r="E203" s="45"/>
      <c r="F203" s="61"/>
      <c r="G203" s="41">
        <f>F203*C203</f>
        <v>0</v>
      </c>
      <c r="H203" s="22"/>
      <c r="I203" s="45"/>
      <c r="J203" s="61"/>
      <c r="K203" s="22"/>
    </row>
    <row r="204" spans="1:11" ht="13" x14ac:dyDescent="0.3">
      <c r="A204" s="399"/>
      <c r="B204" s="417" t="s">
        <v>292</v>
      </c>
      <c r="C204" s="418">
        <v>0</v>
      </c>
      <c r="D204" s="61"/>
      <c r="E204" s="45"/>
      <c r="F204" s="45"/>
      <c r="G204" s="45"/>
      <c r="H204" s="22"/>
      <c r="I204" s="61"/>
      <c r="J204" s="45"/>
      <c r="K204" s="22"/>
    </row>
    <row r="205" spans="1:11" ht="13" x14ac:dyDescent="0.3">
      <c r="A205" s="399" t="s">
        <v>382</v>
      </c>
      <c r="B205" s="417" t="s">
        <v>291</v>
      </c>
      <c r="C205" s="418">
        <v>0</v>
      </c>
      <c r="D205" s="45"/>
      <c r="E205" s="45"/>
      <c r="F205" s="61"/>
      <c r="G205" s="45"/>
      <c r="H205" s="22"/>
      <c r="I205" s="45"/>
      <c r="J205" s="61"/>
      <c r="K205" s="22"/>
    </row>
    <row r="206" spans="1:11" ht="13" x14ac:dyDescent="0.3">
      <c r="A206" s="399"/>
      <c r="B206" s="417" t="s">
        <v>292</v>
      </c>
      <c r="C206" s="418">
        <v>9</v>
      </c>
      <c r="D206" s="61"/>
      <c r="E206" s="41">
        <f>D206*C206</f>
        <v>0</v>
      </c>
      <c r="F206" s="45"/>
      <c r="G206" s="45"/>
      <c r="H206" s="22"/>
      <c r="I206" s="61"/>
      <c r="J206" s="45"/>
      <c r="K206" s="22"/>
    </row>
    <row r="207" spans="1:11" ht="13" x14ac:dyDescent="0.3">
      <c r="A207" s="399" t="s">
        <v>383</v>
      </c>
      <c r="B207" s="417" t="s">
        <v>291</v>
      </c>
      <c r="C207" s="418">
        <v>9</v>
      </c>
      <c r="D207" s="45"/>
      <c r="E207" s="45"/>
      <c r="F207" s="61"/>
      <c r="G207" s="41">
        <f>F207*C207</f>
        <v>0</v>
      </c>
      <c r="H207" s="22"/>
      <c r="I207" s="45"/>
      <c r="J207" s="61"/>
      <c r="K207" s="22"/>
    </row>
    <row r="208" spans="1:11" ht="13" x14ac:dyDescent="0.3">
      <c r="A208" s="399"/>
      <c r="B208" s="417" t="s">
        <v>292</v>
      </c>
      <c r="C208" s="418">
        <v>0</v>
      </c>
      <c r="D208" s="61"/>
      <c r="E208" s="45"/>
      <c r="F208" s="45"/>
      <c r="G208" s="45"/>
      <c r="H208" s="22"/>
      <c r="I208" s="61"/>
      <c r="J208" s="45"/>
      <c r="K208" s="22"/>
    </row>
    <row r="209" spans="1:11" ht="13" x14ac:dyDescent="0.3">
      <c r="A209" s="399" t="s">
        <v>384</v>
      </c>
      <c r="B209" s="417" t="s">
        <v>291</v>
      </c>
      <c r="C209" s="418">
        <v>8</v>
      </c>
      <c r="D209" s="45"/>
      <c r="E209" s="45"/>
      <c r="F209" s="61"/>
      <c r="G209" s="41">
        <f>F209*C209</f>
        <v>0</v>
      </c>
      <c r="H209" s="22"/>
      <c r="I209" s="45"/>
      <c r="J209" s="61"/>
      <c r="K209" s="22"/>
    </row>
    <row r="210" spans="1:11" ht="13" x14ac:dyDescent="0.3">
      <c r="A210" s="399"/>
      <c r="B210" s="417" t="s">
        <v>292</v>
      </c>
      <c r="C210" s="418">
        <v>0</v>
      </c>
      <c r="D210" s="61"/>
      <c r="E210" s="45"/>
      <c r="F210" s="45"/>
      <c r="G210" s="45"/>
      <c r="H210" s="22"/>
      <c r="I210" s="61"/>
      <c r="J210" s="45"/>
      <c r="K210" s="22"/>
    </row>
    <row r="211" spans="1:11" ht="13" x14ac:dyDescent="0.3">
      <c r="A211" s="399" t="s">
        <v>385</v>
      </c>
      <c r="B211" s="417" t="s">
        <v>291</v>
      </c>
      <c r="C211" s="418">
        <v>8</v>
      </c>
      <c r="D211" s="45"/>
      <c r="E211" s="45"/>
      <c r="F211" s="61"/>
      <c r="G211" s="41">
        <f>F211*C211</f>
        <v>0</v>
      </c>
      <c r="H211" s="22"/>
      <c r="I211" s="45"/>
      <c r="J211" s="61"/>
      <c r="K211" s="22"/>
    </row>
    <row r="212" spans="1:11" ht="13" x14ac:dyDescent="0.3">
      <c r="A212" s="399"/>
      <c r="B212" s="417" t="s">
        <v>292</v>
      </c>
      <c r="C212" s="418">
        <v>0</v>
      </c>
      <c r="D212" s="61"/>
      <c r="E212" s="45"/>
      <c r="F212" s="45"/>
      <c r="G212" s="45"/>
      <c r="H212" s="22"/>
      <c r="I212" s="61"/>
      <c r="J212" s="45"/>
      <c r="K212" s="22"/>
    </row>
    <row r="213" spans="1:11" ht="13" x14ac:dyDescent="0.3">
      <c r="A213" s="399" t="s">
        <v>386</v>
      </c>
      <c r="B213" s="417" t="s">
        <v>291</v>
      </c>
      <c r="C213" s="418">
        <v>8</v>
      </c>
      <c r="D213" s="45"/>
      <c r="E213" s="45"/>
      <c r="F213" s="61"/>
      <c r="G213" s="41">
        <f>F213*C213</f>
        <v>0</v>
      </c>
      <c r="H213" s="22"/>
      <c r="I213" s="45"/>
      <c r="J213" s="61"/>
      <c r="K213" s="22"/>
    </row>
    <row r="214" spans="1:11" ht="13" x14ac:dyDescent="0.3">
      <c r="A214" s="399"/>
      <c r="B214" s="417" t="s">
        <v>292</v>
      </c>
      <c r="C214" s="418">
        <v>0</v>
      </c>
      <c r="D214" s="61"/>
      <c r="E214" s="45"/>
      <c r="F214" s="45"/>
      <c r="G214" s="45"/>
      <c r="H214" s="22"/>
      <c r="I214" s="61"/>
      <c r="J214" s="45"/>
      <c r="K214" s="22"/>
    </row>
    <row r="215" spans="1:11" ht="13" x14ac:dyDescent="0.3">
      <c r="A215" s="399" t="s">
        <v>387</v>
      </c>
      <c r="B215" s="417" t="s">
        <v>291</v>
      </c>
      <c r="C215" s="418">
        <v>6</v>
      </c>
      <c r="D215" s="45"/>
      <c r="E215" s="45"/>
      <c r="F215" s="61"/>
      <c r="G215" s="41">
        <f>F215*C215</f>
        <v>0</v>
      </c>
      <c r="H215" s="22"/>
      <c r="I215" s="45"/>
      <c r="J215" s="61"/>
      <c r="K215" s="22"/>
    </row>
    <row r="216" spans="1:11" ht="13" x14ac:dyDescent="0.3">
      <c r="A216" s="399"/>
      <c r="B216" s="417" t="s">
        <v>292</v>
      </c>
      <c r="C216" s="418">
        <v>2</v>
      </c>
      <c r="D216" s="61"/>
      <c r="E216" s="41">
        <f>D216*C216</f>
        <v>0</v>
      </c>
      <c r="F216" s="45"/>
      <c r="G216" s="45"/>
      <c r="H216" s="22"/>
      <c r="I216" s="61"/>
      <c r="J216" s="45"/>
      <c r="K216" s="22"/>
    </row>
    <row r="217" spans="1:11" ht="13" x14ac:dyDescent="0.3">
      <c r="A217" s="399" t="s">
        <v>388</v>
      </c>
      <c r="B217" s="417" t="s">
        <v>291</v>
      </c>
      <c r="C217" s="418">
        <v>7</v>
      </c>
      <c r="D217" s="45"/>
      <c r="E217" s="45"/>
      <c r="F217" s="61"/>
      <c r="G217" s="41">
        <f>F217*C217</f>
        <v>0</v>
      </c>
      <c r="H217" s="22"/>
      <c r="I217" s="45"/>
      <c r="J217" s="61"/>
      <c r="K217" s="22"/>
    </row>
    <row r="218" spans="1:11" ht="13" x14ac:dyDescent="0.3">
      <c r="A218" s="399"/>
      <c r="B218" s="417" t="s">
        <v>292</v>
      </c>
      <c r="C218" s="418">
        <v>0</v>
      </c>
      <c r="D218" s="61"/>
      <c r="E218" s="45"/>
      <c r="F218" s="45"/>
      <c r="G218" s="45"/>
      <c r="H218" s="22"/>
      <c r="I218" s="61"/>
      <c r="J218" s="45"/>
      <c r="K218" s="22"/>
    </row>
    <row r="219" spans="1:11" ht="13" x14ac:dyDescent="0.3">
      <c r="A219" s="399" t="s">
        <v>389</v>
      </c>
      <c r="B219" s="417" t="s">
        <v>291</v>
      </c>
      <c r="C219" s="418">
        <v>6</v>
      </c>
      <c r="D219" s="45"/>
      <c r="E219" s="45"/>
      <c r="F219" s="61"/>
      <c r="G219" s="41">
        <f>F219*C219</f>
        <v>0</v>
      </c>
      <c r="H219" s="22"/>
      <c r="I219" s="45"/>
      <c r="J219" s="61"/>
      <c r="K219" s="22"/>
    </row>
    <row r="220" spans="1:11" ht="13" x14ac:dyDescent="0.3">
      <c r="A220" s="399"/>
      <c r="B220" s="417" t="s">
        <v>292</v>
      </c>
      <c r="C220" s="418">
        <v>0</v>
      </c>
      <c r="D220" s="61"/>
      <c r="E220" s="45"/>
      <c r="F220" s="45"/>
      <c r="G220" s="45"/>
      <c r="H220" s="22"/>
      <c r="I220" s="61"/>
      <c r="J220" s="45"/>
      <c r="K220" s="22"/>
    </row>
    <row r="221" spans="1:11" ht="13" x14ac:dyDescent="0.3">
      <c r="A221" s="399" t="s">
        <v>390</v>
      </c>
      <c r="B221" s="417" t="s">
        <v>291</v>
      </c>
      <c r="C221" s="418">
        <v>6</v>
      </c>
      <c r="D221" s="45"/>
      <c r="E221" s="45"/>
      <c r="F221" s="61"/>
      <c r="G221" s="41">
        <f>F221*C221</f>
        <v>0</v>
      </c>
      <c r="H221" s="22"/>
      <c r="I221" s="45"/>
      <c r="J221" s="61"/>
      <c r="K221" s="22"/>
    </row>
    <row r="222" spans="1:11" ht="13" x14ac:dyDescent="0.3">
      <c r="A222" s="399"/>
      <c r="B222" s="417" t="s">
        <v>292</v>
      </c>
      <c r="C222" s="418">
        <v>0</v>
      </c>
      <c r="D222" s="61"/>
      <c r="E222" s="45"/>
      <c r="F222" s="45"/>
      <c r="G222" s="45"/>
      <c r="H222" s="22"/>
      <c r="I222" s="61"/>
      <c r="J222" s="45"/>
      <c r="K222" s="22"/>
    </row>
    <row r="223" spans="1:11" ht="13" x14ac:dyDescent="0.3">
      <c r="A223" s="399" t="s">
        <v>391</v>
      </c>
      <c r="B223" s="417" t="s">
        <v>291</v>
      </c>
      <c r="C223" s="418">
        <v>0</v>
      </c>
      <c r="D223" s="45"/>
      <c r="E223" s="45"/>
      <c r="F223" s="61"/>
      <c r="G223" s="45"/>
      <c r="H223" s="22"/>
      <c r="I223" s="45"/>
      <c r="J223" s="61"/>
      <c r="K223" s="22"/>
    </row>
    <row r="224" spans="1:11" ht="13" x14ac:dyDescent="0.3">
      <c r="A224" s="399"/>
      <c r="B224" s="417" t="s">
        <v>292</v>
      </c>
      <c r="C224" s="418">
        <v>6</v>
      </c>
      <c r="D224" s="61"/>
      <c r="E224" s="41">
        <f>D224*C224</f>
        <v>0</v>
      </c>
      <c r="F224" s="45"/>
      <c r="G224" s="45"/>
      <c r="H224" s="22"/>
      <c r="I224" s="61"/>
      <c r="J224" s="45"/>
      <c r="K224" s="22"/>
    </row>
    <row r="225" spans="1:11" ht="13" x14ac:dyDescent="0.3">
      <c r="A225" s="399" t="s">
        <v>392</v>
      </c>
      <c r="B225" s="417" t="s">
        <v>291</v>
      </c>
      <c r="C225" s="418">
        <v>5</v>
      </c>
      <c r="D225" s="45"/>
      <c r="E225" s="45"/>
      <c r="F225" s="61"/>
      <c r="G225" s="41">
        <f>F225*C225</f>
        <v>0</v>
      </c>
      <c r="H225" s="22"/>
      <c r="I225" s="45"/>
      <c r="J225" s="61"/>
      <c r="K225" s="22"/>
    </row>
    <row r="226" spans="1:11" ht="13" x14ac:dyDescent="0.3">
      <c r="A226" s="399"/>
      <c r="B226" s="417" t="s">
        <v>292</v>
      </c>
      <c r="C226" s="418">
        <v>0</v>
      </c>
      <c r="D226" s="61"/>
      <c r="E226" s="45"/>
      <c r="F226" s="45"/>
      <c r="G226" s="45"/>
      <c r="H226" s="22"/>
      <c r="I226" s="61"/>
      <c r="J226" s="45"/>
      <c r="K226" s="22"/>
    </row>
    <row r="227" spans="1:11" ht="13" x14ac:dyDescent="0.3">
      <c r="A227" s="399" t="s">
        <v>393</v>
      </c>
      <c r="B227" s="417" t="s">
        <v>291</v>
      </c>
      <c r="C227" s="418">
        <v>5</v>
      </c>
      <c r="D227" s="45"/>
      <c r="E227" s="45"/>
      <c r="F227" s="61"/>
      <c r="G227" s="41">
        <f>F227*C227</f>
        <v>0</v>
      </c>
      <c r="H227" s="22"/>
      <c r="I227" s="45"/>
      <c r="J227" s="61"/>
      <c r="K227" s="22"/>
    </row>
    <row r="228" spans="1:11" ht="13" x14ac:dyDescent="0.3">
      <c r="A228" s="399"/>
      <c r="B228" s="417" t="s">
        <v>292</v>
      </c>
      <c r="C228" s="418">
        <v>0</v>
      </c>
      <c r="D228" s="61"/>
      <c r="E228" s="45"/>
      <c r="F228" s="45"/>
      <c r="G228" s="45"/>
      <c r="H228" s="22"/>
      <c r="I228" s="61"/>
      <c r="J228" s="45"/>
      <c r="K228" s="22"/>
    </row>
    <row r="229" spans="1:11" ht="13" x14ac:dyDescent="0.3">
      <c r="A229" s="399" t="s">
        <v>394</v>
      </c>
      <c r="B229" s="417" t="s">
        <v>291</v>
      </c>
      <c r="C229" s="418">
        <v>4</v>
      </c>
      <c r="D229" s="45"/>
      <c r="E229" s="45"/>
      <c r="F229" s="61"/>
      <c r="G229" s="41">
        <f>F229*C229</f>
        <v>0</v>
      </c>
      <c r="H229" s="22"/>
      <c r="I229" s="45"/>
      <c r="J229" s="61"/>
      <c r="K229" s="22"/>
    </row>
    <row r="230" spans="1:11" ht="13" x14ac:dyDescent="0.3">
      <c r="A230" s="399"/>
      <c r="B230" s="417" t="s">
        <v>292</v>
      </c>
      <c r="C230" s="418">
        <v>0</v>
      </c>
      <c r="D230" s="61"/>
      <c r="E230" s="45"/>
      <c r="F230" s="45"/>
      <c r="G230" s="45"/>
      <c r="H230" s="22"/>
      <c r="I230" s="61"/>
      <c r="J230" s="45"/>
      <c r="K230" s="22"/>
    </row>
    <row r="231" spans="1:11" ht="13" x14ac:dyDescent="0.3">
      <c r="A231" s="399" t="s">
        <v>395</v>
      </c>
      <c r="B231" s="417" t="s">
        <v>291</v>
      </c>
      <c r="C231" s="418">
        <v>4</v>
      </c>
      <c r="D231" s="45"/>
      <c r="E231" s="45"/>
      <c r="F231" s="61"/>
      <c r="G231" s="41">
        <f>F231*C231</f>
        <v>0</v>
      </c>
      <c r="H231" s="22"/>
      <c r="I231" s="45"/>
      <c r="J231" s="61"/>
      <c r="K231" s="22"/>
    </row>
    <row r="232" spans="1:11" ht="13" x14ac:dyDescent="0.3">
      <c r="A232" s="399"/>
      <c r="B232" s="417" t="s">
        <v>292</v>
      </c>
      <c r="C232" s="418">
        <v>0</v>
      </c>
      <c r="D232" s="61"/>
      <c r="E232" s="45"/>
      <c r="F232" s="45"/>
      <c r="G232" s="45"/>
      <c r="H232" s="22"/>
      <c r="I232" s="61"/>
      <c r="J232" s="45"/>
      <c r="K232" s="22"/>
    </row>
    <row r="233" spans="1:11" ht="13" x14ac:dyDescent="0.3">
      <c r="A233" s="399" t="s">
        <v>396</v>
      </c>
      <c r="B233" s="417" t="s">
        <v>291</v>
      </c>
      <c r="C233" s="418">
        <v>1</v>
      </c>
      <c r="D233" s="45"/>
      <c r="E233" s="45"/>
      <c r="F233" s="61"/>
      <c r="G233" s="41">
        <f>F233*C233</f>
        <v>0</v>
      </c>
      <c r="H233" s="22"/>
      <c r="I233" s="45"/>
      <c r="J233" s="61"/>
      <c r="K233" s="22"/>
    </row>
    <row r="234" spans="1:11" ht="13" x14ac:dyDescent="0.3">
      <c r="A234" s="399"/>
      <c r="B234" s="417" t="s">
        <v>292</v>
      </c>
      <c r="C234" s="418">
        <v>3</v>
      </c>
      <c r="D234" s="61"/>
      <c r="E234" s="41">
        <f>D234*C234</f>
        <v>0</v>
      </c>
      <c r="F234" s="45"/>
      <c r="G234" s="45"/>
      <c r="H234" s="22"/>
      <c r="I234" s="61"/>
      <c r="J234" s="45"/>
      <c r="K234" s="22"/>
    </row>
    <row r="235" spans="1:11" ht="13" x14ac:dyDescent="0.3">
      <c r="A235" s="399" t="s">
        <v>397</v>
      </c>
      <c r="B235" s="417" t="s">
        <v>291</v>
      </c>
      <c r="C235" s="418">
        <v>0</v>
      </c>
      <c r="D235" s="45"/>
      <c r="E235" s="45"/>
      <c r="F235" s="61"/>
      <c r="G235" s="45"/>
      <c r="H235" s="22"/>
      <c r="I235" s="45"/>
      <c r="J235" s="61"/>
      <c r="K235" s="22"/>
    </row>
    <row r="236" spans="1:11" ht="13" x14ac:dyDescent="0.3">
      <c r="A236" s="399"/>
      <c r="B236" s="417" t="s">
        <v>292</v>
      </c>
      <c r="C236" s="418">
        <v>4</v>
      </c>
      <c r="D236" s="61"/>
      <c r="E236" s="41">
        <f>D236*C236</f>
        <v>0</v>
      </c>
      <c r="F236" s="45"/>
      <c r="G236" s="45"/>
      <c r="H236" s="22"/>
      <c r="I236" s="61"/>
      <c r="J236" s="45"/>
      <c r="K236" s="22"/>
    </row>
    <row r="237" spans="1:11" ht="13" x14ac:dyDescent="0.3">
      <c r="A237" s="399" t="s">
        <v>398</v>
      </c>
      <c r="B237" s="417" t="s">
        <v>291</v>
      </c>
      <c r="C237" s="418">
        <v>3</v>
      </c>
      <c r="D237" s="45"/>
      <c r="E237" s="45"/>
      <c r="F237" s="61"/>
      <c r="G237" s="41">
        <f>F237*C237</f>
        <v>0</v>
      </c>
      <c r="H237" s="22"/>
      <c r="I237" s="45"/>
      <c r="J237" s="61"/>
      <c r="K237" s="22"/>
    </row>
    <row r="238" spans="1:11" ht="13" x14ac:dyDescent="0.3">
      <c r="A238" s="399"/>
      <c r="B238" s="417" t="s">
        <v>292</v>
      </c>
      <c r="C238" s="418">
        <v>0</v>
      </c>
      <c r="D238" s="61"/>
      <c r="E238" s="45"/>
      <c r="F238" s="45"/>
      <c r="G238" s="45"/>
      <c r="H238" s="22"/>
      <c r="I238" s="61"/>
      <c r="J238" s="45"/>
      <c r="K238" s="22"/>
    </row>
    <row r="239" spans="1:11" ht="13" x14ac:dyDescent="0.3">
      <c r="A239" s="399" t="s">
        <v>399</v>
      </c>
      <c r="B239" s="417" t="s">
        <v>291</v>
      </c>
      <c r="C239" s="418">
        <v>0</v>
      </c>
      <c r="D239" s="45"/>
      <c r="E239" s="45"/>
      <c r="F239" s="61"/>
      <c r="G239" s="45"/>
      <c r="H239" s="22"/>
      <c r="I239" s="45"/>
      <c r="J239" s="61"/>
      <c r="K239" s="22"/>
    </row>
    <row r="240" spans="1:11" ht="13" x14ac:dyDescent="0.3">
      <c r="A240" s="399"/>
      <c r="B240" s="417" t="s">
        <v>292</v>
      </c>
      <c r="C240" s="418">
        <v>3</v>
      </c>
      <c r="D240" s="61"/>
      <c r="E240" s="41">
        <f>D240*C240</f>
        <v>0</v>
      </c>
      <c r="F240" s="45"/>
      <c r="G240" s="45"/>
      <c r="H240" s="22"/>
      <c r="I240" s="61"/>
      <c r="J240" s="45"/>
      <c r="K240" s="22"/>
    </row>
    <row r="241" spans="1:11" ht="13" x14ac:dyDescent="0.3">
      <c r="A241" s="399" t="s">
        <v>400</v>
      </c>
      <c r="B241" s="417" t="s">
        <v>291</v>
      </c>
      <c r="C241" s="418">
        <v>2</v>
      </c>
      <c r="D241" s="45"/>
      <c r="E241" s="45"/>
      <c r="F241" s="61"/>
      <c r="G241" s="41">
        <f>F241*C241</f>
        <v>0</v>
      </c>
      <c r="H241" s="22"/>
      <c r="I241" s="45"/>
      <c r="J241" s="61"/>
      <c r="K241" s="22"/>
    </row>
    <row r="242" spans="1:11" ht="13" x14ac:dyDescent="0.3">
      <c r="A242" s="399"/>
      <c r="B242" s="417" t="s">
        <v>292</v>
      </c>
      <c r="C242" s="418">
        <v>0</v>
      </c>
      <c r="D242" s="61"/>
      <c r="E242" s="45"/>
      <c r="F242" s="45"/>
      <c r="G242" s="45"/>
      <c r="H242" s="22"/>
      <c r="I242" s="61"/>
      <c r="J242" s="45"/>
      <c r="K242" s="22"/>
    </row>
    <row r="243" spans="1:11" ht="13" x14ac:dyDescent="0.3">
      <c r="A243" s="399" t="s">
        <v>401</v>
      </c>
      <c r="B243" s="417" t="s">
        <v>291</v>
      </c>
      <c r="C243" s="418">
        <v>2</v>
      </c>
      <c r="D243" s="45"/>
      <c r="E243" s="45"/>
      <c r="F243" s="61"/>
      <c r="G243" s="41">
        <f>F243*C243</f>
        <v>0</v>
      </c>
      <c r="H243" s="22"/>
      <c r="I243" s="45"/>
      <c r="J243" s="61"/>
      <c r="K243" s="22"/>
    </row>
    <row r="244" spans="1:11" ht="13" x14ac:dyDescent="0.3">
      <c r="A244" s="399"/>
      <c r="B244" s="417" t="s">
        <v>292</v>
      </c>
      <c r="C244" s="418">
        <v>0</v>
      </c>
      <c r="D244" s="61"/>
      <c r="E244" s="45"/>
      <c r="F244" s="45"/>
      <c r="G244" s="45"/>
      <c r="H244" s="22"/>
      <c r="I244" s="61"/>
      <c r="J244" s="45"/>
      <c r="K244" s="22"/>
    </row>
    <row r="245" spans="1:11" ht="13" x14ac:dyDescent="0.3">
      <c r="A245" s="399" t="s">
        <v>402</v>
      </c>
      <c r="B245" s="417" t="s">
        <v>291</v>
      </c>
      <c r="C245" s="418">
        <v>2</v>
      </c>
      <c r="D245" s="45"/>
      <c r="E245" s="45"/>
      <c r="F245" s="61"/>
      <c r="G245" s="41">
        <f>F245*C245</f>
        <v>0</v>
      </c>
      <c r="H245" s="22"/>
      <c r="I245" s="45"/>
      <c r="J245" s="61"/>
      <c r="K245" s="22"/>
    </row>
    <row r="246" spans="1:11" ht="13" x14ac:dyDescent="0.3">
      <c r="A246" s="399"/>
      <c r="B246" s="417" t="s">
        <v>292</v>
      </c>
      <c r="C246" s="418">
        <v>0</v>
      </c>
      <c r="D246" s="61"/>
      <c r="E246" s="45"/>
      <c r="F246" s="45"/>
      <c r="G246" s="45"/>
      <c r="H246" s="22"/>
      <c r="I246" s="61"/>
      <c r="J246" s="45"/>
      <c r="K246" s="22"/>
    </row>
    <row r="247" spans="1:11" ht="13" x14ac:dyDescent="0.3">
      <c r="A247" s="399" t="s">
        <v>403</v>
      </c>
      <c r="B247" s="417" t="s">
        <v>291</v>
      </c>
      <c r="C247" s="418">
        <v>1</v>
      </c>
      <c r="D247" s="45"/>
      <c r="E247" s="45"/>
      <c r="F247" s="61"/>
      <c r="G247" s="41">
        <f>F247*C247</f>
        <v>0</v>
      </c>
      <c r="H247" s="22"/>
      <c r="I247" s="45"/>
      <c r="J247" s="61"/>
      <c r="K247" s="22"/>
    </row>
    <row r="248" spans="1:11" ht="13" x14ac:dyDescent="0.3">
      <c r="A248" s="399"/>
      <c r="B248" s="417" t="s">
        <v>292</v>
      </c>
      <c r="C248" s="418">
        <v>0</v>
      </c>
      <c r="D248" s="61"/>
      <c r="E248" s="45"/>
      <c r="F248" s="45"/>
      <c r="G248" s="45"/>
      <c r="H248" s="22"/>
      <c r="I248" s="61"/>
      <c r="J248" s="45"/>
      <c r="K248" s="22"/>
    </row>
    <row r="249" spans="1:11" ht="13" x14ac:dyDescent="0.3">
      <c r="A249" s="399" t="s">
        <v>404</v>
      </c>
      <c r="B249" s="417" t="s">
        <v>291</v>
      </c>
      <c r="C249" s="418">
        <v>1</v>
      </c>
      <c r="D249" s="45"/>
      <c r="E249" s="45"/>
      <c r="F249" s="61"/>
      <c r="G249" s="41">
        <f>F249*C249</f>
        <v>0</v>
      </c>
      <c r="H249" s="22"/>
      <c r="I249" s="45"/>
      <c r="J249" s="61"/>
      <c r="K249" s="22"/>
    </row>
    <row r="250" spans="1:11" ht="13" x14ac:dyDescent="0.3">
      <c r="A250" s="399"/>
      <c r="B250" s="417" t="s">
        <v>292</v>
      </c>
      <c r="C250" s="418">
        <v>0</v>
      </c>
      <c r="D250" s="61"/>
      <c r="E250" s="45"/>
      <c r="F250" s="45"/>
      <c r="G250" s="45"/>
      <c r="H250" s="22"/>
      <c r="I250" s="61"/>
      <c r="J250" s="45"/>
      <c r="K250" s="22"/>
    </row>
    <row r="251" spans="1:11" ht="13" x14ac:dyDescent="0.3">
      <c r="A251" s="399" t="s">
        <v>405</v>
      </c>
      <c r="B251" s="417" t="s">
        <v>291</v>
      </c>
      <c r="C251" s="418">
        <v>0</v>
      </c>
      <c r="D251" s="45"/>
      <c r="E251" s="45"/>
      <c r="F251" s="61"/>
      <c r="G251" s="45"/>
      <c r="H251" s="22"/>
      <c r="I251" s="45"/>
      <c r="J251" s="61"/>
      <c r="K251" s="22"/>
    </row>
    <row r="252" spans="1:11" ht="13" x14ac:dyDescent="0.3">
      <c r="A252" s="399"/>
      <c r="B252" s="417" t="s">
        <v>292</v>
      </c>
      <c r="C252" s="418">
        <v>1</v>
      </c>
      <c r="D252" s="61"/>
      <c r="E252" s="41">
        <f>D252*C252</f>
        <v>0</v>
      </c>
      <c r="F252" s="45"/>
      <c r="G252" s="45"/>
      <c r="H252" s="22"/>
      <c r="I252" s="61"/>
      <c r="J252" s="45"/>
      <c r="K252" s="22"/>
    </row>
    <row r="253" spans="1:11" ht="13" x14ac:dyDescent="0.3">
      <c r="A253" s="399" t="s">
        <v>406</v>
      </c>
      <c r="B253" s="417" t="s">
        <v>291</v>
      </c>
      <c r="C253" s="418">
        <v>1</v>
      </c>
      <c r="D253" s="45"/>
      <c r="E253" s="45"/>
      <c r="F253" s="61"/>
      <c r="G253" s="41">
        <f>F253*C253</f>
        <v>0</v>
      </c>
      <c r="H253" s="22"/>
      <c r="I253" s="45"/>
      <c r="J253" s="61"/>
      <c r="K253" s="22"/>
    </row>
    <row r="254" spans="1:11" ht="13" x14ac:dyDescent="0.3">
      <c r="A254" s="399"/>
      <c r="B254" s="417" t="s">
        <v>292</v>
      </c>
      <c r="C254" s="418">
        <v>0</v>
      </c>
      <c r="D254" s="61"/>
      <c r="E254" s="45"/>
      <c r="F254" s="45"/>
      <c r="G254" s="45"/>
      <c r="H254" s="22"/>
      <c r="I254" s="61"/>
      <c r="J254" s="45"/>
      <c r="K254" s="22"/>
    </row>
    <row r="255" spans="1:11" ht="13" x14ac:dyDescent="0.3">
      <c r="A255" s="399" t="s">
        <v>407</v>
      </c>
      <c r="B255" s="417" t="s">
        <v>291</v>
      </c>
      <c r="C255" s="418">
        <v>0</v>
      </c>
      <c r="D255" s="45"/>
      <c r="E255" s="45"/>
      <c r="F255" s="61"/>
      <c r="G255" s="45"/>
      <c r="H255" s="22"/>
      <c r="I255" s="45"/>
      <c r="J255" s="61"/>
      <c r="K255" s="22"/>
    </row>
    <row r="256" spans="1:11" ht="13" x14ac:dyDescent="0.3">
      <c r="A256" s="399"/>
      <c r="B256" s="417" t="s">
        <v>292</v>
      </c>
      <c r="C256" s="418">
        <v>0</v>
      </c>
      <c r="D256" s="61"/>
      <c r="E256" s="45"/>
      <c r="F256" s="45"/>
      <c r="G256" s="45"/>
      <c r="H256" s="22"/>
      <c r="I256" s="61"/>
      <c r="J256" s="45"/>
      <c r="K256" s="22"/>
    </row>
    <row r="257" spans="1:13" ht="13" x14ac:dyDescent="0.3">
      <c r="A257" s="399" t="s">
        <v>408</v>
      </c>
      <c r="B257" s="417" t="s">
        <v>291</v>
      </c>
      <c r="C257" s="418">
        <v>0</v>
      </c>
      <c r="D257" s="45"/>
      <c r="E257" s="45"/>
      <c r="F257" s="61"/>
      <c r="G257" s="45"/>
      <c r="H257" s="22"/>
      <c r="I257" s="45"/>
      <c r="J257" s="61"/>
      <c r="K257" s="22"/>
    </row>
    <row r="258" spans="1:13" ht="13" x14ac:dyDescent="0.3">
      <c r="A258" s="399"/>
      <c r="B258" s="417" t="s">
        <v>292</v>
      </c>
      <c r="C258" s="418">
        <v>0</v>
      </c>
      <c r="D258" s="61"/>
      <c r="E258" s="45"/>
      <c r="F258" s="45"/>
      <c r="G258" s="45"/>
      <c r="H258" s="22"/>
      <c r="I258" s="61"/>
      <c r="J258" s="45"/>
      <c r="K258" s="22"/>
    </row>
    <row r="259" spans="1:13" ht="13" x14ac:dyDescent="0.3">
      <c r="A259" s="399" t="s">
        <v>409</v>
      </c>
      <c r="B259" s="417" t="s">
        <v>291</v>
      </c>
      <c r="C259" s="418">
        <v>0</v>
      </c>
      <c r="D259" s="45"/>
      <c r="E259" s="45"/>
      <c r="F259" s="61"/>
      <c r="G259" s="45"/>
      <c r="H259" s="22"/>
      <c r="I259" s="45"/>
      <c r="J259" s="61"/>
      <c r="K259" s="22"/>
    </row>
    <row r="260" spans="1:13" ht="13" x14ac:dyDescent="0.3">
      <c r="A260" s="399"/>
      <c r="B260" s="417" t="s">
        <v>292</v>
      </c>
      <c r="C260" s="418">
        <v>0</v>
      </c>
      <c r="D260" s="61"/>
      <c r="E260" s="45"/>
      <c r="F260" s="45"/>
      <c r="G260" s="45"/>
      <c r="H260" s="22"/>
      <c r="I260" s="61"/>
      <c r="J260" s="45"/>
      <c r="K260" s="22"/>
    </row>
    <row r="261" spans="1:13" ht="13" x14ac:dyDescent="0.3">
      <c r="A261" s="399" t="s">
        <v>410</v>
      </c>
      <c r="B261" s="417" t="s">
        <v>291</v>
      </c>
      <c r="C261" s="418">
        <v>0</v>
      </c>
      <c r="D261" s="45"/>
      <c r="E261" s="45"/>
      <c r="F261" s="61"/>
      <c r="G261" s="45"/>
      <c r="H261" s="22"/>
      <c r="I261" s="45"/>
      <c r="J261" s="61"/>
      <c r="K261" s="22"/>
    </row>
    <row r="262" spans="1:13" x14ac:dyDescent="0.25">
      <c r="A262" s="414"/>
      <c r="B262" s="415" t="s">
        <v>292</v>
      </c>
      <c r="C262" s="416">
        <v>0</v>
      </c>
      <c r="D262" s="61"/>
      <c r="E262" s="45"/>
      <c r="F262" s="45"/>
      <c r="G262" s="45"/>
      <c r="H262" s="22"/>
      <c r="I262" s="61"/>
      <c r="J262" s="45"/>
      <c r="K262" s="22"/>
    </row>
    <row r="263" spans="1:13" ht="20" x14ac:dyDescent="0.4">
      <c r="A263" s="261" t="s">
        <v>205</v>
      </c>
      <c r="B263" s="9"/>
      <c r="C263" s="24">
        <f>SUM(C25:C262)</f>
        <v>33871</v>
      </c>
      <c r="D263" s="260">
        <f>SUM(D25:D262)</f>
        <v>0</v>
      </c>
      <c r="E263" s="260">
        <f>SUM(E25:E262)</f>
        <v>0</v>
      </c>
      <c r="F263" s="260">
        <f>SUM(F25:F262)</f>
        <v>0</v>
      </c>
      <c r="G263" s="260">
        <f>SUM(G25:G262)</f>
        <v>0</v>
      </c>
      <c r="H263" s="262"/>
      <c r="I263" s="260">
        <f>SUM(I25:I262)</f>
        <v>0</v>
      </c>
      <c r="J263" s="260">
        <f>SUM(J25:J262)</f>
        <v>0</v>
      </c>
      <c r="K263" s="22"/>
      <c r="M263" s="246"/>
    </row>
    <row r="264" spans="1:13" ht="12" customHeight="1" x14ac:dyDescent="0.3">
      <c r="A264" s="23"/>
      <c r="B264" s="9"/>
      <c r="C264" s="16"/>
      <c r="D264" s="6"/>
      <c r="E264" s="6"/>
      <c r="F264" s="6"/>
      <c r="G264" s="6"/>
      <c r="H264" s="22"/>
      <c r="I264" s="6"/>
      <c r="J264" s="6"/>
      <c r="K264" s="22"/>
    </row>
    <row r="265" spans="1:13" ht="13" x14ac:dyDescent="0.3">
      <c r="A265" s="37" t="s">
        <v>411</v>
      </c>
      <c r="B265" s="42"/>
      <c r="C265" s="38"/>
      <c r="D265" s="7"/>
      <c r="E265" s="6"/>
      <c r="F265" s="7"/>
      <c r="G265" s="6"/>
      <c r="H265" s="22"/>
      <c r="I265" s="7"/>
      <c r="J265" s="7"/>
      <c r="K265" s="22"/>
    </row>
    <row r="266" spans="1:13" ht="13" x14ac:dyDescent="0.3">
      <c r="A266" s="46"/>
      <c r="B266" s="47"/>
      <c r="C266" s="48"/>
      <c r="D266" s="49"/>
      <c r="E266" s="49"/>
      <c r="F266" s="49"/>
      <c r="G266" s="49"/>
      <c r="H266" s="49"/>
      <c r="I266" s="49"/>
      <c r="J266" s="49"/>
      <c r="K266" s="49"/>
    </row>
    <row r="267" spans="1:13" ht="10.5" customHeight="1" x14ac:dyDescent="0.25">
      <c r="A267" s="50"/>
      <c r="B267" s="51"/>
      <c r="C267" s="52"/>
      <c r="D267" s="51"/>
      <c r="E267" s="51"/>
      <c r="F267" s="51"/>
      <c r="G267" s="51"/>
      <c r="H267" s="51"/>
      <c r="I267" s="51"/>
      <c r="J267" s="51"/>
      <c r="K267" s="51"/>
    </row>
    <row r="268" spans="1:13" ht="13" x14ac:dyDescent="0.3">
      <c r="A268" s="37" t="s">
        <v>412</v>
      </c>
      <c r="B268" s="42"/>
      <c r="C268" s="38"/>
      <c r="D268" s="6"/>
      <c r="E268" s="6"/>
      <c r="F268" s="6"/>
      <c r="G268" s="6"/>
      <c r="H268" s="6"/>
      <c r="I268" s="6"/>
      <c r="J268" s="6"/>
      <c r="K268" s="6"/>
    </row>
    <row r="269" spans="1:13" ht="13" thickBot="1" x14ac:dyDescent="0.3">
      <c r="A269" s="43"/>
      <c r="B269" s="13"/>
      <c r="C269" s="44"/>
      <c r="D269" s="13"/>
      <c r="E269" s="13"/>
      <c r="F269" s="13"/>
      <c r="G269" s="13"/>
      <c r="H269" s="25"/>
      <c r="I269" s="13"/>
      <c r="J269" s="13"/>
      <c r="K269" s="25"/>
    </row>
    <row r="270" spans="1:13" ht="13" thickTop="1" x14ac:dyDescent="0.25"/>
    <row r="271" spans="1:13" x14ac:dyDescent="0.25">
      <c r="A271" s="36" t="s">
        <v>181</v>
      </c>
      <c r="C271"/>
    </row>
    <row r="272" spans="1:13" x14ac:dyDescent="0.25">
      <c r="A272" s="17"/>
      <c r="B272" s="17"/>
      <c r="C272" s="17"/>
      <c r="D272" s="17"/>
      <c r="E272" s="17"/>
      <c r="F272" s="17"/>
      <c r="G272" s="17"/>
    </row>
    <row r="273" spans="1:9" x14ac:dyDescent="0.25">
      <c r="A273" s="17"/>
      <c r="B273" s="17"/>
      <c r="C273" s="17"/>
      <c r="D273" s="17"/>
      <c r="E273" s="17"/>
      <c r="F273" s="17"/>
      <c r="G273" s="17"/>
    </row>
    <row r="274" spans="1:9" x14ac:dyDescent="0.25">
      <c r="A274" s="17"/>
      <c r="B274" s="17"/>
      <c r="C274" s="17"/>
      <c r="D274" s="17"/>
      <c r="E274" s="17"/>
      <c r="F274" s="17"/>
      <c r="G274" s="17"/>
    </row>
    <row r="275" spans="1:9" x14ac:dyDescent="0.25">
      <c r="A275" s="17"/>
      <c r="B275" s="17"/>
      <c r="C275" s="17"/>
      <c r="D275" s="17"/>
      <c r="E275" s="17"/>
      <c r="F275" s="17"/>
      <c r="G275" s="17"/>
    </row>
    <row r="276" spans="1:9" x14ac:dyDescent="0.25">
      <c r="A276" s="514" t="s">
        <v>182</v>
      </c>
      <c r="B276" s="514"/>
      <c r="C276" s="514"/>
      <c r="D276" s="514"/>
      <c r="E276" s="514"/>
      <c r="F276" s="514"/>
      <c r="G276" s="514"/>
      <c r="H276" s="514"/>
      <c r="I276" s="514"/>
    </row>
    <row r="277" spans="1:9" ht="28.5" customHeight="1" x14ac:dyDescent="0.25">
      <c r="A277" s="514"/>
      <c r="B277" s="514"/>
      <c r="C277" s="514"/>
      <c r="D277" s="514"/>
      <c r="E277" s="514"/>
      <c r="F277" s="514"/>
      <c r="G277" s="514"/>
      <c r="H277" s="514"/>
      <c r="I277" s="514"/>
    </row>
    <row r="278" spans="1:9" ht="39" x14ac:dyDescent="0.3">
      <c r="A278" s="466" t="s">
        <v>177</v>
      </c>
      <c r="B278" s="467"/>
      <c r="C278" s="91" t="s">
        <v>183</v>
      </c>
      <c r="D278" s="91" t="s">
        <v>184</v>
      </c>
      <c r="E278" s="91" t="s">
        <v>178</v>
      </c>
      <c r="F278" s="91" t="s">
        <v>157</v>
      </c>
    </row>
    <row r="279" spans="1:9" x14ac:dyDescent="0.25">
      <c r="A279" s="395"/>
      <c r="B279" s="395"/>
      <c r="C279" s="395"/>
      <c r="D279" s="395"/>
      <c r="E279" s="395"/>
      <c r="F279" s="78">
        <v>0</v>
      </c>
    </row>
    <row r="280" spans="1:9" x14ac:dyDescent="0.25">
      <c r="A280" s="395"/>
      <c r="B280" s="395"/>
      <c r="C280" s="395"/>
      <c r="D280" s="395"/>
      <c r="E280" s="395"/>
      <c r="F280" s="78">
        <f>D280*E280</f>
        <v>0</v>
      </c>
    </row>
    <row r="281" spans="1:9" x14ac:dyDescent="0.25">
      <c r="A281" s="395"/>
      <c r="B281" s="395"/>
      <c r="C281" s="395"/>
      <c r="D281" s="395"/>
      <c r="E281" s="395"/>
      <c r="F281" s="78">
        <f>D281*E281</f>
        <v>0</v>
      </c>
    </row>
    <row r="282" spans="1:9" x14ac:dyDescent="0.25">
      <c r="A282" s="395"/>
      <c r="B282" s="395"/>
      <c r="C282" s="395"/>
      <c r="D282" s="395"/>
      <c r="E282" s="395"/>
      <c r="F282" s="78">
        <f>D282*E282</f>
        <v>0</v>
      </c>
    </row>
    <row r="283" spans="1:9" ht="13" x14ac:dyDescent="0.3">
      <c r="A283" s="50"/>
      <c r="B283" s="90" t="s">
        <v>165</v>
      </c>
      <c r="C283" s="92">
        <f>SUM(C279:C282)</f>
        <v>0</v>
      </c>
      <c r="D283" s="92">
        <f>SUM(D279:D282)</f>
        <v>0</v>
      </c>
      <c r="E283" s="92">
        <f>SUM(E279:E282)</f>
        <v>0</v>
      </c>
      <c r="F283" s="93">
        <f>SUM(F279:F282)</f>
        <v>0</v>
      </c>
    </row>
    <row r="286" spans="1:9" x14ac:dyDescent="0.25">
      <c r="A286" s="36" t="s">
        <v>185</v>
      </c>
    </row>
    <row r="287" spans="1:9" x14ac:dyDescent="0.25">
      <c r="A287" s="396"/>
      <c r="B287" s="396"/>
      <c r="C287" s="419"/>
      <c r="D287" s="396"/>
      <c r="E287" s="396"/>
      <c r="F287" s="396"/>
      <c r="G287" s="396"/>
    </row>
    <row r="288" spans="1:9" x14ac:dyDescent="0.25">
      <c r="A288" s="396"/>
      <c r="B288" s="396"/>
      <c r="C288" s="419"/>
      <c r="D288" s="396"/>
      <c r="E288" s="396"/>
      <c r="F288" s="396"/>
      <c r="G288" s="396"/>
    </row>
    <row r="289" spans="1:7" x14ac:dyDescent="0.25">
      <c r="A289" s="396"/>
      <c r="B289" s="396"/>
      <c r="C289" s="419"/>
      <c r="D289" s="396"/>
      <c r="E289" s="396"/>
      <c r="F289" s="396"/>
      <c r="G289" s="396"/>
    </row>
    <row r="290" spans="1:7" x14ac:dyDescent="0.25">
      <c r="A290" s="396"/>
      <c r="B290" s="396"/>
      <c r="C290" s="419"/>
      <c r="D290" s="396"/>
      <c r="E290" s="396"/>
      <c r="F290" s="396"/>
      <c r="G290" s="396"/>
    </row>
    <row r="291" spans="1:7" x14ac:dyDescent="0.25">
      <c r="A291" s="396"/>
      <c r="B291" s="396"/>
      <c r="C291" s="419"/>
      <c r="D291" s="396"/>
      <c r="E291" s="396"/>
      <c r="F291" s="396"/>
      <c r="G291" s="396"/>
    </row>
    <row r="292" spans="1:7" x14ac:dyDescent="0.25">
      <c r="A292" s="396"/>
      <c r="B292" s="396"/>
      <c r="C292" s="419"/>
      <c r="D292" s="396"/>
      <c r="E292" s="396"/>
      <c r="F292" s="396"/>
      <c r="G292" s="396"/>
    </row>
    <row r="293" spans="1:7" x14ac:dyDescent="0.25">
      <c r="A293" s="396"/>
      <c r="B293" s="396"/>
      <c r="C293" s="419"/>
      <c r="D293" s="396"/>
      <c r="E293" s="396"/>
      <c r="F293" s="396"/>
      <c r="G293" s="396"/>
    </row>
    <row r="294" spans="1:7" x14ac:dyDescent="0.25">
      <c r="A294" s="396"/>
      <c r="B294" s="396"/>
      <c r="C294" s="419"/>
      <c r="D294" s="396"/>
      <c r="E294" s="396"/>
      <c r="F294" s="396"/>
      <c r="G294" s="396"/>
    </row>
  </sheetData>
  <mergeCells count="11">
    <mergeCell ref="A278:B278"/>
    <mergeCell ref="A276:I277"/>
    <mergeCell ref="A1:P1"/>
    <mergeCell ref="S20:AB20"/>
    <mergeCell ref="D23:G23"/>
    <mergeCell ref="I23:J23"/>
    <mergeCell ref="A2:P2"/>
    <mergeCell ref="A12:M12"/>
    <mergeCell ref="A19:M19"/>
    <mergeCell ref="A15:M15"/>
    <mergeCell ref="A17:L17"/>
  </mergeCells>
  <phoneticPr fontId="2" type="noConversion"/>
  <pageMargins left="0.75" right="0.75" top="0.5" bottom="0.5" header="0.1" footer="0.1"/>
  <pageSetup scale="70" fitToHeight="4" orientation="landscape" horizontalDpi="1200" verticalDpi="1200" r:id="rId1"/>
  <headerFooter alignWithMargins="0">
    <oddHeader>&amp;CState of Illinois:  Complementary Voice Services Pricing Workbook</oddHeader>
    <oddFooter>&amp;L&amp;F
&amp;A&amp;CState of Illinois
CMS 31864&amp;RPage &amp;P of &amp;N</oddFooter>
  </headerFooter>
  <rowBreaks count="2" manualBreakCount="2">
    <brk id="52" max="12" man="1"/>
    <brk id="102" max="12"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1:Q57"/>
  <sheetViews>
    <sheetView zoomScaleNormal="100" zoomScaleSheetLayoutView="100" workbookViewId="0">
      <selection activeCell="E20" sqref="E20"/>
    </sheetView>
  </sheetViews>
  <sheetFormatPr defaultColWidth="8.81640625" defaultRowHeight="12.5" x14ac:dyDescent="0.25"/>
  <cols>
    <col min="1" max="1" width="41.26953125" style="1" customWidth="1"/>
    <col min="2" max="2" width="22.1796875" customWidth="1"/>
    <col min="3" max="4" width="16.54296875" customWidth="1"/>
    <col min="5" max="5" width="27.1796875" bestFit="1" customWidth="1"/>
    <col min="6" max="6" width="13" customWidth="1"/>
    <col min="7" max="8" width="13.7265625" customWidth="1"/>
  </cols>
  <sheetData>
    <row r="1" spans="1:17" ht="27" customHeight="1" x14ac:dyDescent="0.4">
      <c r="A1" s="522" t="s">
        <v>413</v>
      </c>
      <c r="B1" s="523"/>
      <c r="C1" s="523"/>
      <c r="D1" s="523"/>
      <c r="E1" s="523"/>
      <c r="F1" s="523"/>
      <c r="G1" s="523"/>
    </row>
    <row r="2" spans="1:17" ht="20.5" customHeight="1" x14ac:dyDescent="0.4">
      <c r="A2" s="464" t="s">
        <v>2406</v>
      </c>
      <c r="B2" s="464"/>
      <c r="C2" s="464"/>
      <c r="D2" s="464"/>
      <c r="E2" s="464"/>
      <c r="F2" s="464"/>
      <c r="G2" s="464"/>
    </row>
    <row r="3" spans="1:17" ht="20" x14ac:dyDescent="0.4">
      <c r="B3" s="324"/>
    </row>
    <row r="4" spans="1:17" ht="15.5" x14ac:dyDescent="0.35">
      <c r="A4" s="30" t="s">
        <v>119</v>
      </c>
    </row>
    <row r="5" spans="1:17" ht="12.75" customHeight="1" x14ac:dyDescent="0.25">
      <c r="A5" s="525" t="s">
        <v>414</v>
      </c>
      <c r="B5" s="525"/>
      <c r="C5" s="525"/>
      <c r="D5" s="525"/>
      <c r="E5" s="525"/>
    </row>
    <row r="6" spans="1:17" ht="12.75" customHeight="1" x14ac:dyDescent="0.25">
      <c r="A6" s="525" t="s">
        <v>415</v>
      </c>
      <c r="B6" s="525"/>
      <c r="C6" s="525"/>
      <c r="D6" s="525"/>
      <c r="E6" s="525"/>
    </row>
    <row r="7" spans="1:17" ht="12.75" customHeight="1" x14ac:dyDescent="0.25">
      <c r="A7" s="525" t="s">
        <v>416</v>
      </c>
      <c r="B7" s="525"/>
      <c r="C7" s="525"/>
      <c r="D7" s="525"/>
      <c r="E7" s="525"/>
    </row>
    <row r="8" spans="1:17" ht="12.75" customHeight="1" x14ac:dyDescent="0.25">
      <c r="A8" s="525" t="s">
        <v>417</v>
      </c>
      <c r="B8" s="525"/>
      <c r="C8" s="525"/>
      <c r="D8" s="525"/>
      <c r="E8" s="525"/>
    </row>
    <row r="9" spans="1:17" x14ac:dyDescent="0.25">
      <c r="A9" s="370" t="s">
        <v>418</v>
      </c>
      <c r="B9" s="373"/>
      <c r="C9" s="373"/>
      <c r="D9" s="373"/>
      <c r="E9" s="373"/>
    </row>
    <row r="11" spans="1:17" ht="17.25" customHeight="1" x14ac:dyDescent="0.25">
      <c r="A11" s="366"/>
      <c r="B11" s="29"/>
      <c r="C11" s="29"/>
      <c r="D11" s="29"/>
      <c r="E11" s="29"/>
      <c r="F11" s="373"/>
      <c r="G11" s="4"/>
    </row>
    <row r="12" spans="1:17" ht="15.5" x14ac:dyDescent="0.35">
      <c r="A12" s="347" t="s">
        <v>152</v>
      </c>
      <c r="B12" s="373"/>
      <c r="C12" s="373"/>
      <c r="D12" s="373"/>
      <c r="E12" s="373"/>
    </row>
    <row r="13" spans="1:17" ht="15.5" x14ac:dyDescent="0.35">
      <c r="A13" s="347"/>
      <c r="B13" s="373"/>
      <c r="C13" s="373"/>
      <c r="D13" s="373"/>
      <c r="E13" s="283" t="s">
        <v>419</v>
      </c>
      <c r="F13" s="10" t="s">
        <v>199</v>
      </c>
      <c r="G13" s="282">
        <f>B19+C19+B24+C24+B31+C31</f>
        <v>0</v>
      </c>
      <c r="H13" s="511" t="s">
        <v>420</v>
      </c>
      <c r="I13" s="511"/>
      <c r="J13" s="511"/>
      <c r="K13" s="511"/>
      <c r="L13" s="511"/>
      <c r="M13" s="511"/>
      <c r="N13" s="511"/>
      <c r="O13" s="511"/>
      <c r="P13" s="511"/>
      <c r="Q13" s="511"/>
    </row>
    <row r="14" spans="1:17" x14ac:dyDescent="0.25">
      <c r="A14" s="309" t="s">
        <v>421</v>
      </c>
      <c r="B14" s="7"/>
    </row>
    <row r="15" spans="1:17" ht="8.25" customHeight="1" x14ac:dyDescent="0.25">
      <c r="A15" s="29"/>
      <c r="B15" s="374"/>
      <c r="C15" s="374"/>
      <c r="D15" s="374"/>
    </row>
    <row r="16" spans="1:17" ht="15.75" customHeight="1" x14ac:dyDescent="0.3">
      <c r="A16" s="526" t="s">
        <v>422</v>
      </c>
      <c r="B16" s="527"/>
      <c r="C16" s="528"/>
      <c r="D16" s="528"/>
      <c r="E16" s="528"/>
    </row>
    <row r="17" spans="1:9" ht="28.5" customHeight="1" thickTop="1" x14ac:dyDescent="0.3">
      <c r="A17" s="75" t="s">
        <v>166</v>
      </c>
      <c r="B17" s="64" t="s">
        <v>168</v>
      </c>
      <c r="C17" s="74" t="s">
        <v>169</v>
      </c>
    </row>
    <row r="18" spans="1:9" ht="15.75" customHeight="1" x14ac:dyDescent="0.3">
      <c r="A18" s="420" t="s">
        <v>423</v>
      </c>
      <c r="B18" s="86"/>
      <c r="C18" s="148"/>
    </row>
    <row r="19" spans="1:9" ht="15.75" customHeight="1" thickTop="1" x14ac:dyDescent="0.35">
      <c r="A19" s="2" t="s">
        <v>199</v>
      </c>
      <c r="B19" s="260">
        <f>SUM(B18:B18)</f>
        <v>0</v>
      </c>
      <c r="C19" s="260">
        <f>SUM(C18:C18)</f>
        <v>0</v>
      </c>
      <c r="D19" s="147"/>
      <c r="E19" s="147"/>
    </row>
    <row r="20" spans="1:9" ht="13" x14ac:dyDescent="0.3">
      <c r="A20" s="32"/>
      <c r="B20" s="10"/>
      <c r="C20" s="10"/>
      <c r="D20" s="10"/>
      <c r="E20" s="10"/>
      <c r="F20" s="39"/>
      <c r="G20" s="292"/>
      <c r="H20" s="292"/>
      <c r="I20" s="292"/>
    </row>
    <row r="21" spans="1:9" ht="19.5" customHeight="1" x14ac:dyDescent="0.3">
      <c r="A21" s="529" t="s">
        <v>424</v>
      </c>
      <c r="B21" s="528"/>
      <c r="C21" s="528"/>
      <c r="D21" s="528"/>
    </row>
    <row r="22" spans="1:9" ht="28.5" customHeight="1" thickTop="1" x14ac:dyDescent="0.3">
      <c r="A22" s="75" t="s">
        <v>166</v>
      </c>
      <c r="B22" s="64" t="s">
        <v>168</v>
      </c>
      <c r="C22" s="74" t="s">
        <v>169</v>
      </c>
    </row>
    <row r="23" spans="1:9" ht="13" x14ac:dyDescent="0.3">
      <c r="A23" s="401" t="s">
        <v>425</v>
      </c>
      <c r="B23" s="57"/>
      <c r="C23" s="149"/>
    </row>
    <row r="24" spans="1:9" ht="16" thickTop="1" x14ac:dyDescent="0.35">
      <c r="A24" s="2" t="s">
        <v>199</v>
      </c>
      <c r="B24" s="260">
        <f>SUM(B23:B23)</f>
        <v>0</v>
      </c>
      <c r="C24" s="260">
        <f>SUM(C23:C23)</f>
        <v>0</v>
      </c>
    </row>
    <row r="27" spans="1:9" ht="15.75" customHeight="1" thickBot="1" x14ac:dyDescent="0.35">
      <c r="A27" s="524" t="s">
        <v>426</v>
      </c>
      <c r="B27" s="524"/>
      <c r="C27" s="524"/>
      <c r="D27" s="374"/>
    </row>
    <row r="28" spans="1:9" ht="28.5" customHeight="1" thickTop="1" x14ac:dyDescent="0.3">
      <c r="A28" s="75" t="s">
        <v>166</v>
      </c>
      <c r="B28" s="64" t="s">
        <v>168</v>
      </c>
      <c r="C28" s="74" t="s">
        <v>169</v>
      </c>
    </row>
    <row r="29" spans="1:9" ht="15.75" customHeight="1" x14ac:dyDescent="0.3">
      <c r="A29" s="420" t="s">
        <v>427</v>
      </c>
      <c r="B29" s="86"/>
      <c r="C29" s="148"/>
    </row>
    <row r="30" spans="1:9" ht="15.75" customHeight="1" x14ac:dyDescent="0.3">
      <c r="A30" s="367" t="s">
        <v>428</v>
      </c>
      <c r="B30" s="86"/>
      <c r="C30" s="339"/>
    </row>
    <row r="31" spans="1:9" ht="15.5" x14ac:dyDescent="0.35">
      <c r="A31" s="2" t="s">
        <v>199</v>
      </c>
      <c r="B31" s="260">
        <f>SUM(B29:B29)</f>
        <v>0</v>
      </c>
      <c r="C31" s="260">
        <f>SUM(C29:C29)</f>
        <v>0</v>
      </c>
      <c r="D31" s="10"/>
      <c r="E31" s="10"/>
      <c r="F31" s="39"/>
      <c r="G31" s="292"/>
      <c r="H31" s="292"/>
      <c r="I31" s="292"/>
    </row>
    <row r="32" spans="1:9" ht="15.5" x14ac:dyDescent="0.35">
      <c r="A32" s="2"/>
      <c r="B32" s="338"/>
      <c r="C32" s="338"/>
      <c r="D32" s="10"/>
      <c r="E32" s="10"/>
      <c r="F32" s="39"/>
      <c r="G32" s="292"/>
      <c r="H32" s="292"/>
      <c r="I32" s="292"/>
    </row>
    <row r="33" spans="1:9" ht="13" x14ac:dyDescent="0.3">
      <c r="A33" s="31" t="s">
        <v>181</v>
      </c>
    </row>
    <row r="34" spans="1:9" x14ac:dyDescent="0.25">
      <c r="A34" s="77"/>
      <c r="B34" s="17"/>
      <c r="C34" s="17"/>
      <c r="D34" s="17"/>
      <c r="E34" s="17"/>
    </row>
    <row r="35" spans="1:9" x14ac:dyDescent="0.25">
      <c r="A35" s="77"/>
      <c r="B35" s="17"/>
      <c r="C35" s="17"/>
      <c r="D35" s="17"/>
      <c r="E35" s="17"/>
    </row>
    <row r="36" spans="1:9" x14ac:dyDescent="0.25">
      <c r="A36" s="77"/>
      <c r="B36" s="17"/>
      <c r="C36" s="17"/>
      <c r="D36" s="17"/>
      <c r="E36" s="17"/>
    </row>
    <row r="37" spans="1:9" x14ac:dyDescent="0.25">
      <c r="A37" s="77"/>
      <c r="B37" s="17"/>
      <c r="C37" s="17"/>
      <c r="D37" s="17"/>
      <c r="E37" s="17"/>
    </row>
    <row r="39" spans="1:9" ht="29.25" customHeight="1" x14ac:dyDescent="0.3">
      <c r="A39" s="465" t="s">
        <v>2409</v>
      </c>
      <c r="B39" s="465"/>
      <c r="C39" s="465"/>
      <c r="D39" s="465"/>
      <c r="E39" s="465"/>
      <c r="F39" s="465"/>
      <c r="G39" s="465"/>
      <c r="H39" s="465"/>
      <c r="I39" s="465"/>
    </row>
    <row r="40" spans="1:9" ht="39" x14ac:dyDescent="0.3">
      <c r="A40" s="466" t="s">
        <v>177</v>
      </c>
      <c r="B40" s="467"/>
      <c r="C40" s="91" t="s">
        <v>183</v>
      </c>
      <c r="D40" s="91" t="s">
        <v>184</v>
      </c>
      <c r="E40" s="91" t="s">
        <v>178</v>
      </c>
      <c r="F40" s="91" t="s">
        <v>157</v>
      </c>
    </row>
    <row r="41" spans="1:9" x14ac:dyDescent="0.25">
      <c r="A41" s="395"/>
      <c r="B41" s="395"/>
      <c r="C41" s="395"/>
      <c r="D41" s="395"/>
      <c r="E41" s="395"/>
      <c r="F41" s="78">
        <v>0</v>
      </c>
    </row>
    <row r="42" spans="1:9" x14ac:dyDescent="0.25">
      <c r="A42" s="395"/>
      <c r="B42" s="395"/>
      <c r="C42" s="395"/>
      <c r="D42" s="395"/>
      <c r="E42" s="395"/>
      <c r="F42" s="78">
        <f>D42*E42</f>
        <v>0</v>
      </c>
    </row>
    <row r="43" spans="1:9" x14ac:dyDescent="0.25">
      <c r="A43" s="395"/>
      <c r="B43" s="395"/>
      <c r="C43" s="395"/>
      <c r="D43" s="395"/>
      <c r="E43" s="395"/>
      <c r="F43" s="78">
        <f>D43*E43</f>
        <v>0</v>
      </c>
    </row>
    <row r="44" spans="1:9" x14ac:dyDescent="0.25">
      <c r="A44" s="395"/>
      <c r="B44" s="395"/>
      <c r="C44" s="395"/>
      <c r="D44" s="395"/>
      <c r="E44" s="395"/>
      <c r="F44" s="78">
        <f>D44*E44</f>
        <v>0</v>
      </c>
    </row>
    <row r="45" spans="1:9" ht="13" x14ac:dyDescent="0.3">
      <c r="A45" s="50"/>
      <c r="B45" s="90" t="s">
        <v>165</v>
      </c>
      <c r="C45" s="92">
        <f>SUM(C41:C44)</f>
        <v>0</v>
      </c>
      <c r="D45" s="92">
        <f>SUM(D41:D44)</f>
        <v>0</v>
      </c>
      <c r="E45" s="92">
        <f>SUM(E41:E44)</f>
        <v>0</v>
      </c>
      <c r="F45" s="93">
        <f>SUM(F41:F44)</f>
        <v>0</v>
      </c>
    </row>
    <row r="48" spans="1:9" x14ac:dyDescent="0.25">
      <c r="A48" s="378" t="s">
        <v>185</v>
      </c>
    </row>
    <row r="49" spans="1:6" x14ac:dyDescent="0.25">
      <c r="A49" s="421"/>
      <c r="B49" s="396"/>
      <c r="C49" s="396"/>
      <c r="D49" s="396"/>
      <c r="E49" s="396"/>
      <c r="F49" s="396"/>
    </row>
    <row r="50" spans="1:6" x14ac:dyDescent="0.25">
      <c r="A50" s="421"/>
      <c r="B50" s="396"/>
      <c r="C50" s="396"/>
      <c r="D50" s="396"/>
      <c r="E50" s="396"/>
      <c r="F50" s="396"/>
    </row>
    <row r="51" spans="1:6" x14ac:dyDescent="0.25">
      <c r="A51" s="421"/>
      <c r="B51" s="396"/>
      <c r="C51" s="396"/>
      <c r="D51" s="396"/>
      <c r="E51" s="396"/>
      <c r="F51" s="396"/>
    </row>
    <row r="52" spans="1:6" x14ac:dyDescent="0.25">
      <c r="A52" s="421"/>
      <c r="B52" s="396"/>
      <c r="C52" s="396"/>
      <c r="D52" s="396"/>
      <c r="E52" s="396"/>
      <c r="F52" s="396"/>
    </row>
    <row r="53" spans="1:6" x14ac:dyDescent="0.25">
      <c r="A53" s="421"/>
      <c r="B53" s="396"/>
      <c r="C53" s="396"/>
      <c r="D53" s="396"/>
      <c r="E53" s="396"/>
      <c r="F53" s="396"/>
    </row>
    <row r="54" spans="1:6" x14ac:dyDescent="0.25">
      <c r="A54" s="421"/>
      <c r="B54" s="396"/>
      <c r="C54" s="396"/>
      <c r="D54" s="396"/>
      <c r="E54" s="396"/>
      <c r="F54" s="396"/>
    </row>
    <row r="55" spans="1:6" x14ac:dyDescent="0.25">
      <c r="A55" s="421"/>
      <c r="B55" s="396"/>
      <c r="C55" s="396"/>
      <c r="D55" s="396"/>
      <c r="E55" s="396"/>
      <c r="F55" s="396"/>
    </row>
    <row r="56" spans="1:6" x14ac:dyDescent="0.25">
      <c r="A56" s="421"/>
      <c r="B56" s="396"/>
      <c r="C56" s="396"/>
      <c r="D56" s="396"/>
      <c r="E56" s="396"/>
      <c r="F56" s="396"/>
    </row>
    <row r="57" spans="1:6" x14ac:dyDescent="0.25">
      <c r="A57" s="421"/>
      <c r="B57" s="396"/>
      <c r="C57" s="396"/>
      <c r="D57" s="396"/>
      <c r="E57" s="396"/>
      <c r="F57" s="396"/>
    </row>
  </sheetData>
  <mergeCells count="12">
    <mergeCell ref="A2:G2"/>
    <mergeCell ref="A1:G1"/>
    <mergeCell ref="A27:C27"/>
    <mergeCell ref="A40:B40"/>
    <mergeCell ref="A39:I39"/>
    <mergeCell ref="H13:Q13"/>
    <mergeCell ref="A8:E8"/>
    <mergeCell ref="A5:E5"/>
    <mergeCell ref="A6:E6"/>
    <mergeCell ref="A7:E7"/>
    <mergeCell ref="A16:E16"/>
    <mergeCell ref="A21:D21"/>
  </mergeCells>
  <phoneticPr fontId="2" type="noConversion"/>
  <pageMargins left="0.75" right="0.75" top="0.5" bottom="0.5" header="0.1" footer="0.1"/>
  <pageSetup scale="75" orientation="landscape" horizontalDpi="1200" verticalDpi="1200" r:id="rId1"/>
  <headerFooter alignWithMargins="0">
    <oddHeader>&amp;CState of Illinois:  Complementary Voice Services Pricing Workbook</oddHeader>
    <oddFooter>&amp;L&amp;F
&amp;A&amp;CState of Illinois
CMS 31864&amp;RPage &amp;P of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FF00"/>
  </sheetPr>
  <dimension ref="A1:R90"/>
  <sheetViews>
    <sheetView topLeftCell="A11" zoomScaleNormal="125" zoomScaleSheetLayoutView="100" workbookViewId="0">
      <selection activeCell="A16" sqref="A16"/>
    </sheetView>
  </sheetViews>
  <sheetFormatPr defaultColWidth="8.81640625" defaultRowHeight="12.5" x14ac:dyDescent="0.25"/>
  <cols>
    <col min="1" max="1" width="50.54296875" customWidth="1"/>
    <col min="2" max="2" width="22" customWidth="1"/>
    <col min="3" max="3" width="21.26953125" customWidth="1"/>
    <col min="4" max="4" width="21.54296875" customWidth="1"/>
    <col min="5" max="5" width="27.1796875" bestFit="1" customWidth="1"/>
    <col min="6" max="6" width="20.7265625" customWidth="1"/>
    <col min="7" max="7" width="15.26953125" customWidth="1"/>
    <col min="8" max="8" width="15.1796875" customWidth="1"/>
    <col min="9" max="9" width="12" customWidth="1"/>
    <col min="10" max="10" width="14.81640625" customWidth="1"/>
  </cols>
  <sheetData>
    <row r="1" spans="1:15" ht="33" customHeight="1" x14ac:dyDescent="0.4">
      <c r="A1" s="462" t="s">
        <v>2410</v>
      </c>
      <c r="B1" s="462"/>
      <c r="C1" s="462"/>
      <c r="D1" s="462"/>
      <c r="E1" s="462"/>
      <c r="F1" s="462"/>
      <c r="G1" s="462"/>
      <c r="H1" s="462"/>
      <c r="I1" s="462"/>
    </row>
    <row r="2" spans="1:15" ht="20.5" customHeight="1" x14ac:dyDescent="0.4">
      <c r="A2" s="464" t="s">
        <v>2406</v>
      </c>
      <c r="B2" s="464"/>
      <c r="C2" s="464"/>
      <c r="D2" s="464"/>
      <c r="E2" s="464"/>
      <c r="F2" s="464"/>
      <c r="G2" s="464"/>
      <c r="H2" s="464"/>
      <c r="I2" s="464"/>
    </row>
    <row r="3" spans="1:15" ht="10.5" customHeight="1" x14ac:dyDescent="0.4">
      <c r="A3" s="162"/>
      <c r="B3" s="162"/>
    </row>
    <row r="4" spans="1:15" s="266" customFormat="1" ht="20" x14ac:dyDescent="0.4">
      <c r="A4" s="265" t="s">
        <v>429</v>
      </c>
      <c r="C4" s="324"/>
    </row>
    <row r="5" spans="1:15" s="266" customFormat="1" ht="14" x14ac:dyDescent="0.3">
      <c r="A5" s="265"/>
    </row>
    <row r="6" spans="1:15" s="266" customFormat="1" ht="14" x14ac:dyDescent="0.3">
      <c r="A6" s="265" t="s">
        <v>119</v>
      </c>
    </row>
    <row r="7" spans="1:15" s="266" customFormat="1" ht="28.5" customHeight="1" x14ac:dyDescent="0.3">
      <c r="A7" s="452" t="s">
        <v>430</v>
      </c>
      <c r="B7" s="463"/>
      <c r="C7" s="463"/>
      <c r="D7" s="463"/>
      <c r="E7" s="463"/>
      <c r="F7" s="463"/>
      <c r="G7" s="463"/>
      <c r="H7" s="463"/>
      <c r="I7" s="463"/>
      <c r="J7" s="269"/>
      <c r="O7" s="365"/>
    </row>
    <row r="8" spans="1:15" s="266" customFormat="1" ht="33.75" customHeight="1" x14ac:dyDescent="0.3">
      <c r="A8" s="452" t="s">
        <v>431</v>
      </c>
      <c r="B8" s="452"/>
      <c r="C8" s="463"/>
      <c r="D8" s="463"/>
      <c r="E8" s="463"/>
      <c r="F8" s="463"/>
      <c r="G8" s="463"/>
      <c r="H8" s="463"/>
      <c r="I8" s="463"/>
      <c r="J8" s="270"/>
      <c r="K8" s="270"/>
      <c r="L8" s="270"/>
      <c r="M8" s="270"/>
      <c r="O8" s="365"/>
    </row>
    <row r="9" spans="1:15" s="266" customFormat="1" ht="21" customHeight="1" x14ac:dyDescent="0.3">
      <c r="A9" s="452" t="s">
        <v>432</v>
      </c>
      <c r="B9" s="452"/>
      <c r="C9" s="452"/>
      <c r="D9" s="452"/>
      <c r="E9" s="463"/>
      <c r="F9" s="463"/>
      <c r="G9" s="463"/>
      <c r="H9" s="463"/>
      <c r="I9" s="463"/>
    </row>
    <row r="10" spans="1:15" s="266" customFormat="1" ht="42" customHeight="1" x14ac:dyDescent="0.3">
      <c r="A10" s="452" t="s">
        <v>433</v>
      </c>
      <c r="B10" s="452"/>
      <c r="C10" s="452"/>
      <c r="D10" s="452"/>
      <c r="E10" s="452"/>
      <c r="F10" s="452"/>
      <c r="G10" s="452"/>
      <c r="H10" s="452"/>
      <c r="I10" s="452"/>
    </row>
    <row r="11" spans="1:15" s="266" customFormat="1" ht="33.75" customHeight="1" x14ac:dyDescent="0.3">
      <c r="A11" s="452" t="s">
        <v>434</v>
      </c>
      <c r="B11" s="452"/>
      <c r="C11" s="452"/>
      <c r="D11" s="452"/>
      <c r="E11" s="452"/>
      <c r="F11" s="452"/>
      <c r="G11" s="452"/>
      <c r="H11" s="452"/>
      <c r="I11" s="452"/>
      <c r="K11" s="269"/>
      <c r="L11" s="269"/>
      <c r="M11" s="269"/>
    </row>
    <row r="12" spans="1:15" s="266" customFormat="1" ht="21" customHeight="1" x14ac:dyDescent="0.3">
      <c r="A12" s="452" t="s">
        <v>435</v>
      </c>
      <c r="B12" s="452"/>
      <c r="C12" s="452"/>
      <c r="D12" s="452"/>
      <c r="E12" s="452"/>
      <c r="F12" s="452"/>
      <c r="G12" s="452"/>
      <c r="H12" s="452"/>
      <c r="I12" s="452"/>
      <c r="K12" s="269"/>
      <c r="L12" s="269"/>
      <c r="M12" s="269"/>
    </row>
    <row r="13" spans="1:15" s="266" customFormat="1" ht="47.25" customHeight="1" x14ac:dyDescent="0.3">
      <c r="A13" s="461" t="s">
        <v>2428</v>
      </c>
      <c r="B13" s="461"/>
      <c r="C13" s="461"/>
      <c r="D13" s="461"/>
      <c r="E13" s="461"/>
      <c r="F13" s="461"/>
      <c r="G13" s="461"/>
      <c r="H13" s="461"/>
      <c r="I13" s="461"/>
      <c r="J13" s="341"/>
      <c r="K13" s="269"/>
      <c r="L13" s="269"/>
      <c r="M13" s="269"/>
    </row>
    <row r="14" spans="1:15" ht="20.25" customHeight="1" thickBot="1" x14ac:dyDescent="0.4">
      <c r="A14" s="347"/>
      <c r="B14" s="347"/>
      <c r="K14" s="163"/>
      <c r="L14" s="163"/>
      <c r="M14" s="163"/>
    </row>
    <row r="15" spans="1:15" ht="20.25" customHeight="1" thickTop="1" x14ac:dyDescent="0.3">
      <c r="A15" s="165" t="s">
        <v>436</v>
      </c>
      <c r="B15" s="166" t="s">
        <v>437</v>
      </c>
      <c r="K15" s="163"/>
      <c r="L15" s="163"/>
      <c r="M15" s="163"/>
    </row>
    <row r="16" spans="1:15" ht="20.25" customHeight="1" x14ac:dyDescent="0.3">
      <c r="A16" s="447" t="s">
        <v>2427</v>
      </c>
      <c r="B16" s="167">
        <v>9500</v>
      </c>
      <c r="C16" s="34"/>
      <c r="K16" s="163"/>
      <c r="L16" s="163"/>
      <c r="M16" s="163"/>
    </row>
    <row r="17" spans="1:18" ht="18.75" customHeight="1" x14ac:dyDescent="0.3">
      <c r="A17" s="9" t="s">
        <v>438</v>
      </c>
      <c r="B17" s="167">
        <f>SUM(B16:B16)</f>
        <v>9500</v>
      </c>
      <c r="K17" s="163"/>
      <c r="L17" s="163"/>
      <c r="M17" s="163"/>
    </row>
    <row r="18" spans="1:18" ht="9" customHeight="1" x14ac:dyDescent="0.3">
      <c r="A18" s="168"/>
      <c r="B18" s="169"/>
      <c r="K18" s="163"/>
      <c r="L18" s="163"/>
      <c r="M18" s="163"/>
    </row>
    <row r="19" spans="1:18" s="158" customFormat="1" ht="33.75" customHeight="1" x14ac:dyDescent="0.3">
      <c r="A19" s="429" t="s">
        <v>439</v>
      </c>
      <c r="B19" s="167">
        <v>91490</v>
      </c>
      <c r="C19" s="36" t="s">
        <v>440</v>
      </c>
      <c r="D19" s="36"/>
      <c r="E19" s="36"/>
      <c r="F19" s="36"/>
      <c r="G19" s="36"/>
    </row>
    <row r="20" spans="1:18" ht="18.75" customHeight="1" x14ac:dyDescent="0.3">
      <c r="A20" s="372"/>
      <c r="B20" s="40"/>
      <c r="K20" s="163"/>
      <c r="L20" s="163"/>
      <c r="M20" s="163"/>
    </row>
    <row r="21" spans="1:18" ht="19.5" customHeight="1" thickBot="1" x14ac:dyDescent="0.4">
      <c r="A21" s="3" t="s">
        <v>152</v>
      </c>
      <c r="B21" s="3"/>
      <c r="K21" s="170"/>
      <c r="L21" s="170"/>
      <c r="M21" s="170"/>
    </row>
    <row r="22" spans="1:18" ht="39.5" thickTop="1" x14ac:dyDescent="0.3">
      <c r="A22" s="171" t="s">
        <v>436</v>
      </c>
      <c r="B22" s="172" t="s">
        <v>441</v>
      </c>
      <c r="C22" s="172" t="s">
        <v>442</v>
      </c>
      <c r="D22" s="173" t="s">
        <v>443</v>
      </c>
      <c r="E22" s="173" t="s">
        <v>444</v>
      </c>
      <c r="G22" s="174"/>
      <c r="H22" s="174"/>
      <c r="I22" s="174"/>
      <c r="J22" s="175"/>
      <c r="K22" s="176"/>
      <c r="L22" s="164"/>
      <c r="M22" s="164"/>
      <c r="N22" s="164"/>
      <c r="O22" s="164"/>
      <c r="P22" s="10"/>
      <c r="Q22" s="10"/>
      <c r="R22" s="10"/>
    </row>
    <row r="23" spans="1:18" ht="15.75" customHeight="1" x14ac:dyDescent="0.3">
      <c r="A23" s="447" t="s">
        <v>2427</v>
      </c>
      <c r="B23" s="177"/>
      <c r="C23" s="57"/>
      <c r="D23" s="178"/>
      <c r="E23" s="179"/>
      <c r="I23" s="163"/>
      <c r="K23" s="180"/>
      <c r="L23" s="164"/>
      <c r="M23" s="164"/>
      <c r="N23" s="164"/>
      <c r="O23" s="164"/>
      <c r="P23" s="10"/>
      <c r="Q23" s="10"/>
      <c r="R23" s="10"/>
    </row>
    <row r="24" spans="1:18" ht="13" x14ac:dyDescent="0.3">
      <c r="A24" s="181"/>
      <c r="B24" s="182"/>
      <c r="C24" s="183"/>
      <c r="J24" s="184"/>
      <c r="K24" s="10"/>
      <c r="L24" s="10"/>
      <c r="M24" s="10"/>
      <c r="N24" s="10"/>
      <c r="O24" s="10"/>
      <c r="P24" s="10"/>
      <c r="Q24" s="10"/>
    </row>
    <row r="25" spans="1:18" ht="15.5" x14ac:dyDescent="0.35">
      <c r="A25" s="371" t="s">
        <v>262</v>
      </c>
      <c r="B25" s="182"/>
      <c r="C25" s="183"/>
      <c r="J25" s="184"/>
      <c r="K25" s="10"/>
      <c r="L25" s="10"/>
      <c r="M25" s="10"/>
      <c r="N25" s="10"/>
      <c r="O25" s="10"/>
      <c r="P25" s="10"/>
      <c r="Q25" s="10"/>
    </row>
    <row r="26" spans="1:18" ht="13" x14ac:dyDescent="0.3">
      <c r="A26" s="453"/>
      <c r="B26" s="454"/>
      <c r="C26" s="454"/>
      <c r="D26" s="455"/>
      <c r="J26" s="184"/>
      <c r="K26" s="10"/>
      <c r="L26" s="10"/>
      <c r="M26" s="10"/>
      <c r="N26" s="10"/>
      <c r="O26" s="10"/>
      <c r="P26" s="10"/>
      <c r="Q26" s="10"/>
    </row>
    <row r="27" spans="1:18" ht="13" x14ac:dyDescent="0.3">
      <c r="A27" s="185"/>
      <c r="B27" s="17"/>
      <c r="C27" s="17"/>
      <c r="D27" s="186"/>
      <c r="J27" s="184"/>
      <c r="K27" s="10"/>
      <c r="L27" s="10"/>
      <c r="M27" s="10"/>
      <c r="N27" s="10"/>
      <c r="O27" s="10"/>
      <c r="P27" s="10"/>
      <c r="Q27" s="10"/>
    </row>
    <row r="28" spans="1:18" ht="13" x14ac:dyDescent="0.3">
      <c r="A28" s="456"/>
      <c r="B28" s="457"/>
      <c r="C28" s="457"/>
      <c r="D28" s="458"/>
      <c r="J28" s="184"/>
      <c r="K28" s="10"/>
      <c r="L28" s="10"/>
      <c r="M28" s="10"/>
      <c r="N28" s="10"/>
      <c r="O28" s="10"/>
      <c r="P28" s="10"/>
      <c r="Q28" s="10"/>
    </row>
    <row r="29" spans="1:18" ht="13" x14ac:dyDescent="0.3">
      <c r="A29" s="181"/>
      <c r="B29" s="182"/>
      <c r="C29" s="183"/>
      <c r="J29" s="184"/>
      <c r="K29" s="10"/>
      <c r="L29" s="10"/>
      <c r="M29" s="10"/>
      <c r="N29" s="10"/>
      <c r="O29" s="10"/>
      <c r="P29" s="10"/>
      <c r="Q29" s="10"/>
    </row>
    <row r="30" spans="1:18" ht="17.25" customHeight="1" x14ac:dyDescent="0.35">
      <c r="A30" s="459" t="s">
        <v>445</v>
      </c>
      <c r="B30" s="459"/>
      <c r="C30" s="459"/>
      <c r="D30" s="459"/>
      <c r="E30" s="459"/>
      <c r="F30" s="371"/>
      <c r="G30" s="371"/>
    </row>
    <row r="31" spans="1:18" ht="29.25" customHeight="1" x14ac:dyDescent="0.35">
      <c r="A31" s="371"/>
      <c r="B31" s="448" t="s">
        <v>446</v>
      </c>
      <c r="C31" s="449"/>
      <c r="D31" s="371"/>
      <c r="E31" s="371"/>
      <c r="F31" s="371"/>
      <c r="G31" s="371"/>
    </row>
    <row r="32" spans="1:18" ht="17.25" customHeight="1" x14ac:dyDescent="0.35">
      <c r="A32" s="371"/>
      <c r="B32" s="187" t="s">
        <v>447</v>
      </c>
      <c r="C32" s="187" t="s">
        <v>448</v>
      </c>
      <c r="D32" s="371"/>
      <c r="E32" s="371"/>
      <c r="F32" s="371"/>
      <c r="G32" s="371"/>
    </row>
    <row r="33" spans="1:17" ht="17.25" customHeight="1" x14ac:dyDescent="0.35">
      <c r="A33" s="10"/>
      <c r="B33" s="260">
        <f>SUM(B23:B23)*B17+SUM(E23:E23)/60</f>
        <v>0</v>
      </c>
      <c r="C33" s="260">
        <f>SUM(C23:C23)*B17+SUM(E23:E23)/60</f>
        <v>0</v>
      </c>
      <c r="E33" s="10" t="s">
        <v>449</v>
      </c>
      <c r="F33" s="10" t="s">
        <v>199</v>
      </c>
      <c r="G33" s="282">
        <f>B33+C33</f>
        <v>0</v>
      </c>
      <c r="H33" s="460" t="s">
        <v>450</v>
      </c>
      <c r="I33" s="460"/>
      <c r="J33" s="460"/>
      <c r="K33" s="460"/>
      <c r="L33" s="460"/>
      <c r="M33" s="460"/>
      <c r="N33" s="460"/>
      <c r="O33" s="460"/>
      <c r="P33" s="460"/>
      <c r="Q33" s="460"/>
    </row>
    <row r="34" spans="1:17" ht="17.25" customHeight="1" x14ac:dyDescent="0.3">
      <c r="A34" s="10"/>
      <c r="B34" s="189"/>
      <c r="C34" s="189"/>
      <c r="E34" s="188"/>
      <c r="F34" s="188"/>
    </row>
    <row r="35" spans="1:17" ht="17.25" customHeight="1" x14ac:dyDescent="0.3">
      <c r="A35" s="190"/>
      <c r="B35" s="190"/>
      <c r="C35" s="190"/>
      <c r="D35" s="190"/>
      <c r="E35" s="190"/>
      <c r="F35" s="191"/>
      <c r="G35" s="163"/>
    </row>
    <row r="36" spans="1:17" ht="34.5" customHeight="1" x14ac:dyDescent="0.4">
      <c r="A36" s="192" t="s">
        <v>451</v>
      </c>
      <c r="B36" s="193"/>
      <c r="C36" s="183"/>
    </row>
    <row r="37" spans="1:17" ht="56.25" customHeight="1" x14ac:dyDescent="0.35">
      <c r="A37" s="450" t="s">
        <v>452</v>
      </c>
      <c r="B37" s="451"/>
      <c r="C37" s="451"/>
      <c r="D37" s="451"/>
      <c r="E37" s="451"/>
      <c r="F37" s="451"/>
      <c r="G37" s="451"/>
      <c r="H37" s="373"/>
      <c r="K37" s="163"/>
    </row>
    <row r="38" spans="1:17" ht="34.5" customHeight="1" x14ac:dyDescent="0.35">
      <c r="A38" s="450" t="s">
        <v>453</v>
      </c>
      <c r="B38" s="468"/>
      <c r="C38" s="468"/>
      <c r="D38" s="468"/>
      <c r="E38" s="468"/>
      <c r="F38" s="468"/>
      <c r="G38" s="468"/>
      <c r="H38" s="373"/>
      <c r="K38" s="163"/>
    </row>
    <row r="39" spans="1:17" ht="16.5" customHeight="1" x14ac:dyDescent="0.35">
      <c r="A39" s="450" t="s">
        <v>454</v>
      </c>
      <c r="B39" s="468"/>
      <c r="C39" s="468"/>
      <c r="D39" s="468"/>
      <c r="E39" s="468"/>
      <c r="F39" s="468"/>
      <c r="G39" s="468"/>
      <c r="H39" s="468"/>
      <c r="K39" s="163"/>
    </row>
    <row r="40" spans="1:17" ht="33.75" customHeight="1" x14ac:dyDescent="0.35">
      <c r="A40" s="450" t="s">
        <v>455</v>
      </c>
      <c r="B40" s="475"/>
      <c r="C40" s="475"/>
      <c r="D40" s="475"/>
      <c r="E40" s="475"/>
      <c r="F40" s="475"/>
      <c r="G40" s="475"/>
      <c r="H40" s="374"/>
      <c r="I40" s="374"/>
      <c r="K40" s="163"/>
      <c r="L40" s="163"/>
      <c r="M40" s="163"/>
    </row>
    <row r="41" spans="1:17" ht="34.5" customHeight="1" x14ac:dyDescent="0.35">
      <c r="A41" s="450" t="s">
        <v>456</v>
      </c>
      <c r="B41" s="475"/>
      <c r="C41" s="475"/>
      <c r="D41" s="475"/>
      <c r="E41" s="475"/>
      <c r="F41" s="475"/>
      <c r="G41" s="475"/>
      <c r="H41" s="373"/>
      <c r="J41" s="174"/>
      <c r="K41" s="163"/>
    </row>
    <row r="42" spans="1:17" ht="24" customHeight="1" x14ac:dyDescent="0.35">
      <c r="A42" s="359"/>
      <c r="B42" s="374"/>
      <c r="C42" s="374"/>
      <c r="D42" s="374"/>
      <c r="E42" s="374"/>
      <c r="F42" s="374"/>
      <c r="G42" s="374"/>
      <c r="H42" s="373"/>
      <c r="J42" s="174"/>
      <c r="K42" s="163"/>
    </row>
    <row r="43" spans="1:17" ht="17.5" x14ac:dyDescent="0.35">
      <c r="A43" s="3" t="s">
        <v>152</v>
      </c>
      <c r="B43" s="193"/>
      <c r="C43" s="183"/>
      <c r="K43" s="163"/>
    </row>
    <row r="44" spans="1:17" ht="15.5" x14ac:dyDescent="0.35">
      <c r="A44" s="476" t="s">
        <v>457</v>
      </c>
      <c r="B44" s="477"/>
      <c r="C44" s="478"/>
      <c r="D44" s="194"/>
      <c r="E44" s="158"/>
      <c r="K44" s="163"/>
    </row>
    <row r="45" spans="1:17" ht="17.5" x14ac:dyDescent="0.35">
      <c r="A45" s="3"/>
      <c r="B45" s="193"/>
      <c r="C45" s="183"/>
      <c r="K45" s="163"/>
    </row>
    <row r="46" spans="1:17" ht="36.75" customHeight="1" x14ac:dyDescent="0.35">
      <c r="A46" s="479" t="s">
        <v>458</v>
      </c>
      <c r="B46" s="480"/>
      <c r="C46" s="481"/>
      <c r="D46" s="194"/>
      <c r="E46" s="158"/>
      <c r="K46" s="163"/>
    </row>
    <row r="47" spans="1:17" ht="15.5" x14ac:dyDescent="0.35">
      <c r="A47" s="2" t="s">
        <v>459</v>
      </c>
      <c r="B47" s="3"/>
    </row>
    <row r="48" spans="1:17" ht="52.5" customHeight="1" x14ac:dyDescent="0.3">
      <c r="A48" s="195" t="s">
        <v>460</v>
      </c>
      <c r="B48" s="102" t="s">
        <v>461</v>
      </c>
      <c r="E48" s="482"/>
      <c r="F48" s="483"/>
      <c r="G48" s="483"/>
    </row>
    <row r="49" spans="1:3" x14ac:dyDescent="0.25">
      <c r="A49" s="422" t="s">
        <v>462</v>
      </c>
      <c r="B49" s="423"/>
    </row>
    <row r="50" spans="1:3" x14ac:dyDescent="0.25">
      <c r="A50" s="422" t="s">
        <v>463</v>
      </c>
      <c r="B50" s="423"/>
    </row>
    <row r="51" spans="1:3" x14ac:dyDescent="0.25">
      <c r="A51" s="422" t="s">
        <v>464</v>
      </c>
      <c r="B51" s="423"/>
    </row>
    <row r="52" spans="1:3" x14ac:dyDescent="0.25">
      <c r="A52" s="422" t="s">
        <v>465</v>
      </c>
      <c r="B52" s="423"/>
    </row>
    <row r="53" spans="1:3" x14ac:dyDescent="0.25">
      <c r="A53" s="422" t="s">
        <v>466</v>
      </c>
      <c r="B53" s="423"/>
    </row>
    <row r="54" spans="1:3" x14ac:dyDescent="0.25">
      <c r="A54" s="422" t="s">
        <v>467</v>
      </c>
      <c r="B54" s="423"/>
    </row>
    <row r="55" spans="1:3" x14ac:dyDescent="0.25">
      <c r="A55" s="422" t="s">
        <v>468</v>
      </c>
      <c r="B55" s="423"/>
    </row>
    <row r="56" spans="1:3" x14ac:dyDescent="0.25">
      <c r="A56" s="422" t="s">
        <v>469</v>
      </c>
      <c r="B56" s="423"/>
    </row>
    <row r="57" spans="1:3" x14ac:dyDescent="0.25">
      <c r="A57" s="422" t="s">
        <v>470</v>
      </c>
      <c r="B57" s="423"/>
    </row>
    <row r="58" spans="1:3" x14ac:dyDescent="0.25">
      <c r="A58" s="422" t="s">
        <v>471</v>
      </c>
      <c r="B58" s="423"/>
    </row>
    <row r="59" spans="1:3" x14ac:dyDescent="0.25">
      <c r="A59" s="422" t="s">
        <v>472</v>
      </c>
      <c r="B59" s="423"/>
    </row>
    <row r="60" spans="1:3" ht="15.5" x14ac:dyDescent="0.35">
      <c r="A60" s="197" t="s">
        <v>165</v>
      </c>
      <c r="B60" s="260">
        <f>SUM(B49:B59)</f>
        <v>0</v>
      </c>
      <c r="C60" s="158"/>
    </row>
    <row r="61" spans="1:3" x14ac:dyDescent="0.25">
      <c r="A61" s="1"/>
    </row>
    <row r="62" spans="1:3" ht="13" x14ac:dyDescent="0.3">
      <c r="A62" s="197" t="s">
        <v>473</v>
      </c>
      <c r="B62" s="424">
        <f>COUNT(B49:B59)</f>
        <v>0</v>
      </c>
    </row>
    <row r="63" spans="1:3" ht="6.75" customHeight="1" x14ac:dyDescent="0.3">
      <c r="A63" s="197"/>
      <c r="B63" s="6"/>
    </row>
    <row r="64" spans="1:3" ht="27.75" customHeight="1" x14ac:dyDescent="0.3">
      <c r="A64" s="197" t="s">
        <v>474</v>
      </c>
      <c r="B64" s="424">
        <f>IFERROR(B60/B62,0)</f>
        <v>0</v>
      </c>
    </row>
    <row r="66" spans="1:17" ht="15.5" x14ac:dyDescent="0.35">
      <c r="A66" s="371" t="s">
        <v>262</v>
      </c>
      <c r="B66" s="182"/>
      <c r="C66" s="183"/>
      <c r="J66" s="184"/>
      <c r="K66" s="10"/>
      <c r="L66" s="10"/>
      <c r="M66" s="10"/>
      <c r="N66" s="10"/>
      <c r="O66" s="10"/>
      <c r="P66" s="10"/>
      <c r="Q66" s="10"/>
    </row>
    <row r="67" spans="1:17" ht="13" x14ac:dyDescent="0.3">
      <c r="A67" s="469"/>
      <c r="B67" s="470"/>
      <c r="C67" s="470"/>
      <c r="D67" s="471"/>
      <c r="J67" s="184"/>
      <c r="K67" s="10"/>
      <c r="L67" s="10"/>
      <c r="M67" s="10"/>
      <c r="N67" s="10"/>
      <c r="O67" s="10"/>
      <c r="P67" s="10"/>
      <c r="Q67" s="10"/>
    </row>
    <row r="68" spans="1:17" ht="13" x14ac:dyDescent="0.3">
      <c r="A68" s="425"/>
      <c r="B68" s="426"/>
      <c r="C68" s="426"/>
      <c r="D68" s="427"/>
      <c r="J68" s="184"/>
      <c r="K68" s="10"/>
      <c r="L68" s="10"/>
      <c r="M68" s="10"/>
      <c r="N68" s="10"/>
      <c r="O68" s="10"/>
      <c r="P68" s="10"/>
      <c r="Q68" s="10"/>
    </row>
    <row r="69" spans="1:17" ht="13" x14ac:dyDescent="0.3">
      <c r="A69" s="472"/>
      <c r="B69" s="473"/>
      <c r="C69" s="473"/>
      <c r="D69" s="474"/>
      <c r="J69" s="184"/>
      <c r="K69" s="10"/>
      <c r="L69" s="10"/>
      <c r="M69" s="10"/>
      <c r="N69" s="10"/>
      <c r="O69" s="10"/>
      <c r="P69" s="10"/>
      <c r="Q69" s="10"/>
    </row>
    <row r="71" spans="1:17" ht="36.65" customHeight="1" x14ac:dyDescent="0.3">
      <c r="A71" s="465" t="s">
        <v>2411</v>
      </c>
      <c r="B71" s="465"/>
      <c r="C71" s="465"/>
      <c r="D71" s="465"/>
      <c r="E71" s="465"/>
      <c r="F71" s="465"/>
      <c r="G71" s="465"/>
      <c r="H71" s="465"/>
      <c r="I71" s="465"/>
    </row>
    <row r="72" spans="1:17" ht="26" x14ac:dyDescent="0.3">
      <c r="A72" s="466" t="s">
        <v>177</v>
      </c>
      <c r="B72" s="467"/>
      <c r="C72" s="91" t="s">
        <v>183</v>
      </c>
      <c r="D72" s="91" t="s">
        <v>184</v>
      </c>
      <c r="E72" s="91" t="s">
        <v>178</v>
      </c>
      <c r="F72" s="91" t="s">
        <v>157</v>
      </c>
    </row>
    <row r="73" spans="1:17" x14ac:dyDescent="0.25">
      <c r="A73" s="428"/>
      <c r="B73" s="428"/>
      <c r="C73" s="428"/>
      <c r="D73" s="428"/>
      <c r="E73" s="428"/>
      <c r="F73" s="78">
        <v>0</v>
      </c>
    </row>
    <row r="74" spans="1:17" x14ac:dyDescent="0.25">
      <c r="A74" s="428"/>
      <c r="B74" s="428"/>
      <c r="C74" s="428"/>
      <c r="D74" s="428"/>
      <c r="E74" s="428"/>
      <c r="F74" s="78">
        <f>D74*E74</f>
        <v>0</v>
      </c>
    </row>
    <row r="75" spans="1:17" x14ac:dyDescent="0.25">
      <c r="A75" s="428"/>
      <c r="B75" s="428"/>
      <c r="C75" s="428"/>
      <c r="D75" s="428"/>
      <c r="E75" s="428"/>
      <c r="F75" s="78">
        <f>D75*E75</f>
        <v>0</v>
      </c>
    </row>
    <row r="76" spans="1:17" x14ac:dyDescent="0.25">
      <c r="A76" s="428"/>
      <c r="B76" s="428"/>
      <c r="C76" s="428"/>
      <c r="D76" s="428"/>
      <c r="E76" s="428"/>
      <c r="F76" s="78">
        <f>D76*E76</f>
        <v>0</v>
      </c>
    </row>
    <row r="77" spans="1:17" ht="13" x14ac:dyDescent="0.3">
      <c r="A77" s="50"/>
      <c r="B77" s="90" t="s">
        <v>165</v>
      </c>
      <c r="C77" s="92">
        <f>SUM(C73:C76)</f>
        <v>0</v>
      </c>
      <c r="D77" s="92">
        <f>SUM(D73:D76)</f>
        <v>0</v>
      </c>
      <c r="E77" s="92">
        <f>SUM(E73:E76)</f>
        <v>0</v>
      </c>
      <c r="F77" s="93">
        <f>SUM(F73:F76)</f>
        <v>0</v>
      </c>
    </row>
    <row r="80" spans="1:17" x14ac:dyDescent="0.25">
      <c r="A80" s="36" t="s">
        <v>185</v>
      </c>
    </row>
    <row r="81" spans="1:6" x14ac:dyDescent="0.25">
      <c r="A81" s="426"/>
      <c r="B81" s="426"/>
      <c r="C81" s="426"/>
      <c r="D81" s="426"/>
      <c r="E81" s="426"/>
      <c r="F81" s="426"/>
    </row>
    <row r="82" spans="1:6" x14ac:dyDescent="0.25">
      <c r="A82" s="426"/>
      <c r="B82" s="426"/>
      <c r="C82" s="426"/>
      <c r="D82" s="426"/>
      <c r="E82" s="426"/>
      <c r="F82" s="426"/>
    </row>
    <row r="83" spans="1:6" x14ac:dyDescent="0.25">
      <c r="A83" s="426"/>
      <c r="B83" s="426"/>
      <c r="C83" s="426"/>
      <c r="D83" s="426"/>
      <c r="E83" s="426"/>
      <c r="F83" s="426"/>
    </row>
    <row r="84" spans="1:6" x14ac:dyDescent="0.25">
      <c r="A84" s="426"/>
      <c r="B84" s="426"/>
      <c r="C84" s="426"/>
      <c r="D84" s="426"/>
      <c r="E84" s="426"/>
      <c r="F84" s="426"/>
    </row>
    <row r="85" spans="1:6" x14ac:dyDescent="0.25">
      <c r="A85" s="426"/>
      <c r="B85" s="426"/>
      <c r="C85" s="426"/>
      <c r="D85" s="426"/>
      <c r="E85" s="426"/>
      <c r="F85" s="426"/>
    </row>
    <row r="86" spans="1:6" x14ac:dyDescent="0.25">
      <c r="A86" s="426"/>
      <c r="B86" s="426"/>
      <c r="C86" s="426"/>
      <c r="D86" s="426"/>
      <c r="E86" s="426"/>
      <c r="F86" s="426"/>
    </row>
    <row r="87" spans="1:6" x14ac:dyDescent="0.25">
      <c r="A87" s="426"/>
      <c r="B87" s="426"/>
      <c r="C87" s="426"/>
      <c r="D87" s="426"/>
      <c r="E87" s="426"/>
      <c r="F87" s="426"/>
    </row>
    <row r="88" spans="1:6" x14ac:dyDescent="0.25">
      <c r="A88" s="426"/>
      <c r="B88" s="426"/>
      <c r="C88" s="426"/>
      <c r="D88" s="426"/>
      <c r="E88" s="426"/>
      <c r="F88" s="426"/>
    </row>
    <row r="89" spans="1:6" x14ac:dyDescent="0.25">
      <c r="A89" s="426"/>
      <c r="B89" s="426"/>
      <c r="C89" s="426"/>
      <c r="D89" s="426"/>
      <c r="E89" s="426"/>
      <c r="F89" s="426"/>
    </row>
    <row r="90" spans="1:6" x14ac:dyDescent="0.25">
      <c r="A90" s="426"/>
      <c r="B90" s="426"/>
      <c r="C90" s="426"/>
      <c r="D90" s="426"/>
      <c r="E90" s="426"/>
      <c r="F90" s="426"/>
    </row>
  </sheetData>
  <mergeCells count="26">
    <mergeCell ref="A71:I71"/>
    <mergeCell ref="A72:B72"/>
    <mergeCell ref="A38:G38"/>
    <mergeCell ref="A39:H39"/>
    <mergeCell ref="A67:D67"/>
    <mergeCell ref="A69:D69"/>
    <mergeCell ref="A40:G40"/>
    <mergeCell ref="A41:G41"/>
    <mergeCell ref="A44:C44"/>
    <mergeCell ref="A46:C46"/>
    <mergeCell ref="E48:G48"/>
    <mergeCell ref="A1:I1"/>
    <mergeCell ref="A7:I7"/>
    <mergeCell ref="A8:I8"/>
    <mergeCell ref="A9:I9"/>
    <mergeCell ref="A10:I10"/>
    <mergeCell ref="A2:I2"/>
    <mergeCell ref="B31:C31"/>
    <mergeCell ref="A37:G37"/>
    <mergeCell ref="A11:I11"/>
    <mergeCell ref="A12:I12"/>
    <mergeCell ref="A26:D26"/>
    <mergeCell ref="A28:D28"/>
    <mergeCell ref="A30:E30"/>
    <mergeCell ref="H33:Q33"/>
    <mergeCell ref="A13:I13"/>
  </mergeCells>
  <phoneticPr fontId="2" type="noConversion"/>
  <pageMargins left="0.75" right="0.75" top="0.9" bottom="1.1599999999999999" header="0.5" footer="0.5"/>
  <pageSetup scale="86" orientation="landscape" r:id="rId1"/>
  <headerFooter alignWithMargins="0">
    <oddHeader>&amp;CState of Illinois:  Complementary Voice Services Pricing Workbook</oddHeader>
    <oddFooter>&amp;L&amp;F
&amp;A&amp;CState of Illinois
CMS 31864&amp;RPage &amp;P of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00DBBD-03F3-40BA-9610-239DA26AFDEF}">
  <sheetPr>
    <tabColor rgb="FFFF0000"/>
  </sheetPr>
  <dimension ref="A1:P45"/>
  <sheetViews>
    <sheetView topLeftCell="A27" workbookViewId="0">
      <selection activeCell="C24" sqref="C24"/>
    </sheetView>
  </sheetViews>
  <sheetFormatPr defaultColWidth="8.81640625" defaultRowHeight="12.5" x14ac:dyDescent="0.25"/>
  <cols>
    <col min="1" max="1" width="38.453125" customWidth="1"/>
    <col min="2" max="3" width="18.7265625" customWidth="1"/>
    <col min="4" max="4" width="22" customWidth="1"/>
    <col min="5" max="5" width="30.453125" customWidth="1"/>
    <col min="7" max="7" width="10.7265625" bestFit="1" customWidth="1"/>
  </cols>
  <sheetData>
    <row r="1" spans="1:9" ht="20" x14ac:dyDescent="0.4">
      <c r="A1" s="284" t="s">
        <v>475</v>
      </c>
      <c r="B1" s="198"/>
      <c r="C1" s="198"/>
      <c r="D1" s="198"/>
      <c r="E1" s="198"/>
    </row>
    <row r="2" spans="1:9" ht="17.5" x14ac:dyDescent="0.35">
      <c r="A2" s="159"/>
    </row>
    <row r="3" spans="1:9" s="266" customFormat="1" ht="14" x14ac:dyDescent="0.3">
      <c r="A3" s="266" t="s">
        <v>119</v>
      </c>
    </row>
    <row r="4" spans="1:9" s="266" customFormat="1" ht="14" x14ac:dyDescent="0.3">
      <c r="A4" s="267" t="s">
        <v>476</v>
      </c>
    </row>
    <row r="5" spans="1:9" s="266" customFormat="1" ht="36" customHeight="1" x14ac:dyDescent="0.3">
      <c r="A5" s="452" t="s">
        <v>477</v>
      </c>
      <c r="B5" s="452"/>
      <c r="C5" s="452"/>
      <c r="D5" s="452"/>
      <c r="E5" s="452"/>
    </row>
    <row r="6" spans="1:9" s="266" customFormat="1" ht="45.75" customHeight="1" x14ac:dyDescent="0.3">
      <c r="A6" s="452" t="s">
        <v>478</v>
      </c>
      <c r="B6" s="452"/>
      <c r="C6" s="452"/>
      <c r="D6" s="452"/>
      <c r="E6" s="452"/>
      <c r="F6" s="452"/>
      <c r="G6" s="452"/>
      <c r="H6" s="452"/>
      <c r="I6" s="452"/>
    </row>
    <row r="7" spans="1:9" s="266" customFormat="1" ht="34.5" customHeight="1" x14ac:dyDescent="0.3">
      <c r="A7" s="452" t="s">
        <v>479</v>
      </c>
      <c r="B7" s="452"/>
      <c r="C7" s="452"/>
      <c r="D7" s="452"/>
      <c r="E7" s="452"/>
      <c r="F7" s="362"/>
      <c r="G7" s="362"/>
      <c r="H7" s="362"/>
      <c r="I7" s="362"/>
    </row>
    <row r="8" spans="1:9" ht="15.5" x14ac:dyDescent="0.35">
      <c r="A8" s="347"/>
      <c r="B8" s="347"/>
      <c r="C8" s="347"/>
    </row>
    <row r="9" spans="1:9" ht="15.5" x14ac:dyDescent="0.35">
      <c r="A9" s="199" t="s">
        <v>480</v>
      </c>
      <c r="B9" s="200">
        <v>250</v>
      </c>
      <c r="C9" s="530"/>
      <c r="D9" s="528"/>
    </row>
    <row r="10" spans="1:9" ht="15.5" x14ac:dyDescent="0.35">
      <c r="A10" s="199" t="s">
        <v>481</v>
      </c>
      <c r="B10" s="200">
        <v>3</v>
      </c>
      <c r="C10" s="375"/>
    </row>
    <row r="11" spans="1:9" ht="13" x14ac:dyDescent="0.3">
      <c r="A11" s="10"/>
    </row>
    <row r="12" spans="1:9" ht="15.5" x14ac:dyDescent="0.35">
      <c r="A12" s="3" t="s">
        <v>152</v>
      </c>
    </row>
    <row r="13" spans="1:9" ht="39" x14ac:dyDescent="0.3">
      <c r="A13" s="201" t="s">
        <v>436</v>
      </c>
      <c r="B13" s="102" t="s">
        <v>482</v>
      </c>
      <c r="C13" s="91" t="s">
        <v>483</v>
      </c>
      <c r="D13" s="102" t="s">
        <v>484</v>
      </c>
      <c r="E13" s="102" t="s">
        <v>485</v>
      </c>
      <c r="F13" s="174"/>
    </row>
    <row r="14" spans="1:9" ht="13" x14ac:dyDescent="0.3">
      <c r="A14" s="197" t="s">
        <v>486</v>
      </c>
      <c r="B14" s="177"/>
      <c r="C14" s="61"/>
      <c r="D14" s="61"/>
      <c r="E14" s="61"/>
      <c r="G14" s="244"/>
    </row>
    <row r="15" spans="1:9" ht="13" x14ac:dyDescent="0.3">
      <c r="A15" s="197" t="s">
        <v>487</v>
      </c>
      <c r="B15" s="177"/>
      <c r="C15" s="61"/>
      <c r="D15" s="61"/>
      <c r="E15" s="61"/>
    </row>
    <row r="17" spans="1:16" ht="21" customHeight="1" x14ac:dyDescent="0.35">
      <c r="A17" s="459" t="s">
        <v>445</v>
      </c>
      <c r="B17" s="459"/>
      <c r="C17" s="459"/>
      <c r="D17" s="459"/>
      <c r="E17" s="371"/>
    </row>
    <row r="18" spans="1:16" ht="26.25" customHeight="1" x14ac:dyDescent="0.35">
      <c r="A18" s="371"/>
      <c r="B18" s="448" t="s">
        <v>446</v>
      </c>
      <c r="C18" s="449"/>
      <c r="D18" s="371"/>
      <c r="E18" s="371"/>
    </row>
    <row r="19" spans="1:16" ht="15.5" x14ac:dyDescent="0.35">
      <c r="A19" s="371"/>
      <c r="B19" s="187" t="s">
        <v>447</v>
      </c>
      <c r="C19" s="187" t="s">
        <v>448</v>
      </c>
      <c r="D19" s="371"/>
      <c r="E19" s="371"/>
    </row>
    <row r="20" spans="1:16" ht="15.5" x14ac:dyDescent="0.35">
      <c r="A20" s="10"/>
      <c r="B20" s="260">
        <f>(($B$9*B14)+($B$10*B15))+(($B$9*E14)+($B$10*E15)/60)</f>
        <v>0</v>
      </c>
      <c r="C20" s="260">
        <f>(($B$9*C14)+($B$10*C15))+(($B$9*E14)+($B$10*E15)/60)</f>
        <v>0</v>
      </c>
      <c r="E20" s="10" t="s">
        <v>488</v>
      </c>
      <c r="F20" s="10" t="s">
        <v>199</v>
      </c>
      <c r="G20" s="282">
        <f>B20+C20</f>
        <v>0</v>
      </c>
      <c r="H20" s="460" t="s">
        <v>489</v>
      </c>
      <c r="I20" s="460"/>
      <c r="J20" s="460"/>
      <c r="K20" s="460"/>
      <c r="L20" s="460"/>
      <c r="M20" s="460"/>
      <c r="N20" s="460"/>
      <c r="O20" s="460"/>
      <c r="P20" s="460"/>
    </row>
    <row r="23" spans="1:16" ht="18" x14ac:dyDescent="0.4">
      <c r="A23" s="202" t="s">
        <v>451</v>
      </c>
      <c r="B23" s="203"/>
      <c r="C23" s="204"/>
      <c r="D23" s="132"/>
      <c r="E23" s="132"/>
    </row>
    <row r="24" spans="1:16" ht="17.5" x14ac:dyDescent="0.35">
      <c r="A24" s="205" t="s">
        <v>119</v>
      </c>
      <c r="B24" s="193"/>
      <c r="C24" s="183"/>
    </row>
    <row r="25" spans="1:16" ht="33.75" customHeight="1" x14ac:dyDescent="0.35">
      <c r="A25" s="450" t="s">
        <v>490</v>
      </c>
      <c r="B25" s="475"/>
      <c r="C25" s="475"/>
      <c r="D25" s="475"/>
      <c r="E25" s="475"/>
    </row>
    <row r="26" spans="1:16" ht="18.75" customHeight="1" x14ac:dyDescent="0.35">
      <c r="A26" s="450" t="s">
        <v>491</v>
      </c>
      <c r="B26" s="475"/>
      <c r="C26" s="475"/>
      <c r="D26" s="475"/>
      <c r="E26" s="475"/>
    </row>
    <row r="27" spans="1:16" ht="32.25" customHeight="1" x14ac:dyDescent="0.35">
      <c r="A27" s="450" t="s">
        <v>492</v>
      </c>
      <c r="B27" s="475"/>
      <c r="C27" s="475"/>
      <c r="D27" s="475"/>
      <c r="E27" s="475"/>
      <c r="F27" s="373"/>
      <c r="G27" s="373"/>
      <c r="H27" s="373"/>
      <c r="K27" s="163"/>
    </row>
    <row r="28" spans="1:16" ht="34.5" customHeight="1" x14ac:dyDescent="0.35">
      <c r="A28" s="450" t="s">
        <v>479</v>
      </c>
      <c r="B28" s="475"/>
      <c r="C28" s="475"/>
      <c r="D28" s="475"/>
      <c r="E28" s="475"/>
      <c r="F28" s="374"/>
      <c r="G28" s="374"/>
      <c r="H28" s="374"/>
      <c r="I28" s="374"/>
    </row>
    <row r="29" spans="1:16" ht="16.5" customHeight="1" x14ac:dyDescent="0.35">
      <c r="A29" s="450" t="s">
        <v>493</v>
      </c>
      <c r="B29" s="468"/>
      <c r="C29" s="468"/>
      <c r="D29" s="468"/>
      <c r="E29" s="468"/>
      <c r="F29" s="468"/>
      <c r="G29" s="468"/>
      <c r="H29" s="468"/>
      <c r="K29" s="163"/>
    </row>
    <row r="30" spans="1:16" ht="18" x14ac:dyDescent="0.4">
      <c r="A30" s="192"/>
      <c r="B30" s="193"/>
      <c r="C30" s="183"/>
    </row>
    <row r="31" spans="1:16" ht="15.5" x14ac:dyDescent="0.35">
      <c r="A31" s="3" t="s">
        <v>152</v>
      </c>
      <c r="B31" s="3"/>
    </row>
    <row r="32" spans="1:16" ht="15.5" x14ac:dyDescent="0.35">
      <c r="A32" s="3"/>
      <c r="B32" s="3"/>
    </row>
    <row r="33" spans="1:11" ht="15.5" x14ac:dyDescent="0.35">
      <c r="A33" s="476" t="s">
        <v>457</v>
      </c>
      <c r="B33" s="477"/>
      <c r="C33" s="478"/>
      <c r="D33" s="263"/>
      <c r="K33" s="163"/>
    </row>
    <row r="34" spans="1:11" ht="15.5" x14ac:dyDescent="0.35">
      <c r="A34" s="3"/>
      <c r="B34" s="3"/>
    </row>
    <row r="35" spans="1:11" ht="33" customHeight="1" x14ac:dyDescent="0.35">
      <c r="A35" s="531" t="s">
        <v>494</v>
      </c>
      <c r="B35" s="483"/>
      <c r="C35" s="532"/>
      <c r="D35" s="249"/>
      <c r="K35" s="163"/>
    </row>
    <row r="36" spans="1:11" ht="15.5" x14ac:dyDescent="0.35">
      <c r="A36" s="3"/>
      <c r="B36" s="3"/>
    </row>
    <row r="37" spans="1:11" ht="26" x14ac:dyDescent="0.3">
      <c r="A37" s="195" t="s">
        <v>460</v>
      </c>
      <c r="B37" s="102" t="s">
        <v>461</v>
      </c>
      <c r="D37" s="174"/>
    </row>
    <row r="38" spans="1:11" x14ac:dyDescent="0.25">
      <c r="A38" s="196"/>
      <c r="B38" s="247"/>
    </row>
    <row r="39" spans="1:11" ht="13" x14ac:dyDescent="0.3">
      <c r="A39" s="196"/>
      <c r="B39" s="247"/>
      <c r="C39" s="174"/>
    </row>
    <row r="40" spans="1:11" x14ac:dyDescent="0.25">
      <c r="A40" s="196"/>
      <c r="B40" s="247"/>
    </row>
    <row r="41" spans="1:11" x14ac:dyDescent="0.25">
      <c r="A41" s="196"/>
      <c r="B41" s="247"/>
    </row>
    <row r="42" spans="1:11" x14ac:dyDescent="0.25">
      <c r="A42" s="196"/>
      <c r="B42" s="247"/>
    </row>
    <row r="43" spans="1:11" x14ac:dyDescent="0.25">
      <c r="A43" s="196"/>
      <c r="B43" s="247"/>
    </row>
    <row r="44" spans="1:11" x14ac:dyDescent="0.25">
      <c r="A44" s="196"/>
      <c r="B44" s="247"/>
    </row>
    <row r="45" spans="1:11" ht="15.5" x14ac:dyDescent="0.35">
      <c r="A45" s="197" t="s">
        <v>199</v>
      </c>
      <c r="B45" s="260">
        <f>SUM(B38:B44)</f>
        <v>0</v>
      </c>
    </row>
  </sheetData>
  <mergeCells count="14">
    <mergeCell ref="H20:P20"/>
    <mergeCell ref="A35:C35"/>
    <mergeCell ref="A25:E25"/>
    <mergeCell ref="A26:E26"/>
    <mergeCell ref="A27:E27"/>
    <mergeCell ref="A28:E28"/>
    <mergeCell ref="A29:H29"/>
    <mergeCell ref="A33:C33"/>
    <mergeCell ref="B18:C18"/>
    <mergeCell ref="A5:E5"/>
    <mergeCell ref="A6:I6"/>
    <mergeCell ref="A7:E7"/>
    <mergeCell ref="C9:D9"/>
    <mergeCell ref="A17:D17"/>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BB62A9-A88C-43AD-8606-F5C242803FD7}">
  <sheetPr>
    <tabColor rgb="FFFFFF00"/>
  </sheetPr>
  <dimension ref="A1:P25"/>
  <sheetViews>
    <sheetView workbookViewId="0">
      <selection activeCell="G28" sqref="G28"/>
    </sheetView>
  </sheetViews>
  <sheetFormatPr defaultRowHeight="12.5" x14ac:dyDescent="0.25"/>
  <cols>
    <col min="1" max="1" width="30.54296875" customWidth="1"/>
    <col min="2" max="3" width="19" customWidth="1"/>
    <col min="4" max="4" width="14.453125" customWidth="1"/>
    <col min="5" max="5" width="36.26953125" bestFit="1" customWidth="1"/>
    <col min="7" max="7" width="13.81640625" customWidth="1"/>
  </cols>
  <sheetData>
    <row r="1" spans="1:8" ht="18" x14ac:dyDescent="0.4">
      <c r="A1" s="162" t="s">
        <v>495</v>
      </c>
      <c r="G1" s="163"/>
    </row>
    <row r="2" spans="1:8" ht="18" x14ac:dyDescent="0.4">
      <c r="A2" s="162"/>
      <c r="G2" s="163"/>
    </row>
    <row r="3" spans="1:8" s="266" customFormat="1" ht="14" x14ac:dyDescent="0.3">
      <c r="A3" s="265" t="s">
        <v>119</v>
      </c>
    </row>
    <row r="4" spans="1:8" s="267" customFormat="1" ht="59.25" customHeight="1" x14ac:dyDescent="0.3">
      <c r="A4" s="452" t="s">
        <v>496</v>
      </c>
      <c r="B4" s="452"/>
      <c r="C4" s="452"/>
      <c r="D4" s="452"/>
      <c r="E4" s="463"/>
    </row>
    <row r="5" spans="1:8" s="267" customFormat="1" ht="31.5" customHeight="1" x14ac:dyDescent="0.3">
      <c r="A5" s="452" t="s">
        <v>497</v>
      </c>
      <c r="B5" s="452"/>
      <c r="C5" s="452"/>
      <c r="D5" s="452"/>
      <c r="E5" s="452"/>
    </row>
    <row r="6" spans="1:8" s="267" customFormat="1" ht="18" customHeight="1" x14ac:dyDescent="0.3">
      <c r="A6" s="452" t="s">
        <v>498</v>
      </c>
      <c r="B6" s="463"/>
      <c r="C6" s="463"/>
      <c r="D6" s="463"/>
    </row>
    <row r="7" spans="1:8" s="267" customFormat="1" ht="18" customHeight="1" x14ac:dyDescent="0.3">
      <c r="A7" s="267" t="s">
        <v>499</v>
      </c>
    </row>
    <row r="9" spans="1:8" ht="16" thickBot="1" x14ac:dyDescent="0.4">
      <c r="A9" s="531" t="s">
        <v>152</v>
      </c>
      <c r="B9" s="531"/>
      <c r="C9" s="347"/>
    </row>
    <row r="10" spans="1:8" ht="26.5" thickTop="1" x14ac:dyDescent="0.3">
      <c r="A10" s="171" t="s">
        <v>154</v>
      </c>
      <c r="B10" s="172" t="s">
        <v>500</v>
      </c>
      <c r="C10" s="172" t="s">
        <v>501</v>
      </c>
      <c r="D10" s="206" t="s">
        <v>502</v>
      </c>
      <c r="E10" s="173" t="s">
        <v>503</v>
      </c>
    </row>
    <row r="11" spans="1:8" ht="13" x14ac:dyDescent="0.3">
      <c r="A11" s="87" t="s">
        <v>504</v>
      </c>
      <c r="B11" s="207">
        <v>27602</v>
      </c>
      <c r="C11" s="208"/>
      <c r="D11" s="61"/>
      <c r="E11" s="151">
        <f>D11*B11</f>
        <v>0</v>
      </c>
      <c r="G11" s="158"/>
      <c r="H11" s="158"/>
    </row>
    <row r="12" spans="1:8" ht="13" x14ac:dyDescent="0.3">
      <c r="A12" s="87" t="s">
        <v>505</v>
      </c>
      <c r="B12" s="209">
        <v>1122</v>
      </c>
      <c r="C12" s="210"/>
      <c r="D12" s="61"/>
      <c r="E12" s="151">
        <f>D12*B12</f>
        <v>0</v>
      </c>
      <c r="G12" s="158"/>
      <c r="H12" s="158"/>
    </row>
    <row r="13" spans="1:8" ht="14.25" customHeight="1" x14ac:dyDescent="0.35">
      <c r="A13" s="2" t="s">
        <v>199</v>
      </c>
      <c r="B13" s="211"/>
      <c r="C13" s="211"/>
      <c r="D13" s="212"/>
      <c r="E13" s="260">
        <f>SUM(E11:E12)</f>
        <v>0</v>
      </c>
    </row>
    <row r="14" spans="1:8" ht="13.5" thickBot="1" x14ac:dyDescent="0.35">
      <c r="A14" s="213" t="s">
        <v>506</v>
      </c>
      <c r="B14" s="214"/>
      <c r="C14" s="214"/>
      <c r="D14" s="215"/>
      <c r="E14" s="216"/>
    </row>
    <row r="15" spans="1:8" ht="13.5" thickTop="1" x14ac:dyDescent="0.3">
      <c r="A15" s="217" t="s">
        <v>507</v>
      </c>
      <c r="B15" s="218"/>
      <c r="C15" s="219"/>
      <c r="D15" s="219"/>
      <c r="E15" s="220"/>
    </row>
    <row r="16" spans="1:8" ht="13" x14ac:dyDescent="0.3">
      <c r="A16" s="87" t="s">
        <v>508</v>
      </c>
      <c r="B16" s="6"/>
      <c r="C16" s="61"/>
      <c r="D16" s="61"/>
      <c r="E16" s="221"/>
    </row>
    <row r="17" spans="1:16" ht="13" x14ac:dyDescent="0.3">
      <c r="A17" s="87" t="s">
        <v>509</v>
      </c>
      <c r="B17" s="6"/>
      <c r="C17" s="61"/>
      <c r="D17" s="61"/>
      <c r="E17" s="221"/>
    </row>
    <row r="18" spans="1:16" ht="13" x14ac:dyDescent="0.3">
      <c r="A18" s="87" t="s">
        <v>510</v>
      </c>
      <c r="B18" s="6"/>
      <c r="C18" s="61"/>
      <c r="D18" s="61"/>
      <c r="E18" s="221"/>
    </row>
    <row r="19" spans="1:16" ht="13" x14ac:dyDescent="0.3">
      <c r="A19" s="87" t="s">
        <v>511</v>
      </c>
      <c r="B19" s="6"/>
      <c r="C19" s="61"/>
      <c r="D19" s="61"/>
      <c r="E19" s="221"/>
    </row>
    <row r="20" spans="1:16" ht="13" x14ac:dyDescent="0.3">
      <c r="A20" s="87" t="s">
        <v>512</v>
      </c>
      <c r="B20" s="6"/>
      <c r="C20" s="61"/>
      <c r="D20" s="61"/>
      <c r="E20" s="221"/>
    </row>
    <row r="21" spans="1:16" ht="13" x14ac:dyDescent="0.3">
      <c r="A21" s="87" t="s">
        <v>513</v>
      </c>
      <c r="B21" s="6"/>
      <c r="C21" s="61"/>
      <c r="D21" s="61"/>
      <c r="E21" s="221"/>
    </row>
    <row r="22" spans="1:16" ht="13.5" thickBot="1" x14ac:dyDescent="0.35">
      <c r="A22" s="222" t="s">
        <v>261</v>
      </c>
      <c r="B22" s="223"/>
      <c r="C22" s="259"/>
      <c r="D22" s="259"/>
      <c r="E22" s="224"/>
    </row>
    <row r="23" spans="1:16" ht="16" thickTop="1" x14ac:dyDescent="0.35">
      <c r="A23" s="2" t="s">
        <v>199</v>
      </c>
      <c r="C23" s="260">
        <f>SUM(C15:C22)</f>
        <v>0</v>
      </c>
      <c r="D23" s="260">
        <f>SUM(D15:D22)</f>
        <v>0</v>
      </c>
    </row>
    <row r="25" spans="1:16" ht="13" x14ac:dyDescent="0.3">
      <c r="E25" s="10" t="s">
        <v>514</v>
      </c>
      <c r="F25" s="10" t="s">
        <v>199</v>
      </c>
      <c r="G25" s="282">
        <f>E11+E12</f>
        <v>0</v>
      </c>
      <c r="H25" s="460" t="s">
        <v>515</v>
      </c>
      <c r="I25" s="460"/>
      <c r="J25" s="460"/>
      <c r="K25" s="460"/>
      <c r="L25" s="460"/>
      <c r="M25" s="460"/>
      <c r="N25" s="460"/>
      <c r="O25" s="460"/>
      <c r="P25" s="460"/>
    </row>
  </sheetData>
  <mergeCells count="5">
    <mergeCell ref="A4:E4"/>
    <mergeCell ref="A5:E5"/>
    <mergeCell ref="A6:D6"/>
    <mergeCell ref="A9:B9"/>
    <mergeCell ref="H25:P25"/>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3E06CE-C4C5-4489-B23E-DFD1F70A9643}">
  <sheetPr>
    <tabColor rgb="FFFFFF00"/>
  </sheetPr>
  <dimension ref="A1:P30"/>
  <sheetViews>
    <sheetView workbookViewId="0">
      <selection activeCell="G30" sqref="G30"/>
    </sheetView>
  </sheetViews>
  <sheetFormatPr defaultColWidth="8.81640625" defaultRowHeight="12.5" x14ac:dyDescent="0.25"/>
  <cols>
    <col min="1" max="1" width="36" customWidth="1"/>
    <col min="2" max="2" width="20" customWidth="1"/>
    <col min="3" max="3" width="21.1796875" customWidth="1"/>
    <col min="4" max="4" width="25.1796875" customWidth="1"/>
    <col min="5" max="5" width="27.453125" customWidth="1"/>
    <col min="6" max="6" width="26.453125" customWidth="1"/>
    <col min="7" max="7" width="14" customWidth="1"/>
  </cols>
  <sheetData>
    <row r="1" spans="1:9" ht="18" x14ac:dyDescent="0.4">
      <c r="A1" s="225" t="s">
        <v>516</v>
      </c>
      <c r="B1" s="226"/>
      <c r="C1" s="79"/>
    </row>
    <row r="3" spans="1:9" s="266" customFormat="1" ht="14.25" customHeight="1" x14ac:dyDescent="0.3">
      <c r="A3" s="266" t="s">
        <v>119</v>
      </c>
    </row>
    <row r="4" spans="1:9" s="266" customFormat="1" ht="32.5" customHeight="1" x14ac:dyDescent="0.3">
      <c r="A4" s="452" t="s">
        <v>517</v>
      </c>
      <c r="B4" s="452"/>
      <c r="C4" s="452"/>
      <c r="D4" s="463"/>
      <c r="E4" s="269"/>
    </row>
    <row r="5" spans="1:9" s="266" customFormat="1" ht="31.5" customHeight="1" x14ac:dyDescent="0.3">
      <c r="A5" s="452" t="s">
        <v>518</v>
      </c>
      <c r="B5" s="452"/>
      <c r="C5" s="452"/>
      <c r="D5" s="452"/>
      <c r="E5" s="269"/>
    </row>
    <row r="6" spans="1:9" s="266" customFormat="1" ht="47.25" customHeight="1" x14ac:dyDescent="0.3">
      <c r="A6" s="452" t="s">
        <v>519</v>
      </c>
      <c r="B6" s="452"/>
      <c r="C6" s="452"/>
      <c r="D6" s="452"/>
      <c r="E6" s="452"/>
      <c r="F6" s="452"/>
      <c r="G6" s="362"/>
      <c r="H6" s="362"/>
      <c r="I6" s="362"/>
    </row>
    <row r="7" spans="1:9" s="266" customFormat="1" ht="36.75" customHeight="1" x14ac:dyDescent="0.3">
      <c r="A7" s="452" t="s">
        <v>520</v>
      </c>
      <c r="B7" s="452"/>
      <c r="C7" s="452"/>
      <c r="D7" s="452"/>
      <c r="E7" s="269"/>
    </row>
    <row r="8" spans="1:9" s="266" customFormat="1" ht="18" customHeight="1" x14ac:dyDescent="0.3">
      <c r="A8" s="452" t="s">
        <v>521</v>
      </c>
      <c r="B8" s="452"/>
      <c r="C8" s="452"/>
      <c r="D8" s="452"/>
      <c r="E8" s="269"/>
    </row>
    <row r="9" spans="1:9" ht="15.5" x14ac:dyDescent="0.35">
      <c r="A9" s="359"/>
      <c r="B9" s="306"/>
      <c r="C9" s="306"/>
      <c r="D9" s="370"/>
      <c r="E9" s="163"/>
    </row>
    <row r="10" spans="1:9" x14ac:dyDescent="0.25">
      <c r="A10" s="227" t="s">
        <v>522</v>
      </c>
      <c r="B10" s="228">
        <v>30</v>
      </c>
      <c r="C10" s="1"/>
      <c r="E10" s="163"/>
    </row>
    <row r="12" spans="1:9" ht="16" thickBot="1" x14ac:dyDescent="0.4">
      <c r="A12" s="3" t="s">
        <v>152</v>
      </c>
    </row>
    <row r="13" spans="1:9" ht="26.5" thickTop="1" x14ac:dyDescent="0.3">
      <c r="A13" s="229" t="s">
        <v>523</v>
      </c>
      <c r="B13" s="64" t="s">
        <v>223</v>
      </c>
      <c r="C13" s="64" t="s">
        <v>524</v>
      </c>
      <c r="D13" s="64" t="s">
        <v>525</v>
      </c>
      <c r="E13" s="230" t="s">
        <v>526</v>
      </c>
      <c r="F13" s="231" t="s">
        <v>527</v>
      </c>
      <c r="G13" s="10"/>
      <c r="H13" s="10"/>
      <c r="I13" s="10"/>
    </row>
    <row r="14" spans="1:9" ht="13" x14ac:dyDescent="0.3">
      <c r="A14" s="232"/>
      <c r="B14" s="61"/>
      <c r="C14" s="61"/>
      <c r="D14" s="61"/>
      <c r="E14" s="41">
        <f>B14+(D14/60)</f>
        <v>0</v>
      </c>
      <c r="F14" s="233"/>
    </row>
    <row r="15" spans="1:9" ht="15.5" x14ac:dyDescent="0.35">
      <c r="A15" s="234"/>
      <c r="B15" s="61"/>
      <c r="C15" s="61"/>
      <c r="D15" s="61"/>
      <c r="E15" s="41">
        <f t="shared" ref="E15:E17" si="0">B15+(D15/60)</f>
        <v>0</v>
      </c>
      <c r="F15" s="233"/>
      <c r="G15" s="235"/>
      <c r="H15" s="235"/>
    </row>
    <row r="16" spans="1:9" x14ac:dyDescent="0.25">
      <c r="A16" s="146"/>
      <c r="B16" s="61"/>
      <c r="C16" s="61"/>
      <c r="D16" s="61"/>
      <c r="E16" s="41">
        <f t="shared" si="0"/>
        <v>0</v>
      </c>
      <c r="F16" s="12"/>
    </row>
    <row r="17" spans="1:16" ht="13" thickBot="1" x14ac:dyDescent="0.3">
      <c r="A17" s="43"/>
      <c r="B17" s="62"/>
      <c r="C17" s="62"/>
      <c r="D17" s="62"/>
      <c r="E17" s="41">
        <f t="shared" si="0"/>
        <v>0</v>
      </c>
      <c r="F17" s="14"/>
      <c r="H17" s="158"/>
    </row>
    <row r="18" spans="1:16" ht="16" thickTop="1" x14ac:dyDescent="0.35">
      <c r="A18" s="2" t="s">
        <v>199</v>
      </c>
      <c r="E18" s="260">
        <f>SUM(E14:E17)</f>
        <v>0</v>
      </c>
    </row>
    <row r="21" spans="1:16" ht="15.5" x14ac:dyDescent="0.35">
      <c r="A21" s="236" t="s">
        <v>528</v>
      </c>
      <c r="B21" s="132"/>
      <c r="C21" s="132"/>
      <c r="D21" s="132"/>
    </row>
    <row r="22" spans="1:16" ht="15.5" x14ac:dyDescent="0.35">
      <c r="A22" s="531" t="s">
        <v>529</v>
      </c>
      <c r="B22" s="531"/>
      <c r="C22" s="531"/>
      <c r="D22" s="528"/>
    </row>
    <row r="23" spans="1:16" ht="15" customHeight="1" x14ac:dyDescent="0.35">
      <c r="A23" s="347"/>
      <c r="B23" s="347"/>
      <c r="C23" s="347"/>
    </row>
    <row r="24" spans="1:16" ht="16" thickBot="1" x14ac:dyDescent="0.4">
      <c r="A24" s="3" t="s">
        <v>152</v>
      </c>
    </row>
    <row r="25" spans="1:16" ht="26.5" thickTop="1" x14ac:dyDescent="0.3">
      <c r="A25" s="237" t="s">
        <v>530</v>
      </c>
      <c r="B25" s="238" t="s">
        <v>531</v>
      </c>
      <c r="C25" s="239" t="s">
        <v>532</v>
      </c>
      <c r="D25" s="239" t="s">
        <v>533</v>
      </c>
    </row>
    <row r="26" spans="1:16" x14ac:dyDescent="0.25">
      <c r="A26" s="146"/>
      <c r="B26" s="247"/>
      <c r="C26" s="250"/>
      <c r="D26" s="251"/>
    </row>
    <row r="27" spans="1:16" x14ac:dyDescent="0.25">
      <c r="A27" s="146"/>
      <c r="B27" s="247"/>
      <c r="C27" s="250"/>
      <c r="D27" s="251"/>
    </row>
    <row r="28" spans="1:16" ht="13" thickBot="1" x14ac:dyDescent="0.3">
      <c r="A28" s="43"/>
      <c r="B28" s="252"/>
      <c r="C28" s="253"/>
      <c r="D28" s="254"/>
    </row>
    <row r="29" spans="1:16" ht="16" thickTop="1" x14ac:dyDescent="0.35">
      <c r="A29" s="2" t="s">
        <v>199</v>
      </c>
      <c r="B29" s="260">
        <f>SUM(B26:B28)</f>
        <v>0</v>
      </c>
      <c r="C29" s="260">
        <f t="shared" ref="C29:D29" si="1">SUM(C26:C28)</f>
        <v>0</v>
      </c>
      <c r="D29" s="260">
        <f t="shared" si="1"/>
        <v>0</v>
      </c>
    </row>
    <row r="30" spans="1:16" ht="13" x14ac:dyDescent="0.3">
      <c r="E30" s="10" t="s">
        <v>534</v>
      </c>
      <c r="F30" s="10" t="s">
        <v>199</v>
      </c>
      <c r="G30" s="282">
        <f>E18+B29+C29+D29</f>
        <v>0</v>
      </c>
      <c r="H30" s="460" t="s">
        <v>535</v>
      </c>
      <c r="I30" s="460"/>
      <c r="J30" s="460"/>
      <c r="K30" s="460"/>
      <c r="L30" s="460"/>
      <c r="M30" s="460"/>
      <c r="N30" s="460"/>
      <c r="O30" s="460"/>
      <c r="P30" s="460"/>
    </row>
  </sheetData>
  <mergeCells count="7">
    <mergeCell ref="H30:P30"/>
    <mergeCell ref="A22:D22"/>
    <mergeCell ref="A4:D4"/>
    <mergeCell ref="A5:D5"/>
    <mergeCell ref="A6:F6"/>
    <mergeCell ref="A7:D7"/>
    <mergeCell ref="A8:D8"/>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3D104E-572E-4528-9CA1-24E59A1C8E4D}">
  <sheetPr>
    <tabColor rgb="FFFFFF00"/>
  </sheetPr>
  <dimension ref="A1:O54"/>
  <sheetViews>
    <sheetView topLeftCell="A5" workbookViewId="0">
      <selection activeCell="N48" sqref="N48"/>
    </sheetView>
  </sheetViews>
  <sheetFormatPr defaultColWidth="8.81640625" defaultRowHeight="12.5" x14ac:dyDescent="0.25"/>
  <cols>
    <col min="1" max="1" width="55.81640625" customWidth="1"/>
    <col min="2" max="2" width="21.81640625" customWidth="1"/>
    <col min="3" max="3" width="16.7265625" customWidth="1"/>
    <col min="4" max="4" width="28.54296875" bestFit="1" customWidth="1"/>
    <col min="5" max="5" width="16.7265625" customWidth="1"/>
    <col min="6" max="7" width="18.453125" customWidth="1"/>
  </cols>
  <sheetData>
    <row r="1" spans="1:7" ht="42" customHeight="1" x14ac:dyDescent="0.25">
      <c r="A1" s="539" t="s">
        <v>536</v>
      </c>
      <c r="B1" s="540"/>
      <c r="C1" s="540"/>
      <c r="D1" s="540"/>
      <c r="E1" s="540"/>
      <c r="F1" s="540"/>
      <c r="G1" s="540"/>
    </row>
    <row r="2" spans="1:7" ht="20.5" customHeight="1" x14ac:dyDescent="0.4">
      <c r="A2" s="464" t="s">
        <v>2406</v>
      </c>
      <c r="B2" s="464"/>
      <c r="C2" s="464"/>
      <c r="D2" s="464"/>
      <c r="E2" s="464"/>
      <c r="F2" s="464"/>
      <c r="G2" s="464"/>
    </row>
    <row r="3" spans="1:7" ht="18.75" customHeight="1" x14ac:dyDescent="0.4">
      <c r="A3" s="145" t="s">
        <v>119</v>
      </c>
      <c r="B3" s="324"/>
      <c r="C3" s="82"/>
      <c r="D3" s="82"/>
    </row>
    <row r="4" spans="1:7" ht="29.25" customHeight="1" x14ac:dyDescent="0.25">
      <c r="A4" s="537"/>
      <c r="B4" s="538"/>
      <c r="C4" s="538"/>
      <c r="D4" s="82"/>
    </row>
    <row r="5" spans="1:7" ht="29.25" customHeight="1" x14ac:dyDescent="0.25">
      <c r="A5" s="325" t="s">
        <v>538</v>
      </c>
      <c r="B5" s="376"/>
      <c r="C5" s="376"/>
      <c r="D5" s="82"/>
    </row>
    <row r="6" spans="1:7" ht="29.25" customHeight="1" x14ac:dyDescent="0.25">
      <c r="A6" t="s">
        <v>539</v>
      </c>
      <c r="B6" s="376"/>
      <c r="C6" s="376"/>
      <c r="D6" s="82"/>
    </row>
    <row r="7" spans="1:7" ht="13.15" customHeight="1" thickBot="1" x14ac:dyDescent="0.3">
      <c r="C7" s="82"/>
      <c r="D7" s="82"/>
    </row>
    <row r="8" spans="1:7" ht="13.5" thickTop="1" x14ac:dyDescent="0.25">
      <c r="A8" s="83" t="s">
        <v>540</v>
      </c>
      <c r="B8" s="84" t="s">
        <v>541</v>
      </c>
      <c r="C8" s="85" t="s">
        <v>542</v>
      </c>
      <c r="D8" s="82"/>
    </row>
    <row r="9" spans="1:7" x14ac:dyDescent="0.25">
      <c r="A9" s="241" t="s">
        <v>543</v>
      </c>
      <c r="B9" s="255"/>
      <c r="C9" s="256"/>
      <c r="D9" s="82"/>
    </row>
    <row r="10" spans="1:7" x14ac:dyDescent="0.25">
      <c r="A10" s="241" t="s">
        <v>544</v>
      </c>
      <c r="B10" s="255"/>
      <c r="C10" s="256"/>
      <c r="D10" s="82"/>
    </row>
    <row r="11" spans="1:7" x14ac:dyDescent="0.25">
      <c r="A11" s="241" t="s">
        <v>545</v>
      </c>
      <c r="B11" s="255"/>
      <c r="C11" s="256"/>
      <c r="D11" s="82"/>
    </row>
    <row r="12" spans="1:7" x14ac:dyDescent="0.25">
      <c r="A12" s="241" t="s">
        <v>546</v>
      </c>
      <c r="B12" s="255"/>
      <c r="C12" s="256"/>
      <c r="D12" s="82"/>
    </row>
    <row r="13" spans="1:7" x14ac:dyDescent="0.25">
      <c r="A13" s="241" t="s">
        <v>547</v>
      </c>
      <c r="B13" s="255"/>
      <c r="C13" s="256"/>
      <c r="D13" s="82"/>
    </row>
    <row r="14" spans="1:7" x14ac:dyDescent="0.25">
      <c r="A14" s="241" t="s">
        <v>548</v>
      </c>
      <c r="B14" s="255"/>
      <c r="C14" s="256"/>
      <c r="D14" s="82"/>
    </row>
    <row r="15" spans="1:7" x14ac:dyDescent="0.25">
      <c r="A15" s="241" t="s">
        <v>549</v>
      </c>
      <c r="B15" s="255"/>
      <c r="C15" s="256"/>
      <c r="D15" s="82"/>
    </row>
    <row r="16" spans="1:7" x14ac:dyDescent="0.25">
      <c r="A16" s="241" t="s">
        <v>550</v>
      </c>
      <c r="B16" s="255"/>
      <c r="C16" s="256"/>
      <c r="D16" s="82"/>
    </row>
    <row r="17" spans="1:15" x14ac:dyDescent="0.25">
      <c r="A17" s="242" t="s">
        <v>551</v>
      </c>
      <c r="B17" s="255"/>
      <c r="C17" s="256"/>
      <c r="D17" s="82"/>
    </row>
    <row r="18" spans="1:15" ht="13" thickBot="1" x14ac:dyDescent="0.3">
      <c r="A18" s="243" t="s">
        <v>552</v>
      </c>
      <c r="B18" s="257"/>
      <c r="C18" s="258"/>
      <c r="D18" s="82"/>
    </row>
    <row r="19" spans="1:15" ht="16" thickTop="1" x14ac:dyDescent="0.35">
      <c r="A19" s="2" t="s">
        <v>199</v>
      </c>
      <c r="B19" s="260">
        <f>SUM(B9:B18)</f>
        <v>0</v>
      </c>
      <c r="C19" s="260">
        <f>SUM(C9:C18)</f>
        <v>0</v>
      </c>
    </row>
    <row r="20" spans="1:15" ht="13" x14ac:dyDescent="0.3">
      <c r="B20" s="248"/>
      <c r="D20" s="10" t="s">
        <v>536</v>
      </c>
      <c r="E20" s="10" t="s">
        <v>199</v>
      </c>
      <c r="F20" s="282">
        <f>B19+C19</f>
        <v>0</v>
      </c>
      <c r="G20" s="460" t="s">
        <v>553</v>
      </c>
      <c r="H20" s="460"/>
      <c r="I20" s="460"/>
      <c r="J20" s="460"/>
      <c r="K20" s="460"/>
      <c r="L20" s="460"/>
      <c r="M20" s="460"/>
      <c r="N20" s="460"/>
      <c r="O20" s="460"/>
    </row>
    <row r="22" spans="1:15" ht="19.5" customHeight="1" x14ac:dyDescent="0.25">
      <c r="A22" s="465" t="s">
        <v>2412</v>
      </c>
      <c r="B22" s="465"/>
      <c r="C22" s="465"/>
      <c r="D22" s="465"/>
      <c r="E22" s="465"/>
      <c r="F22" s="465"/>
      <c r="G22" s="465"/>
      <c r="H22" s="465"/>
    </row>
    <row r="23" spans="1:15" x14ac:dyDescent="0.25">
      <c r="A23" s="465"/>
      <c r="B23" s="465"/>
      <c r="C23" s="465"/>
      <c r="D23" s="465"/>
      <c r="E23" s="465"/>
      <c r="F23" s="465"/>
      <c r="G23" s="465"/>
      <c r="H23" s="465"/>
    </row>
    <row r="24" spans="1:15" ht="26" x14ac:dyDescent="0.3">
      <c r="A24" s="466" t="s">
        <v>177</v>
      </c>
      <c r="B24" s="467"/>
      <c r="C24" s="91" t="s">
        <v>183</v>
      </c>
      <c r="D24" s="91" t="s">
        <v>184</v>
      </c>
      <c r="E24" s="91" t="s">
        <v>178</v>
      </c>
      <c r="F24" s="91" t="s">
        <v>157</v>
      </c>
    </row>
    <row r="25" spans="1:15" x14ac:dyDescent="0.25">
      <c r="A25" s="430"/>
      <c r="B25" s="430"/>
      <c r="C25" s="430"/>
      <c r="D25" s="430"/>
      <c r="E25" s="430"/>
      <c r="F25" s="78">
        <v>0</v>
      </c>
    </row>
    <row r="26" spans="1:15" x14ac:dyDescent="0.25">
      <c r="A26" s="430"/>
      <c r="B26" s="430"/>
      <c r="C26" s="430"/>
      <c r="D26" s="430"/>
      <c r="E26" s="430"/>
      <c r="F26" s="78">
        <f>D26*E26</f>
        <v>0</v>
      </c>
    </row>
    <row r="27" spans="1:15" x14ac:dyDescent="0.25">
      <c r="A27" s="430"/>
      <c r="B27" s="430"/>
      <c r="C27" s="430"/>
      <c r="D27" s="430"/>
      <c r="E27" s="430"/>
      <c r="F27" s="78">
        <f>D27*E27</f>
        <v>0</v>
      </c>
    </row>
    <row r="28" spans="1:15" x14ac:dyDescent="0.25">
      <c r="A28" s="430"/>
      <c r="B28" s="430"/>
      <c r="C28" s="430"/>
      <c r="D28" s="430"/>
      <c r="E28" s="430"/>
      <c r="F28" s="78">
        <f>D28*E28</f>
        <v>0</v>
      </c>
    </row>
    <row r="29" spans="1:15" ht="13" x14ac:dyDescent="0.3">
      <c r="A29" s="50"/>
      <c r="B29" s="90" t="s">
        <v>165</v>
      </c>
      <c r="C29" s="92">
        <f>SUM(C25:C28)</f>
        <v>0</v>
      </c>
      <c r="D29" s="92">
        <f>SUM(D25:D28)</f>
        <v>0</v>
      </c>
      <c r="E29" s="92">
        <f>SUM(E25:E28)</f>
        <v>0</v>
      </c>
      <c r="F29" s="93">
        <f>SUM(F25:F28)</f>
        <v>0</v>
      </c>
    </row>
    <row r="32" spans="1:15" x14ac:dyDescent="0.25">
      <c r="A32" s="36" t="s">
        <v>185</v>
      </c>
    </row>
    <row r="33" spans="1:6" x14ac:dyDescent="0.25">
      <c r="A33" s="396"/>
      <c r="B33" s="396"/>
      <c r="C33" s="396"/>
      <c r="D33" s="396"/>
      <c r="E33" s="396"/>
      <c r="F33" s="396"/>
    </row>
    <row r="34" spans="1:6" x14ac:dyDescent="0.25">
      <c r="A34" s="396"/>
      <c r="B34" s="396"/>
      <c r="C34" s="396"/>
      <c r="D34" s="396"/>
      <c r="E34" s="396"/>
      <c r="F34" s="396"/>
    </row>
    <row r="35" spans="1:6" x14ac:dyDescent="0.25">
      <c r="A35" s="396"/>
      <c r="B35" s="396"/>
      <c r="C35" s="396"/>
      <c r="D35" s="396"/>
      <c r="E35" s="396"/>
      <c r="F35" s="396"/>
    </row>
    <row r="36" spans="1:6" x14ac:dyDescent="0.25">
      <c r="A36" s="396"/>
      <c r="B36" s="396"/>
      <c r="C36" s="396"/>
      <c r="D36" s="396"/>
      <c r="E36" s="396"/>
      <c r="F36" s="396"/>
    </row>
    <row r="37" spans="1:6" x14ac:dyDescent="0.25">
      <c r="A37" s="396"/>
      <c r="B37" s="396"/>
      <c r="C37" s="396"/>
      <c r="D37" s="396"/>
      <c r="E37" s="396"/>
      <c r="F37" s="396"/>
    </row>
    <row r="38" spans="1:6" x14ac:dyDescent="0.25">
      <c r="A38" s="396"/>
      <c r="B38" s="396"/>
      <c r="C38" s="396"/>
      <c r="D38" s="396"/>
      <c r="E38" s="396"/>
      <c r="F38" s="396"/>
    </row>
    <row r="39" spans="1:6" x14ac:dyDescent="0.25">
      <c r="A39" s="396"/>
      <c r="B39" s="396"/>
      <c r="C39" s="396"/>
      <c r="D39" s="396"/>
      <c r="E39" s="396"/>
      <c r="F39" s="396"/>
    </row>
    <row r="40" spans="1:6" x14ac:dyDescent="0.25">
      <c r="A40" s="396"/>
      <c r="B40" s="396"/>
      <c r="C40" s="396"/>
      <c r="D40" s="396"/>
      <c r="E40" s="396"/>
      <c r="F40" s="396"/>
    </row>
    <row r="43" spans="1:6" ht="13" x14ac:dyDescent="0.3">
      <c r="A43" s="363" t="s">
        <v>2415</v>
      </c>
      <c r="B43" s="511" t="s">
        <v>2416</v>
      </c>
      <c r="C43" s="511"/>
      <c r="D43" s="511"/>
      <c r="E43" s="511"/>
      <c r="F43" s="511"/>
    </row>
    <row r="44" spans="1:6" ht="27" customHeight="1" x14ac:dyDescent="0.25">
      <c r="A44" s="441" t="s">
        <v>543</v>
      </c>
      <c r="B44" s="534" t="s">
        <v>2417</v>
      </c>
      <c r="C44" s="533"/>
      <c r="D44" s="533"/>
      <c r="E44" s="533"/>
      <c r="F44" s="533"/>
    </row>
    <row r="45" spans="1:6" ht="27" customHeight="1" x14ac:dyDescent="0.25">
      <c r="A45" s="441" t="s">
        <v>544</v>
      </c>
      <c r="B45" s="535" t="s">
        <v>2418</v>
      </c>
      <c r="C45" s="536"/>
      <c r="D45" s="536"/>
      <c r="E45" s="536"/>
      <c r="F45" s="536"/>
    </row>
    <row r="46" spans="1:6" ht="27" customHeight="1" x14ac:dyDescent="0.25">
      <c r="A46" s="441" t="s">
        <v>545</v>
      </c>
      <c r="B46" s="535" t="s">
        <v>2419</v>
      </c>
      <c r="C46" s="536"/>
      <c r="D46" s="536"/>
      <c r="E46" s="536"/>
      <c r="F46" s="536"/>
    </row>
    <row r="47" spans="1:6" ht="27" customHeight="1" x14ac:dyDescent="0.25">
      <c r="A47" s="441" t="s">
        <v>546</v>
      </c>
      <c r="B47" s="534" t="s">
        <v>2420</v>
      </c>
      <c r="C47" s="533"/>
      <c r="D47" s="533"/>
      <c r="E47" s="533"/>
      <c r="F47" s="533"/>
    </row>
    <row r="48" spans="1:6" ht="27" customHeight="1" x14ac:dyDescent="0.25">
      <c r="A48" s="441" t="s">
        <v>547</v>
      </c>
      <c r="B48" s="534" t="s">
        <v>2421</v>
      </c>
      <c r="C48" s="533"/>
      <c r="D48" s="533"/>
      <c r="E48" s="533"/>
      <c r="F48" s="533"/>
    </row>
    <row r="49" spans="1:6" ht="27" customHeight="1" x14ac:dyDescent="0.25">
      <c r="A49" s="441" t="s">
        <v>548</v>
      </c>
      <c r="B49" s="534" t="s">
        <v>2422</v>
      </c>
      <c r="C49" s="533"/>
      <c r="D49" s="533"/>
      <c r="E49" s="533"/>
      <c r="F49" s="533"/>
    </row>
    <row r="50" spans="1:6" ht="27" customHeight="1" x14ac:dyDescent="0.25">
      <c r="A50" s="441" t="s">
        <v>549</v>
      </c>
      <c r="B50" s="534" t="s">
        <v>2423</v>
      </c>
      <c r="C50" s="533"/>
      <c r="D50" s="533"/>
      <c r="E50" s="533"/>
      <c r="F50" s="533"/>
    </row>
    <row r="51" spans="1:6" ht="27" customHeight="1" x14ac:dyDescent="0.25">
      <c r="A51" s="441" t="s">
        <v>550</v>
      </c>
      <c r="B51" s="534" t="s">
        <v>2424</v>
      </c>
      <c r="C51" s="533"/>
      <c r="D51" s="533"/>
      <c r="E51" s="533"/>
      <c r="F51" s="533"/>
    </row>
    <row r="52" spans="1:6" ht="27" customHeight="1" x14ac:dyDescent="0.25">
      <c r="A52" s="442" t="s">
        <v>551</v>
      </c>
      <c r="B52" s="533" t="s">
        <v>2425</v>
      </c>
      <c r="C52" s="533"/>
      <c r="D52" s="533"/>
      <c r="E52" s="533"/>
      <c r="F52" s="533"/>
    </row>
    <row r="53" spans="1:6" ht="27" customHeight="1" thickBot="1" x14ac:dyDescent="0.3">
      <c r="A53" s="443" t="s">
        <v>552</v>
      </c>
      <c r="B53" s="533" t="s">
        <v>2426</v>
      </c>
      <c r="C53" s="533"/>
      <c r="D53" s="533"/>
      <c r="E53" s="533"/>
      <c r="F53" s="533"/>
    </row>
    <row r="54" spans="1:6" ht="13" thickTop="1" x14ac:dyDescent="0.25"/>
  </sheetData>
  <mergeCells count="17">
    <mergeCell ref="A4:C4"/>
    <mergeCell ref="G20:O20"/>
    <mergeCell ref="A22:H23"/>
    <mergeCell ref="A24:B24"/>
    <mergeCell ref="A1:G1"/>
    <mergeCell ref="A2:G2"/>
    <mergeCell ref="B43:F43"/>
    <mergeCell ref="B44:F44"/>
    <mergeCell ref="B45:F45"/>
    <mergeCell ref="B46:F46"/>
    <mergeCell ref="B47:F47"/>
    <mergeCell ref="B53:F53"/>
    <mergeCell ref="B48:F48"/>
    <mergeCell ref="B49:F49"/>
    <mergeCell ref="B50:F50"/>
    <mergeCell ref="B51:F51"/>
    <mergeCell ref="B52:F52"/>
  </mergeCells>
  <pageMargins left="0.7" right="0.7" top="0.75" bottom="0.75" header="0.3" footer="0.3"/>
  <pageSetup orientation="portrait" horizontalDpi="90" verticalDpi="9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1C5888-8192-4F60-9DC3-4BE2108CBAE3}">
  <sheetPr>
    <tabColor rgb="FFFFFF00"/>
  </sheetPr>
  <dimension ref="A1:O52"/>
  <sheetViews>
    <sheetView zoomScale="86" zoomScaleNormal="86" workbookViewId="0">
      <selection activeCell="F42" sqref="F42"/>
    </sheetView>
  </sheetViews>
  <sheetFormatPr defaultRowHeight="12.5" x14ac:dyDescent="0.25"/>
  <cols>
    <col min="1" max="2" width="89.7265625" customWidth="1"/>
    <col min="3" max="3" width="30.1796875" customWidth="1"/>
    <col min="4" max="4" width="30.7265625" customWidth="1"/>
    <col min="6" max="6" width="9.7265625" customWidth="1"/>
  </cols>
  <sheetData>
    <row r="1" spans="1:7" ht="42" customHeight="1" x14ac:dyDescent="0.25">
      <c r="A1" s="539" t="s">
        <v>554</v>
      </c>
      <c r="B1" s="540"/>
      <c r="C1" s="540"/>
      <c r="D1" s="540"/>
      <c r="E1" s="540"/>
      <c r="F1" s="540"/>
      <c r="G1" s="540"/>
    </row>
    <row r="2" spans="1:7" ht="20.5" customHeight="1" x14ac:dyDescent="0.4">
      <c r="A2" s="464" t="s">
        <v>2406</v>
      </c>
      <c r="B2" s="464"/>
      <c r="C2" s="464"/>
      <c r="D2" s="464"/>
      <c r="E2" s="464"/>
      <c r="F2" s="464"/>
      <c r="G2" s="464"/>
    </row>
    <row r="3" spans="1:7" ht="18.75" customHeight="1" x14ac:dyDescent="0.4">
      <c r="A3" s="145" t="s">
        <v>119</v>
      </c>
      <c r="B3" s="324"/>
      <c r="C3" s="82"/>
      <c r="D3" s="82"/>
    </row>
    <row r="4" spans="1:7" ht="29.25" customHeight="1" x14ac:dyDescent="0.25">
      <c r="A4" s="537"/>
      <c r="B4" s="538"/>
      <c r="C4" s="538"/>
      <c r="D4" s="82"/>
    </row>
    <row r="5" spans="1:7" ht="17.5" x14ac:dyDescent="0.25">
      <c r="A5" s="325" t="s">
        <v>538</v>
      </c>
    </row>
    <row r="6" spans="1:7" x14ac:dyDescent="0.25">
      <c r="A6" s="36" t="s">
        <v>555</v>
      </c>
    </row>
    <row r="7" spans="1:7" x14ac:dyDescent="0.25">
      <c r="A7" s="36" t="s">
        <v>556</v>
      </c>
    </row>
    <row r="8" spans="1:7" x14ac:dyDescent="0.25">
      <c r="A8" s="36" t="s">
        <v>557</v>
      </c>
    </row>
    <row r="9" spans="1:7" x14ac:dyDescent="0.25">
      <c r="A9" s="36" t="s">
        <v>558</v>
      </c>
    </row>
    <row r="10" spans="1:7" x14ac:dyDescent="0.25">
      <c r="A10" s="36" t="s">
        <v>559</v>
      </c>
    </row>
    <row r="11" spans="1:7" x14ac:dyDescent="0.25">
      <c r="A11" s="36" t="s">
        <v>560</v>
      </c>
    </row>
    <row r="12" spans="1:7" x14ac:dyDescent="0.25">
      <c r="A12" s="36" t="s">
        <v>561</v>
      </c>
    </row>
    <row r="13" spans="1:7" x14ac:dyDescent="0.25">
      <c r="A13" s="36" t="s">
        <v>562</v>
      </c>
    </row>
    <row r="14" spans="1:7" x14ac:dyDescent="0.25">
      <c r="A14" s="36" t="s">
        <v>563</v>
      </c>
    </row>
    <row r="15" spans="1:7" x14ac:dyDescent="0.25">
      <c r="A15" s="36" t="s">
        <v>564</v>
      </c>
    </row>
    <row r="16" spans="1:7" ht="13" thickBot="1" x14ac:dyDescent="0.3"/>
    <row r="17" spans="1:15" ht="13" x14ac:dyDescent="0.25">
      <c r="A17" s="83" t="s">
        <v>554</v>
      </c>
      <c r="B17" s="84" t="s">
        <v>183</v>
      </c>
      <c r="C17" s="85" t="s">
        <v>184</v>
      </c>
      <c r="D17" s="82"/>
    </row>
    <row r="18" spans="1:15" x14ac:dyDescent="0.25">
      <c r="A18" s="431" t="s">
        <v>565</v>
      </c>
      <c r="B18" s="255"/>
      <c r="C18" s="256"/>
      <c r="D18" s="82"/>
    </row>
    <row r="19" spans="1:15" x14ac:dyDescent="0.25">
      <c r="A19" s="432" t="s">
        <v>566</v>
      </c>
      <c r="B19" s="255"/>
      <c r="C19" s="256"/>
      <c r="D19" s="82"/>
    </row>
    <row r="20" spans="1:15" x14ac:dyDescent="0.25">
      <c r="A20" s="432" t="s">
        <v>567</v>
      </c>
      <c r="B20" s="255"/>
      <c r="C20" s="256"/>
      <c r="D20" s="82"/>
    </row>
    <row r="21" spans="1:15" x14ac:dyDescent="0.25">
      <c r="A21" s="432" t="s">
        <v>568</v>
      </c>
      <c r="B21" s="255"/>
      <c r="C21" s="256"/>
      <c r="D21" s="82"/>
    </row>
    <row r="22" spans="1:15" x14ac:dyDescent="0.25">
      <c r="A22" s="432" t="s">
        <v>569</v>
      </c>
      <c r="B22" s="255"/>
      <c r="C22" s="256"/>
      <c r="D22" s="82"/>
    </row>
    <row r="23" spans="1:15" x14ac:dyDescent="0.25">
      <c r="A23" s="432" t="s">
        <v>570</v>
      </c>
      <c r="B23" s="255"/>
      <c r="C23" s="256"/>
      <c r="D23" s="82"/>
    </row>
    <row r="24" spans="1:15" x14ac:dyDescent="0.25">
      <c r="A24" s="432" t="s">
        <v>571</v>
      </c>
      <c r="B24" s="255"/>
      <c r="C24" s="256"/>
      <c r="D24" s="82"/>
    </row>
    <row r="25" spans="1:15" x14ac:dyDescent="0.25">
      <c r="A25" s="432" t="s">
        <v>563</v>
      </c>
      <c r="B25" s="255"/>
      <c r="C25" s="256"/>
      <c r="D25" s="82"/>
    </row>
    <row r="26" spans="1:15" x14ac:dyDescent="0.25">
      <c r="A26" s="433" t="s">
        <v>572</v>
      </c>
      <c r="B26" s="255"/>
      <c r="C26" s="256"/>
      <c r="D26" s="82"/>
    </row>
    <row r="27" spans="1:15" x14ac:dyDescent="0.25">
      <c r="A27" s="434" t="s">
        <v>573</v>
      </c>
      <c r="B27" s="345"/>
      <c r="C27" s="346"/>
      <c r="D27" s="82"/>
    </row>
    <row r="28" spans="1:15" ht="13" thickBot="1" x14ac:dyDescent="0.3">
      <c r="A28" s="435" t="s">
        <v>574</v>
      </c>
      <c r="B28" s="257"/>
      <c r="C28" s="258"/>
      <c r="D28" s="82"/>
    </row>
    <row r="29" spans="1:15" ht="16" thickTop="1" x14ac:dyDescent="0.35">
      <c r="A29" s="2" t="s">
        <v>199</v>
      </c>
      <c r="B29" s="260">
        <f>SUM(B18:B28)</f>
        <v>0</v>
      </c>
      <c r="C29" s="260">
        <f>SUM(C18:C28)</f>
        <v>0</v>
      </c>
    </row>
    <row r="30" spans="1:15" ht="13" x14ac:dyDescent="0.3">
      <c r="B30" s="248"/>
      <c r="D30" s="10" t="s">
        <v>536</v>
      </c>
      <c r="E30" s="10" t="s">
        <v>199</v>
      </c>
      <c r="F30" s="282">
        <f>B29+C29</f>
        <v>0</v>
      </c>
      <c r="G30" s="460" t="s">
        <v>553</v>
      </c>
      <c r="H30" s="460"/>
      <c r="I30" s="460"/>
      <c r="J30" s="460"/>
      <c r="K30" s="460"/>
      <c r="L30" s="460"/>
      <c r="M30" s="460"/>
      <c r="N30" s="460"/>
      <c r="O30" s="460"/>
    </row>
    <row r="32" spans="1:15" ht="9.75" customHeight="1" x14ac:dyDescent="0.25">
      <c r="A32" s="514" t="s">
        <v>2413</v>
      </c>
      <c r="B32" s="514"/>
      <c r="C32" s="514"/>
      <c r="D32" s="514"/>
      <c r="E32" s="514"/>
      <c r="F32" s="514"/>
      <c r="G32" s="514"/>
      <c r="H32" s="514"/>
    </row>
    <row r="33" spans="1:8" ht="39.65" customHeight="1" x14ac:dyDescent="0.25">
      <c r="A33" s="514"/>
      <c r="B33" s="514"/>
      <c r="C33" s="514"/>
      <c r="D33" s="514"/>
      <c r="E33" s="514"/>
      <c r="F33" s="514"/>
      <c r="G33" s="514"/>
      <c r="H33" s="514"/>
    </row>
    <row r="34" spans="1:8" ht="52" x14ac:dyDescent="0.3">
      <c r="A34" s="466" t="s">
        <v>177</v>
      </c>
      <c r="B34" s="467"/>
      <c r="C34" s="91" t="s">
        <v>183</v>
      </c>
      <c r="D34" s="91" t="s">
        <v>184</v>
      </c>
      <c r="E34" s="91" t="s">
        <v>178</v>
      </c>
      <c r="F34" s="91" t="s">
        <v>157</v>
      </c>
    </row>
    <row r="35" spans="1:8" x14ac:dyDescent="0.25">
      <c r="A35" s="430"/>
      <c r="B35" s="430"/>
      <c r="C35" s="430"/>
      <c r="D35" s="430"/>
      <c r="E35" s="430"/>
      <c r="F35" s="78">
        <v>0</v>
      </c>
    </row>
    <row r="36" spans="1:8" x14ac:dyDescent="0.25">
      <c r="A36" s="430"/>
      <c r="B36" s="430"/>
      <c r="C36" s="430"/>
      <c r="D36" s="430"/>
      <c r="E36" s="430"/>
      <c r="F36" s="78">
        <f>D36*E36</f>
        <v>0</v>
      </c>
    </row>
    <row r="37" spans="1:8" x14ac:dyDescent="0.25">
      <c r="A37" s="430"/>
      <c r="B37" s="430"/>
      <c r="C37" s="430"/>
      <c r="D37" s="430"/>
      <c r="E37" s="430"/>
      <c r="F37" s="78">
        <f>D37*E37</f>
        <v>0</v>
      </c>
    </row>
    <row r="38" spans="1:8" x14ac:dyDescent="0.25">
      <c r="A38" s="430"/>
      <c r="B38" s="430"/>
      <c r="C38" s="430"/>
      <c r="D38" s="430"/>
      <c r="E38" s="430"/>
      <c r="F38" s="78">
        <f>D38*E38</f>
        <v>0</v>
      </c>
    </row>
    <row r="39" spans="1:8" ht="13" x14ac:dyDescent="0.3">
      <c r="A39" s="50"/>
      <c r="B39" s="90" t="s">
        <v>165</v>
      </c>
      <c r="C39" s="92">
        <f>SUM(C35:C38)</f>
        <v>0</v>
      </c>
      <c r="D39" s="92">
        <f>SUM(D35:D38)</f>
        <v>0</v>
      </c>
      <c r="E39" s="92">
        <f>SUM(E35:E38)</f>
        <v>0</v>
      </c>
      <c r="F39" s="93">
        <f>SUM(F35:F38)</f>
        <v>0</v>
      </c>
    </row>
    <row r="42" spans="1:8" x14ac:dyDescent="0.25">
      <c r="A42" s="36" t="s">
        <v>185</v>
      </c>
    </row>
    <row r="43" spans="1:8" x14ac:dyDescent="0.25">
      <c r="A43" s="396"/>
      <c r="B43" s="396"/>
      <c r="C43" s="396"/>
    </row>
    <row r="44" spans="1:8" x14ac:dyDescent="0.25">
      <c r="A44" s="396"/>
      <c r="B44" s="396"/>
      <c r="C44" s="396"/>
    </row>
    <row r="45" spans="1:8" x14ac:dyDescent="0.25">
      <c r="A45" s="396"/>
      <c r="B45" s="396"/>
      <c r="C45" s="396"/>
    </row>
    <row r="46" spans="1:8" x14ac:dyDescent="0.25">
      <c r="A46" s="396"/>
      <c r="B46" s="396"/>
      <c r="C46" s="396"/>
    </row>
    <row r="47" spans="1:8" x14ac:dyDescent="0.25">
      <c r="A47" s="396"/>
      <c r="B47" s="396"/>
      <c r="C47" s="396"/>
    </row>
    <row r="48" spans="1:8" x14ac:dyDescent="0.25">
      <c r="A48" s="396"/>
      <c r="B48" s="396"/>
      <c r="C48" s="396"/>
    </row>
    <row r="49" spans="1:3" x14ac:dyDescent="0.25">
      <c r="A49" s="396"/>
      <c r="B49" s="396"/>
      <c r="C49" s="396"/>
    </row>
    <row r="50" spans="1:3" x14ac:dyDescent="0.25">
      <c r="A50" s="396"/>
      <c r="B50" s="396"/>
      <c r="C50" s="396"/>
    </row>
    <row r="51" spans="1:3" x14ac:dyDescent="0.25">
      <c r="A51" s="396"/>
      <c r="B51" s="396"/>
      <c r="C51" s="396"/>
    </row>
    <row r="52" spans="1:3" x14ac:dyDescent="0.25">
      <c r="A52" s="396"/>
      <c r="B52" s="396"/>
      <c r="C52" s="396"/>
    </row>
  </sheetData>
  <mergeCells count="6">
    <mergeCell ref="A1:G1"/>
    <mergeCell ref="A4:C4"/>
    <mergeCell ref="G30:O30"/>
    <mergeCell ref="A32:H33"/>
    <mergeCell ref="A34:B34"/>
    <mergeCell ref="A2:G2"/>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660F0B-8C3A-4ECF-AC20-E626283903CB}">
  <sheetPr>
    <tabColor rgb="FFFFFF00"/>
  </sheetPr>
  <dimension ref="A1:O47"/>
  <sheetViews>
    <sheetView workbookViewId="0">
      <selection activeCell="F29" sqref="F29"/>
    </sheetView>
  </sheetViews>
  <sheetFormatPr defaultRowHeight="12.5" x14ac:dyDescent="0.25"/>
  <cols>
    <col min="1" max="1" width="52.453125" customWidth="1"/>
    <col min="2" max="2" width="24.54296875" customWidth="1"/>
    <col min="3" max="3" width="17.26953125" customWidth="1"/>
    <col min="4" max="4" width="15.453125" customWidth="1"/>
  </cols>
  <sheetData>
    <row r="1" spans="1:14" ht="42" customHeight="1" x14ac:dyDescent="0.25">
      <c r="A1" s="539" t="s">
        <v>575</v>
      </c>
      <c r="B1" s="540"/>
      <c r="C1" s="540"/>
      <c r="D1" s="540"/>
      <c r="E1" s="540"/>
      <c r="F1" s="540"/>
      <c r="G1" s="540"/>
      <c r="H1" s="540"/>
      <c r="I1" s="540"/>
      <c r="J1" s="540"/>
    </row>
    <row r="2" spans="1:14" ht="20.5" customHeight="1" x14ac:dyDescent="0.4">
      <c r="A2" s="464" t="s">
        <v>2406</v>
      </c>
      <c r="B2" s="464"/>
      <c r="C2" s="464"/>
      <c r="D2" s="464"/>
      <c r="E2" s="464"/>
      <c r="F2" s="464"/>
      <c r="G2" s="464"/>
      <c r="H2" s="464"/>
      <c r="I2" s="464"/>
      <c r="J2" s="464"/>
    </row>
    <row r="3" spans="1:14" ht="18.75" customHeight="1" x14ac:dyDescent="0.4">
      <c r="A3" s="145" t="s">
        <v>119</v>
      </c>
      <c r="B3" s="324"/>
      <c r="C3" s="82"/>
      <c r="D3" s="82"/>
      <c r="N3" s="340"/>
    </row>
    <row r="4" spans="1:14" ht="60" customHeight="1" x14ac:dyDescent="0.4">
      <c r="A4" s="541" t="s">
        <v>182</v>
      </c>
      <c r="B4" s="541"/>
      <c r="C4" s="541"/>
      <c r="D4" s="541"/>
      <c r="E4" s="541"/>
      <c r="F4" s="541"/>
      <c r="G4" s="541"/>
      <c r="H4" s="541"/>
    </row>
    <row r="5" spans="1:14" x14ac:dyDescent="0.25">
      <c r="A5" s="344"/>
      <c r="B5" s="344"/>
      <c r="C5" s="344"/>
      <c r="D5" s="344"/>
      <c r="E5" s="344"/>
      <c r="F5" s="344"/>
      <c r="G5" s="344"/>
      <c r="H5" s="344"/>
    </row>
    <row r="6" spans="1:14" ht="29.25" customHeight="1" x14ac:dyDescent="0.3">
      <c r="A6" s="537"/>
      <c r="B6" s="538"/>
      <c r="C6" s="538"/>
      <c r="D6" s="82"/>
      <c r="N6" s="340"/>
    </row>
    <row r="7" spans="1:14" ht="17.5" x14ac:dyDescent="0.3">
      <c r="A7" s="326" t="s">
        <v>576</v>
      </c>
      <c r="N7" s="340"/>
    </row>
    <row r="8" spans="1:14" ht="13" x14ac:dyDescent="0.3">
      <c r="A8" t="s">
        <v>577</v>
      </c>
      <c r="N8" s="340"/>
    </row>
    <row r="9" spans="1:14" ht="13" x14ac:dyDescent="0.3">
      <c r="A9" s="82" t="s">
        <v>578</v>
      </c>
      <c r="N9" s="340"/>
    </row>
    <row r="10" spans="1:14" ht="13" x14ac:dyDescent="0.3">
      <c r="A10" s="82" t="s">
        <v>579</v>
      </c>
      <c r="N10" s="340"/>
    </row>
    <row r="11" spans="1:14" ht="13" x14ac:dyDescent="0.3">
      <c r="A11" s="82" t="s">
        <v>580</v>
      </c>
      <c r="N11" s="340"/>
    </row>
    <row r="12" spans="1:14" ht="13" x14ac:dyDescent="0.3">
      <c r="A12" s="82" t="s">
        <v>581</v>
      </c>
      <c r="N12" s="340"/>
    </row>
    <row r="13" spans="1:14" ht="13" x14ac:dyDescent="0.3">
      <c r="A13" s="82" t="s">
        <v>582</v>
      </c>
      <c r="N13" s="340"/>
    </row>
    <row r="14" spans="1:14" ht="13" x14ac:dyDescent="0.3">
      <c r="A14" s="82" t="s">
        <v>583</v>
      </c>
      <c r="N14" s="340"/>
    </row>
    <row r="15" spans="1:14" x14ac:dyDescent="0.25">
      <c r="A15" s="82" t="s">
        <v>584</v>
      </c>
    </row>
    <row r="16" spans="1:14" x14ac:dyDescent="0.25">
      <c r="A16" s="82" t="s">
        <v>585</v>
      </c>
    </row>
    <row r="17" spans="1:15" x14ac:dyDescent="0.25">
      <c r="A17" s="82" t="s">
        <v>586</v>
      </c>
    </row>
    <row r="18" spans="1:15" x14ac:dyDescent="0.25">
      <c r="A18" s="82" t="s">
        <v>587</v>
      </c>
    </row>
    <row r="19" spans="1:15" ht="13" thickBot="1" x14ac:dyDescent="0.3"/>
    <row r="20" spans="1:15" ht="13" x14ac:dyDescent="0.25">
      <c r="A20" s="83" t="s">
        <v>540</v>
      </c>
      <c r="B20" s="84" t="s">
        <v>183</v>
      </c>
      <c r="C20" s="85" t="s">
        <v>184</v>
      </c>
      <c r="D20" s="82"/>
    </row>
    <row r="21" spans="1:15" x14ac:dyDescent="0.25">
      <c r="A21" s="431" t="s">
        <v>588</v>
      </c>
      <c r="B21" s="444"/>
      <c r="C21" s="445"/>
      <c r="D21" s="82"/>
    </row>
    <row r="22" spans="1:15" x14ac:dyDescent="0.25">
      <c r="A22" s="431" t="s">
        <v>589</v>
      </c>
      <c r="B22" s="444"/>
      <c r="C22" s="445"/>
      <c r="D22" s="82"/>
    </row>
    <row r="23" spans="1:15" x14ac:dyDescent="0.25">
      <c r="A23" s="431" t="s">
        <v>590</v>
      </c>
      <c r="B23" s="444"/>
      <c r="C23" s="445"/>
      <c r="D23" s="82"/>
    </row>
    <row r="24" spans="1:15" x14ac:dyDescent="0.25">
      <c r="A24" s="431" t="s">
        <v>591</v>
      </c>
      <c r="B24" s="444"/>
      <c r="C24" s="445"/>
      <c r="D24" s="82"/>
    </row>
    <row r="25" spans="1:15" x14ac:dyDescent="0.25">
      <c r="A25" s="431" t="s">
        <v>592</v>
      </c>
      <c r="B25" s="444"/>
      <c r="C25" s="445"/>
      <c r="D25" s="82"/>
    </row>
    <row r="26" spans="1:15" x14ac:dyDescent="0.25">
      <c r="A26" s="431" t="s">
        <v>593</v>
      </c>
      <c r="B26" s="444"/>
      <c r="C26" s="445"/>
      <c r="D26" s="82"/>
    </row>
    <row r="27" spans="1:15" x14ac:dyDescent="0.25">
      <c r="A27" s="431" t="s">
        <v>594</v>
      </c>
      <c r="B27" s="444"/>
      <c r="C27" s="445"/>
      <c r="D27" s="82"/>
    </row>
    <row r="28" spans="1:15" ht="16" thickTop="1" x14ac:dyDescent="0.35">
      <c r="A28" s="2" t="s">
        <v>199</v>
      </c>
      <c r="B28" s="260">
        <f>SUM(B21:B27)</f>
        <v>0</v>
      </c>
      <c r="C28" s="260">
        <f>SUM(C21:C27)</f>
        <v>0</v>
      </c>
    </row>
    <row r="29" spans="1:15" ht="13" x14ac:dyDescent="0.3">
      <c r="B29" s="248"/>
      <c r="D29" s="10" t="s">
        <v>536</v>
      </c>
      <c r="E29" s="10" t="s">
        <v>199</v>
      </c>
      <c r="F29" s="282">
        <f>B28+C28</f>
        <v>0</v>
      </c>
      <c r="G29" s="460" t="s">
        <v>553</v>
      </c>
      <c r="H29" s="460"/>
      <c r="I29" s="460"/>
      <c r="J29" s="460"/>
      <c r="K29" s="460"/>
      <c r="L29" s="460"/>
      <c r="M29" s="460"/>
      <c r="N29" s="460"/>
      <c r="O29" s="460"/>
    </row>
    <row r="31" spans="1:15" ht="52" x14ac:dyDescent="0.3">
      <c r="A31" s="466" t="s">
        <v>177</v>
      </c>
      <c r="B31" s="467"/>
      <c r="C31" s="91" t="s">
        <v>183</v>
      </c>
      <c r="D31" s="91" t="s">
        <v>184</v>
      </c>
      <c r="E31" s="91" t="s">
        <v>178</v>
      </c>
      <c r="F31" s="91" t="s">
        <v>157</v>
      </c>
    </row>
    <row r="32" spans="1:15" x14ac:dyDescent="0.25">
      <c r="A32" s="430"/>
      <c r="B32" s="430"/>
      <c r="C32" s="430"/>
      <c r="D32" s="430"/>
      <c r="E32" s="430"/>
      <c r="F32" s="78">
        <v>0</v>
      </c>
    </row>
    <row r="33" spans="1:6" x14ac:dyDescent="0.25">
      <c r="A33" s="430"/>
      <c r="B33" s="430"/>
      <c r="C33" s="430"/>
      <c r="D33" s="430"/>
      <c r="E33" s="430"/>
      <c r="F33" s="78">
        <f>D33*E33</f>
        <v>0</v>
      </c>
    </row>
    <row r="34" spans="1:6" x14ac:dyDescent="0.25">
      <c r="A34" s="430"/>
      <c r="B34" s="430"/>
      <c r="C34" s="430"/>
      <c r="D34" s="430"/>
      <c r="E34" s="430"/>
      <c r="F34" s="78">
        <f>D34*E34</f>
        <v>0</v>
      </c>
    </row>
    <row r="35" spans="1:6" x14ac:dyDescent="0.25">
      <c r="A35" s="430"/>
      <c r="B35" s="430"/>
      <c r="C35" s="430"/>
      <c r="D35" s="430"/>
      <c r="E35" s="430"/>
      <c r="F35" s="78">
        <f>D35*E35</f>
        <v>0</v>
      </c>
    </row>
    <row r="36" spans="1:6" ht="13" x14ac:dyDescent="0.3">
      <c r="A36" s="50"/>
      <c r="B36" s="90" t="s">
        <v>165</v>
      </c>
      <c r="C36" s="92">
        <f>SUM(C32:C35)</f>
        <v>0</v>
      </c>
      <c r="D36" s="92">
        <f>SUM(D32:D35)</f>
        <v>0</v>
      </c>
      <c r="E36" s="92">
        <f>SUM(E32:E35)</f>
        <v>0</v>
      </c>
      <c r="F36" s="93">
        <f>SUM(F32:F35)</f>
        <v>0</v>
      </c>
    </row>
    <row r="39" spans="1:6" x14ac:dyDescent="0.25">
      <c r="A39" s="36" t="s">
        <v>185</v>
      </c>
    </row>
    <row r="40" spans="1:6" x14ac:dyDescent="0.25">
      <c r="A40" s="396"/>
      <c r="B40" s="396"/>
      <c r="C40" s="396"/>
      <c r="D40" s="396"/>
      <c r="E40" s="396"/>
      <c r="F40" s="396"/>
    </row>
    <row r="41" spans="1:6" x14ac:dyDescent="0.25">
      <c r="A41" s="396"/>
      <c r="B41" s="396"/>
      <c r="C41" s="396"/>
      <c r="D41" s="396"/>
      <c r="E41" s="396"/>
      <c r="F41" s="396"/>
    </row>
    <row r="42" spans="1:6" x14ac:dyDescent="0.25">
      <c r="A42" s="396"/>
      <c r="B42" s="396"/>
      <c r="C42" s="396"/>
      <c r="D42" s="396"/>
      <c r="E42" s="396"/>
      <c r="F42" s="396"/>
    </row>
    <row r="43" spans="1:6" x14ac:dyDescent="0.25">
      <c r="A43" s="396"/>
      <c r="B43" s="396"/>
      <c r="C43" s="396"/>
      <c r="D43" s="396"/>
      <c r="E43" s="396"/>
      <c r="F43" s="396"/>
    </row>
    <row r="44" spans="1:6" x14ac:dyDescent="0.25">
      <c r="A44" s="396"/>
      <c r="B44" s="396"/>
      <c r="C44" s="396"/>
      <c r="D44" s="396"/>
      <c r="E44" s="396"/>
      <c r="F44" s="396"/>
    </row>
    <row r="45" spans="1:6" x14ac:dyDescent="0.25">
      <c r="A45" s="396"/>
      <c r="B45" s="396"/>
      <c r="C45" s="396"/>
      <c r="D45" s="396"/>
      <c r="E45" s="396"/>
      <c r="F45" s="396"/>
    </row>
    <row r="46" spans="1:6" x14ac:dyDescent="0.25">
      <c r="A46" s="396"/>
      <c r="B46" s="396"/>
      <c r="C46" s="396"/>
      <c r="D46" s="396"/>
      <c r="E46" s="396"/>
      <c r="F46" s="396"/>
    </row>
    <row r="47" spans="1:6" x14ac:dyDescent="0.25">
      <c r="A47" s="396"/>
      <c r="B47" s="396"/>
      <c r="C47" s="396"/>
      <c r="D47" s="396"/>
      <c r="E47" s="396"/>
      <c r="F47" s="396"/>
    </row>
  </sheetData>
  <mergeCells count="6">
    <mergeCell ref="A6:C6"/>
    <mergeCell ref="G29:O29"/>
    <mergeCell ref="A31:B31"/>
    <mergeCell ref="A1:J1"/>
    <mergeCell ref="A2:J2"/>
    <mergeCell ref="A4:H4"/>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D9FA65-B5DD-4877-A860-DB698679BAC9}">
  <sheetPr>
    <tabColor rgb="FFFFFF00"/>
  </sheetPr>
  <dimension ref="A1:D3"/>
  <sheetViews>
    <sheetView workbookViewId="0">
      <selection activeCell="B10" sqref="B10"/>
    </sheetView>
  </sheetViews>
  <sheetFormatPr defaultRowHeight="12.5" x14ac:dyDescent="0.25"/>
  <cols>
    <col min="1" max="1" width="46.54296875" customWidth="1"/>
    <col min="2" max="2" width="23.7265625" customWidth="1"/>
    <col min="3" max="3" width="0.1796875" customWidth="1"/>
  </cols>
  <sheetData>
    <row r="1" spans="1:4" ht="42" customHeight="1" x14ac:dyDescent="0.25">
      <c r="A1" s="240" t="s">
        <v>595</v>
      </c>
      <c r="B1" s="80"/>
      <c r="C1" s="81"/>
      <c r="D1" s="82"/>
    </row>
    <row r="2" spans="1:4" ht="18.75" customHeight="1" x14ac:dyDescent="0.4">
      <c r="A2" s="145" t="s">
        <v>119</v>
      </c>
      <c r="B2" s="324" t="s">
        <v>596</v>
      </c>
      <c r="C2" s="82"/>
      <c r="D2" s="82"/>
    </row>
    <row r="3" spans="1:4" ht="29.25" customHeight="1" x14ac:dyDescent="0.25">
      <c r="A3" s="537" t="s">
        <v>537</v>
      </c>
      <c r="B3" s="538"/>
      <c r="C3" s="538"/>
      <c r="D3" s="82"/>
    </row>
  </sheetData>
  <mergeCells count="1">
    <mergeCell ref="A3:C3"/>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4E99E0-1A71-47BF-BEDA-940CAF1B5F0E}">
  <sheetPr>
    <tabColor rgb="FFFFFF00"/>
  </sheetPr>
  <dimension ref="A1:O52"/>
  <sheetViews>
    <sheetView workbookViewId="0">
      <selection activeCell="F15" sqref="F15"/>
    </sheetView>
  </sheetViews>
  <sheetFormatPr defaultRowHeight="12.5" x14ac:dyDescent="0.25"/>
  <cols>
    <col min="1" max="1" width="85.453125" customWidth="1"/>
    <col min="2" max="2" width="12.81640625" customWidth="1"/>
    <col min="3" max="3" width="14.453125" customWidth="1"/>
    <col min="4" max="4" width="27.453125" customWidth="1"/>
    <col min="5" max="5" width="7.26953125" customWidth="1"/>
    <col min="6" max="6" width="7" customWidth="1"/>
  </cols>
  <sheetData>
    <row r="1" spans="1:9" ht="42" customHeight="1" x14ac:dyDescent="0.25">
      <c r="A1" s="539" t="s">
        <v>597</v>
      </c>
      <c r="B1" s="540"/>
      <c r="C1" s="540"/>
      <c r="D1" s="540"/>
      <c r="E1" s="540"/>
      <c r="F1" s="540"/>
      <c r="G1" s="540"/>
      <c r="H1" s="540"/>
    </row>
    <row r="2" spans="1:9" ht="20.5" customHeight="1" x14ac:dyDescent="0.4">
      <c r="A2" s="464" t="s">
        <v>2406</v>
      </c>
      <c r="B2" s="464"/>
      <c r="C2" s="464"/>
      <c r="D2" s="464"/>
      <c r="E2" s="464"/>
      <c r="F2" s="464"/>
      <c r="G2" s="464"/>
      <c r="H2" s="464"/>
    </row>
    <row r="3" spans="1:9" ht="18.75" customHeight="1" x14ac:dyDescent="0.4">
      <c r="A3" s="145" t="s">
        <v>119</v>
      </c>
      <c r="B3" s="324"/>
      <c r="C3" s="82"/>
      <c r="D3" s="82"/>
    </row>
    <row r="4" spans="1:9" ht="29.25" customHeight="1" x14ac:dyDescent="0.3">
      <c r="A4" s="537"/>
      <c r="B4" s="538"/>
      <c r="C4" s="538"/>
      <c r="D4" s="82"/>
      <c r="I4" s="340"/>
    </row>
    <row r="5" spans="1:9" ht="17.5" x14ac:dyDescent="0.3">
      <c r="A5" s="326" t="s">
        <v>598</v>
      </c>
      <c r="I5" s="340"/>
    </row>
    <row r="6" spans="1:9" ht="13" x14ac:dyDescent="0.3">
      <c r="A6" s="342" t="s">
        <v>599</v>
      </c>
      <c r="B6" s="343"/>
      <c r="C6" s="343"/>
      <c r="I6" s="340"/>
    </row>
    <row r="7" spans="1:9" ht="13" x14ac:dyDescent="0.3">
      <c r="A7" s="343" t="s">
        <v>600</v>
      </c>
      <c r="B7" s="343"/>
      <c r="C7" s="343"/>
      <c r="I7" s="340"/>
    </row>
    <row r="8" spans="1:9" ht="13" x14ac:dyDescent="0.3">
      <c r="A8" s="343" t="s">
        <v>601</v>
      </c>
      <c r="B8" s="343"/>
      <c r="C8" s="343"/>
      <c r="I8" s="340"/>
    </row>
    <row r="9" spans="1:9" ht="13" x14ac:dyDescent="0.3">
      <c r="A9" s="343" t="s">
        <v>602</v>
      </c>
      <c r="B9" s="343"/>
      <c r="C9" s="343"/>
      <c r="I9" s="340"/>
    </row>
    <row r="10" spans="1:9" ht="13" x14ac:dyDescent="0.3">
      <c r="A10" s="343" t="s">
        <v>603</v>
      </c>
      <c r="B10" s="343"/>
      <c r="C10" s="343"/>
      <c r="I10" s="340"/>
    </row>
    <row r="11" spans="1:9" ht="13" x14ac:dyDescent="0.3">
      <c r="A11" t="s">
        <v>604</v>
      </c>
      <c r="I11" s="340"/>
    </row>
    <row r="12" spans="1:9" ht="13" x14ac:dyDescent="0.3">
      <c r="I12" s="340"/>
    </row>
    <row r="13" spans="1:9" ht="13" x14ac:dyDescent="0.25">
      <c r="A13" s="83" t="s">
        <v>605</v>
      </c>
      <c r="B13" s="84" t="s">
        <v>183</v>
      </c>
      <c r="C13" s="85" t="s">
        <v>184</v>
      </c>
      <c r="D13" s="82"/>
    </row>
    <row r="14" spans="1:9" x14ac:dyDescent="0.25">
      <c r="A14" s="436" t="s">
        <v>606</v>
      </c>
      <c r="B14" s="255">
        <v>0</v>
      </c>
      <c r="C14" s="256">
        <v>0</v>
      </c>
      <c r="D14" s="82"/>
    </row>
    <row r="15" spans="1:9" x14ac:dyDescent="0.25">
      <c r="A15" s="437" t="s">
        <v>607</v>
      </c>
      <c r="B15" s="255">
        <v>0</v>
      </c>
      <c r="C15" s="256">
        <v>0</v>
      </c>
      <c r="D15" s="82"/>
      <c r="F15" s="36"/>
    </row>
    <row r="16" spans="1:9" x14ac:dyDescent="0.25">
      <c r="A16" s="437" t="s">
        <v>608</v>
      </c>
      <c r="B16" s="255">
        <v>0</v>
      </c>
      <c r="C16" s="256">
        <v>0</v>
      </c>
      <c r="D16" s="82"/>
      <c r="F16" s="36"/>
    </row>
    <row r="17" spans="1:15" x14ac:dyDescent="0.25">
      <c r="A17" s="437" t="s">
        <v>609</v>
      </c>
      <c r="B17" s="255">
        <v>0</v>
      </c>
      <c r="C17" s="256">
        <v>0</v>
      </c>
      <c r="D17" s="82"/>
      <c r="F17" s="36"/>
    </row>
    <row r="18" spans="1:15" x14ac:dyDescent="0.25">
      <c r="A18" s="437" t="s">
        <v>610</v>
      </c>
      <c r="B18" s="255">
        <v>0</v>
      </c>
      <c r="C18" s="256">
        <v>0</v>
      </c>
      <c r="D18" s="82"/>
      <c r="F18" s="36"/>
    </row>
    <row r="19" spans="1:15" x14ac:dyDescent="0.25">
      <c r="A19" s="437" t="s">
        <v>611</v>
      </c>
      <c r="B19" s="255">
        <v>0</v>
      </c>
      <c r="C19" s="256">
        <v>0</v>
      </c>
      <c r="D19" s="82"/>
      <c r="F19" s="36"/>
    </row>
    <row r="20" spans="1:15" x14ac:dyDescent="0.25">
      <c r="A20" s="437" t="s">
        <v>612</v>
      </c>
      <c r="B20" s="255">
        <v>0</v>
      </c>
      <c r="C20" s="256">
        <v>0</v>
      </c>
      <c r="D20" s="82"/>
      <c r="F20" s="36"/>
    </row>
    <row r="21" spans="1:15" x14ac:dyDescent="0.25">
      <c r="A21" s="438" t="s">
        <v>613</v>
      </c>
      <c r="B21" s="255">
        <v>0</v>
      </c>
      <c r="C21" s="256">
        <v>0</v>
      </c>
      <c r="D21" s="82"/>
      <c r="F21" s="36"/>
    </row>
    <row r="22" spans="1:15" x14ac:dyDescent="0.25">
      <c r="A22" s="432" t="s">
        <v>614</v>
      </c>
      <c r="B22" s="255">
        <v>0</v>
      </c>
      <c r="C22" s="256">
        <v>0</v>
      </c>
      <c r="D22" s="82"/>
    </row>
    <row r="23" spans="1:15" x14ac:dyDescent="0.25">
      <c r="A23" s="432" t="s">
        <v>615</v>
      </c>
      <c r="B23" s="255">
        <v>0</v>
      </c>
      <c r="C23" s="256">
        <v>0</v>
      </c>
      <c r="D23" s="82"/>
    </row>
    <row r="24" spans="1:15" x14ac:dyDescent="0.25">
      <c r="A24" s="432" t="s">
        <v>616</v>
      </c>
      <c r="B24" s="255">
        <v>0</v>
      </c>
      <c r="C24" s="256">
        <v>0</v>
      </c>
      <c r="D24" s="82"/>
    </row>
    <row r="25" spans="1:15" x14ac:dyDescent="0.25">
      <c r="A25" s="432" t="s">
        <v>617</v>
      </c>
      <c r="B25" s="255">
        <v>0</v>
      </c>
      <c r="C25" s="256">
        <v>0</v>
      </c>
      <c r="D25" s="82"/>
    </row>
    <row r="26" spans="1:15" x14ac:dyDescent="0.25">
      <c r="A26" s="432" t="s">
        <v>618</v>
      </c>
      <c r="B26" s="255">
        <v>0</v>
      </c>
      <c r="C26" s="256">
        <v>0</v>
      </c>
      <c r="D26" s="82"/>
    </row>
    <row r="27" spans="1:15" x14ac:dyDescent="0.25">
      <c r="A27" s="432" t="s">
        <v>619</v>
      </c>
      <c r="B27" s="255">
        <v>0</v>
      </c>
      <c r="C27" s="256">
        <v>0</v>
      </c>
      <c r="D27" s="82"/>
    </row>
    <row r="28" spans="1:15" x14ac:dyDescent="0.25">
      <c r="A28" s="432" t="s">
        <v>620</v>
      </c>
      <c r="B28" s="255">
        <v>0</v>
      </c>
      <c r="C28" s="256">
        <v>0</v>
      </c>
      <c r="D28" s="82"/>
    </row>
    <row r="29" spans="1:15" x14ac:dyDescent="0.25">
      <c r="A29" s="433" t="s">
        <v>621</v>
      </c>
      <c r="B29" s="255">
        <v>0</v>
      </c>
      <c r="C29" s="256">
        <v>0</v>
      </c>
      <c r="D29" s="82"/>
    </row>
    <row r="30" spans="1:15" x14ac:dyDescent="0.25">
      <c r="A30" s="435" t="s">
        <v>622</v>
      </c>
      <c r="B30" s="255">
        <v>0</v>
      </c>
      <c r="C30" s="256">
        <v>0</v>
      </c>
      <c r="D30" s="82"/>
    </row>
    <row r="31" spans="1:15" ht="15.5" x14ac:dyDescent="0.35">
      <c r="A31" s="2" t="s">
        <v>199</v>
      </c>
      <c r="B31" s="260">
        <f>SUM(B14:B30)</f>
        <v>0</v>
      </c>
      <c r="C31" s="260">
        <f>SUM(C14:C30)</f>
        <v>0</v>
      </c>
    </row>
    <row r="32" spans="1:15" ht="13" x14ac:dyDescent="0.3">
      <c r="B32" s="248"/>
      <c r="D32" s="10" t="s">
        <v>536</v>
      </c>
      <c r="E32" s="10" t="s">
        <v>199</v>
      </c>
      <c r="F32" s="282">
        <f>B31+C31</f>
        <v>0</v>
      </c>
      <c r="G32" s="460" t="s">
        <v>553</v>
      </c>
      <c r="H32" s="460"/>
      <c r="I32" s="460"/>
      <c r="J32" s="460"/>
      <c r="K32" s="460"/>
      <c r="L32" s="460"/>
      <c r="M32" s="460"/>
      <c r="N32" s="460"/>
      <c r="O32" s="460"/>
    </row>
    <row r="33" spans="1:8" ht="27" customHeight="1" x14ac:dyDescent="0.3">
      <c r="A33" s="465" t="s">
        <v>2414</v>
      </c>
      <c r="B33" s="465"/>
      <c r="C33" s="465"/>
      <c r="D33" s="465"/>
      <c r="E33" s="465"/>
      <c r="F33" s="465"/>
      <c r="G33" s="465"/>
      <c r="H33" s="465"/>
    </row>
    <row r="34" spans="1:8" x14ac:dyDescent="0.25">
      <c r="A34" s="344"/>
      <c r="B34" s="344"/>
      <c r="C34" s="344"/>
      <c r="D34" s="344"/>
      <c r="E34" s="344"/>
      <c r="F34" s="344"/>
      <c r="G34" s="344"/>
      <c r="H34" s="344"/>
    </row>
    <row r="35" spans="1:8" ht="65" x14ac:dyDescent="0.3">
      <c r="A35" s="466" t="s">
        <v>177</v>
      </c>
      <c r="B35" s="467"/>
      <c r="C35" s="91" t="s">
        <v>183</v>
      </c>
      <c r="D35" s="91" t="s">
        <v>184</v>
      </c>
      <c r="E35" s="91" t="s">
        <v>178</v>
      </c>
      <c r="F35" s="91" t="s">
        <v>157</v>
      </c>
    </row>
    <row r="36" spans="1:8" x14ac:dyDescent="0.25">
      <c r="A36" s="430"/>
      <c r="B36" s="430"/>
      <c r="C36" s="430"/>
      <c r="D36" s="430"/>
      <c r="E36" s="430"/>
      <c r="F36" s="78">
        <v>0</v>
      </c>
    </row>
    <row r="37" spans="1:8" x14ac:dyDescent="0.25">
      <c r="A37" s="430"/>
      <c r="B37" s="430"/>
      <c r="C37" s="430"/>
      <c r="D37" s="430"/>
      <c r="E37" s="430"/>
      <c r="F37" s="78">
        <f>D37*E37</f>
        <v>0</v>
      </c>
    </row>
    <row r="38" spans="1:8" x14ac:dyDescent="0.25">
      <c r="A38" s="430"/>
      <c r="B38" s="430"/>
      <c r="C38" s="430"/>
      <c r="D38" s="430"/>
      <c r="E38" s="430"/>
      <c r="F38" s="78">
        <f>D38*E38</f>
        <v>0</v>
      </c>
    </row>
    <row r="39" spans="1:8" x14ac:dyDescent="0.25">
      <c r="A39" s="430"/>
      <c r="B39" s="430"/>
      <c r="C39" s="430"/>
      <c r="D39" s="430"/>
      <c r="E39" s="430"/>
      <c r="F39" s="78">
        <f>D39*E39</f>
        <v>0</v>
      </c>
    </row>
    <row r="40" spans="1:8" ht="13" x14ac:dyDescent="0.3">
      <c r="A40" s="50"/>
      <c r="B40" s="90" t="s">
        <v>165</v>
      </c>
      <c r="C40" s="92">
        <f>SUM(C36:C39)</f>
        <v>0</v>
      </c>
      <c r="D40" s="92">
        <f>SUM(D36:D39)</f>
        <v>0</v>
      </c>
      <c r="E40" s="92">
        <f>SUM(E36:E39)</f>
        <v>0</v>
      </c>
      <c r="F40" s="93">
        <f>SUM(F36:F39)</f>
        <v>0</v>
      </c>
    </row>
    <row r="43" spans="1:8" x14ac:dyDescent="0.25">
      <c r="A43" s="36" t="s">
        <v>185</v>
      </c>
    </row>
    <row r="44" spans="1:8" x14ac:dyDescent="0.25">
      <c r="A44" s="396"/>
      <c r="B44" s="396"/>
      <c r="C44" s="396"/>
      <c r="D44" s="396"/>
      <c r="E44" s="396"/>
      <c r="F44" s="396"/>
    </row>
    <row r="45" spans="1:8" x14ac:dyDescent="0.25">
      <c r="A45" s="396"/>
      <c r="B45" s="396"/>
      <c r="C45" s="396"/>
      <c r="D45" s="396"/>
      <c r="E45" s="396"/>
      <c r="F45" s="396"/>
    </row>
    <row r="46" spans="1:8" x14ac:dyDescent="0.25">
      <c r="A46" s="396"/>
      <c r="B46" s="396"/>
      <c r="C46" s="396"/>
      <c r="D46" s="396"/>
      <c r="E46" s="396"/>
      <c r="F46" s="396"/>
    </row>
    <row r="47" spans="1:8" x14ac:dyDescent="0.25">
      <c r="A47" s="396"/>
      <c r="B47" s="396"/>
      <c r="C47" s="396"/>
      <c r="D47" s="396"/>
      <c r="E47" s="396"/>
      <c r="F47" s="396"/>
    </row>
    <row r="48" spans="1:8" x14ac:dyDescent="0.25">
      <c r="A48" s="396"/>
      <c r="B48" s="396"/>
      <c r="C48" s="396"/>
      <c r="D48" s="396"/>
      <c r="E48" s="396"/>
      <c r="F48" s="396"/>
    </row>
    <row r="49" spans="1:6" x14ac:dyDescent="0.25">
      <c r="A49" s="396"/>
      <c r="B49" s="396"/>
      <c r="C49" s="396"/>
      <c r="D49" s="396"/>
      <c r="E49" s="396"/>
      <c r="F49" s="396"/>
    </row>
    <row r="50" spans="1:6" x14ac:dyDescent="0.25">
      <c r="A50" s="396"/>
      <c r="B50" s="396"/>
      <c r="C50" s="396"/>
      <c r="D50" s="396"/>
      <c r="E50" s="396"/>
      <c r="F50" s="396"/>
    </row>
    <row r="51" spans="1:6" x14ac:dyDescent="0.25">
      <c r="A51" s="396"/>
      <c r="B51" s="396"/>
      <c r="C51" s="396"/>
      <c r="D51" s="396"/>
      <c r="E51" s="396"/>
      <c r="F51" s="396"/>
    </row>
    <row r="52" spans="1:6" x14ac:dyDescent="0.25">
      <c r="A52" s="396"/>
      <c r="B52" s="396"/>
      <c r="C52" s="396"/>
      <c r="D52" s="396"/>
      <c r="E52" s="396"/>
      <c r="F52" s="396"/>
    </row>
  </sheetData>
  <mergeCells count="6">
    <mergeCell ref="A4:C4"/>
    <mergeCell ref="G32:O32"/>
    <mergeCell ref="A33:H33"/>
    <mergeCell ref="A35:B35"/>
    <mergeCell ref="A1:H1"/>
    <mergeCell ref="A2:H2"/>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3"/>
  </sheetPr>
  <dimension ref="A1:G42"/>
  <sheetViews>
    <sheetView topLeftCell="A19" workbookViewId="0">
      <selection activeCell="A2" sqref="A2"/>
    </sheetView>
  </sheetViews>
  <sheetFormatPr defaultRowHeight="12.5" x14ac:dyDescent="0.25"/>
  <cols>
    <col min="1" max="1" width="23.81640625" customWidth="1"/>
    <col min="2" max="2" width="18.54296875" bestFit="1" customWidth="1"/>
    <col min="4" max="4" width="40.7265625" customWidth="1"/>
    <col min="5" max="5" width="18.81640625" customWidth="1"/>
    <col min="6" max="6" width="5.81640625" style="4" customWidth="1"/>
    <col min="7" max="7" width="5.7265625" customWidth="1"/>
  </cols>
  <sheetData>
    <row r="1" spans="1:7" x14ac:dyDescent="0.25">
      <c r="A1" s="133" t="s">
        <v>623</v>
      </c>
      <c r="B1" s="134"/>
      <c r="C1" s="134"/>
      <c r="D1" s="134"/>
      <c r="E1" s="134"/>
      <c r="F1" s="135"/>
      <c r="G1" s="136"/>
    </row>
    <row r="2" spans="1:7" ht="13" x14ac:dyDescent="0.3">
      <c r="A2" s="131" t="s">
        <v>624</v>
      </c>
      <c r="B2" s="132"/>
      <c r="C2" s="132"/>
      <c r="D2" s="132"/>
      <c r="E2" s="132"/>
      <c r="F2" s="137"/>
      <c r="G2" s="138"/>
    </row>
    <row r="3" spans="1:7" ht="13" x14ac:dyDescent="0.3">
      <c r="A3" s="140" t="s">
        <v>625</v>
      </c>
      <c r="B3" s="310"/>
      <c r="C3" s="310"/>
      <c r="D3" s="310"/>
      <c r="E3" s="310"/>
      <c r="F3" s="311"/>
      <c r="G3" s="139"/>
    </row>
    <row r="4" spans="1:7" x14ac:dyDescent="0.25">
      <c r="A4" s="125" t="s">
        <v>626</v>
      </c>
      <c r="B4" s="312"/>
      <c r="C4" s="312"/>
      <c r="D4" s="312"/>
      <c r="E4" s="312"/>
      <c r="F4" s="313"/>
    </row>
    <row r="5" spans="1:7" x14ac:dyDescent="0.25">
      <c r="A5" s="125" t="s">
        <v>627</v>
      </c>
      <c r="B5" s="312"/>
      <c r="C5" s="312"/>
      <c r="D5" s="312"/>
      <c r="E5" s="312"/>
      <c r="F5" s="313"/>
    </row>
    <row r="6" spans="1:7" x14ac:dyDescent="0.25">
      <c r="A6" s="126" t="s">
        <v>628</v>
      </c>
      <c r="B6" s="312"/>
      <c r="C6" s="312"/>
      <c r="D6" s="312"/>
      <c r="E6" s="312"/>
      <c r="F6" s="313"/>
    </row>
    <row r="7" spans="1:7" x14ac:dyDescent="0.25">
      <c r="B7" s="312"/>
      <c r="C7" s="312"/>
      <c r="D7" s="122"/>
      <c r="E7" s="312"/>
      <c r="F7" s="313"/>
    </row>
    <row r="8" spans="1:7" s="4" customFormat="1" x14ac:dyDescent="0.25">
      <c r="A8" s="127"/>
      <c r="B8" s="127"/>
      <c r="C8" s="127"/>
      <c r="D8" s="127"/>
      <c r="E8" s="127"/>
      <c r="F8" s="127"/>
      <c r="G8" s="128"/>
    </row>
    <row r="9" spans="1:7" s="4" customFormat="1" x14ac:dyDescent="0.25">
      <c r="A9" s="129" t="s">
        <v>629</v>
      </c>
      <c r="B9" s="129" t="s">
        <v>630</v>
      </c>
      <c r="C9" s="129" t="s">
        <v>631</v>
      </c>
      <c r="D9" s="129" t="s">
        <v>632</v>
      </c>
      <c r="E9" s="129" t="s">
        <v>633</v>
      </c>
      <c r="F9" s="129" t="s">
        <v>634</v>
      </c>
      <c r="G9" s="128"/>
    </row>
    <row r="10" spans="1:7" x14ac:dyDescent="0.25">
      <c r="A10" s="314" t="s">
        <v>635</v>
      </c>
      <c r="B10" s="314" t="s">
        <v>636</v>
      </c>
      <c r="C10" s="314" t="s">
        <v>637</v>
      </c>
      <c r="D10" s="314" t="s">
        <v>638</v>
      </c>
      <c r="E10" s="314" t="s">
        <v>639</v>
      </c>
      <c r="F10" s="315" t="s">
        <v>640</v>
      </c>
      <c r="G10" s="130"/>
    </row>
    <row r="11" spans="1:7" x14ac:dyDescent="0.25">
      <c r="A11" s="314" t="s">
        <v>641</v>
      </c>
      <c r="B11" s="314" t="s">
        <v>636</v>
      </c>
      <c r="C11" s="314" t="s">
        <v>642</v>
      </c>
      <c r="D11" s="314" t="s">
        <v>643</v>
      </c>
      <c r="E11" s="314" t="s">
        <v>644</v>
      </c>
      <c r="F11" s="315" t="s">
        <v>640</v>
      </c>
      <c r="G11" s="130"/>
    </row>
    <row r="12" spans="1:7" x14ac:dyDescent="0.25">
      <c r="A12" s="314" t="s">
        <v>645</v>
      </c>
      <c r="B12" s="314" t="s">
        <v>636</v>
      </c>
      <c r="C12" s="314" t="s">
        <v>646</v>
      </c>
      <c r="D12" s="314" t="s">
        <v>647</v>
      </c>
      <c r="E12" s="314" t="s">
        <v>648</v>
      </c>
      <c r="F12" s="315" t="s">
        <v>640</v>
      </c>
      <c r="G12" s="130"/>
    </row>
    <row r="13" spans="1:7" x14ac:dyDescent="0.25">
      <c r="A13" s="314" t="s">
        <v>649</v>
      </c>
      <c r="B13" s="314" t="s">
        <v>650</v>
      </c>
      <c r="C13" s="314" t="s">
        <v>651</v>
      </c>
      <c r="D13" s="314" t="s">
        <v>652</v>
      </c>
      <c r="E13" s="314" t="s">
        <v>653</v>
      </c>
      <c r="F13" s="315" t="s">
        <v>640</v>
      </c>
      <c r="G13" s="130"/>
    </row>
    <row r="14" spans="1:7" x14ac:dyDescent="0.25">
      <c r="A14" s="314" t="s">
        <v>654</v>
      </c>
      <c r="B14" s="314" t="s">
        <v>655</v>
      </c>
      <c r="C14" s="314" t="s">
        <v>651</v>
      </c>
      <c r="D14" s="314" t="s">
        <v>652</v>
      </c>
      <c r="E14" s="314" t="s">
        <v>656</v>
      </c>
      <c r="F14" s="315" t="s">
        <v>640</v>
      </c>
      <c r="G14" s="130"/>
    </row>
    <row r="15" spans="1:7" x14ac:dyDescent="0.25">
      <c r="A15" s="314" t="s">
        <v>657</v>
      </c>
      <c r="B15" s="314" t="s">
        <v>658</v>
      </c>
      <c r="C15" s="314" t="s">
        <v>651</v>
      </c>
      <c r="D15" s="314" t="s">
        <v>652</v>
      </c>
      <c r="E15" s="314" t="s">
        <v>659</v>
      </c>
      <c r="F15" s="315" t="s">
        <v>640</v>
      </c>
      <c r="G15" s="130"/>
    </row>
    <row r="16" spans="1:7" x14ac:dyDescent="0.25">
      <c r="A16" s="314" t="s">
        <v>660</v>
      </c>
      <c r="B16" s="314" t="s">
        <v>661</v>
      </c>
      <c r="C16" s="314" t="s">
        <v>651</v>
      </c>
      <c r="D16" s="314" t="s">
        <v>652</v>
      </c>
      <c r="E16" s="314" t="s">
        <v>662</v>
      </c>
      <c r="F16" s="315" t="s">
        <v>640</v>
      </c>
      <c r="G16" s="130"/>
    </row>
    <row r="17" spans="1:7" x14ac:dyDescent="0.25">
      <c r="A17" s="314" t="s">
        <v>663</v>
      </c>
      <c r="B17" s="314" t="s">
        <v>664</v>
      </c>
      <c r="C17" s="314" t="s">
        <v>651</v>
      </c>
      <c r="D17" s="314" t="s">
        <v>652</v>
      </c>
      <c r="E17" s="314" t="s">
        <v>665</v>
      </c>
      <c r="F17" s="315" t="s">
        <v>640</v>
      </c>
      <c r="G17" s="130"/>
    </row>
    <row r="18" spans="1:7" x14ac:dyDescent="0.25">
      <c r="A18" s="314" t="s">
        <v>666</v>
      </c>
      <c r="B18" s="314" t="s">
        <v>667</v>
      </c>
      <c r="C18" s="314" t="s">
        <v>651</v>
      </c>
      <c r="D18" s="314" t="s">
        <v>652</v>
      </c>
      <c r="E18" s="314" t="s">
        <v>668</v>
      </c>
      <c r="F18" s="315" t="s">
        <v>640</v>
      </c>
      <c r="G18" s="130"/>
    </row>
    <row r="19" spans="1:7" x14ac:dyDescent="0.25">
      <c r="A19" s="314" t="s">
        <v>669</v>
      </c>
      <c r="B19" s="314" t="s">
        <v>670</v>
      </c>
      <c r="C19" s="314" t="s">
        <v>651</v>
      </c>
      <c r="D19" s="314" t="s">
        <v>652</v>
      </c>
      <c r="E19" s="314" t="s">
        <v>671</v>
      </c>
      <c r="F19" s="315" t="s">
        <v>640</v>
      </c>
      <c r="G19" s="130"/>
    </row>
    <row r="20" spans="1:7" x14ac:dyDescent="0.25">
      <c r="A20" s="314" t="s">
        <v>672</v>
      </c>
      <c r="B20" s="314" t="s">
        <v>673</v>
      </c>
      <c r="C20" s="314" t="s">
        <v>651</v>
      </c>
      <c r="D20" s="314" t="s">
        <v>652</v>
      </c>
      <c r="E20" s="314" t="s">
        <v>674</v>
      </c>
      <c r="F20" s="315" t="s">
        <v>640</v>
      </c>
      <c r="G20" s="130"/>
    </row>
    <row r="21" spans="1:7" x14ac:dyDescent="0.25">
      <c r="A21" s="314" t="s">
        <v>675</v>
      </c>
      <c r="B21" s="314" t="s">
        <v>676</v>
      </c>
      <c r="C21" s="314" t="s">
        <v>651</v>
      </c>
      <c r="D21" s="314" t="s">
        <v>652</v>
      </c>
      <c r="E21" s="314" t="s">
        <v>677</v>
      </c>
      <c r="F21" s="315" t="s">
        <v>640</v>
      </c>
      <c r="G21" s="130"/>
    </row>
    <row r="22" spans="1:7" x14ac:dyDescent="0.25">
      <c r="A22" s="314" t="s">
        <v>678</v>
      </c>
      <c r="B22" s="314" t="s">
        <v>679</v>
      </c>
      <c r="C22" s="314" t="s">
        <v>651</v>
      </c>
      <c r="D22" s="314" t="s">
        <v>652</v>
      </c>
      <c r="E22" s="314" t="s">
        <v>680</v>
      </c>
      <c r="F22" s="315" t="s">
        <v>640</v>
      </c>
      <c r="G22" s="130"/>
    </row>
    <row r="23" spans="1:7" x14ac:dyDescent="0.25">
      <c r="A23" s="314" t="s">
        <v>681</v>
      </c>
      <c r="B23" s="314" t="s">
        <v>682</v>
      </c>
      <c r="C23" s="314" t="s">
        <v>651</v>
      </c>
      <c r="D23" s="314" t="s">
        <v>652</v>
      </c>
      <c r="E23" s="314" t="s">
        <v>683</v>
      </c>
      <c r="F23" s="315" t="s">
        <v>640</v>
      </c>
      <c r="G23" s="130"/>
    </row>
    <row r="24" spans="1:7" x14ac:dyDescent="0.25">
      <c r="A24" s="314" t="s">
        <v>684</v>
      </c>
      <c r="B24" s="314" t="s">
        <v>685</v>
      </c>
      <c r="C24" s="314" t="s">
        <v>651</v>
      </c>
      <c r="D24" s="314" t="s">
        <v>652</v>
      </c>
      <c r="E24" s="314" t="s">
        <v>686</v>
      </c>
      <c r="F24" s="315" t="s">
        <v>640</v>
      </c>
      <c r="G24" s="130"/>
    </row>
    <row r="25" spans="1:7" x14ac:dyDescent="0.25">
      <c r="A25" s="314" t="s">
        <v>687</v>
      </c>
      <c r="B25" s="314" t="s">
        <v>688</v>
      </c>
      <c r="C25" s="314" t="s">
        <v>651</v>
      </c>
      <c r="D25" s="314" t="s">
        <v>652</v>
      </c>
      <c r="E25" s="314" t="s">
        <v>689</v>
      </c>
      <c r="F25" s="315" t="s">
        <v>640</v>
      </c>
      <c r="G25" s="130"/>
    </row>
    <row r="26" spans="1:7" x14ac:dyDescent="0.25">
      <c r="A26" s="314" t="s">
        <v>690</v>
      </c>
      <c r="B26" s="314" t="s">
        <v>691</v>
      </c>
      <c r="C26" s="314" t="s">
        <v>651</v>
      </c>
      <c r="D26" s="314" t="s">
        <v>652</v>
      </c>
      <c r="E26" s="314" t="s">
        <v>692</v>
      </c>
      <c r="F26" s="315" t="s">
        <v>640</v>
      </c>
      <c r="G26" s="130"/>
    </row>
    <row r="27" spans="1:7" x14ac:dyDescent="0.25">
      <c r="A27" s="314" t="s">
        <v>693</v>
      </c>
      <c r="B27" s="314" t="s">
        <v>694</v>
      </c>
      <c r="C27" s="314" t="s">
        <v>651</v>
      </c>
      <c r="D27" s="314" t="s">
        <v>652</v>
      </c>
      <c r="E27" s="314" t="s">
        <v>695</v>
      </c>
      <c r="F27" s="315" t="s">
        <v>640</v>
      </c>
      <c r="G27" s="130"/>
    </row>
    <row r="28" spans="1:7" x14ac:dyDescent="0.25">
      <c r="A28" s="314" t="s">
        <v>696</v>
      </c>
      <c r="B28" s="314" t="s">
        <v>697</v>
      </c>
      <c r="C28" s="314" t="s">
        <v>651</v>
      </c>
      <c r="D28" s="314" t="s">
        <v>652</v>
      </c>
      <c r="E28" s="314" t="s">
        <v>698</v>
      </c>
      <c r="F28" s="315" t="s">
        <v>640</v>
      </c>
      <c r="G28" s="130"/>
    </row>
    <row r="29" spans="1:7" x14ac:dyDescent="0.25">
      <c r="A29" s="314" t="s">
        <v>699</v>
      </c>
      <c r="B29" s="314" t="s">
        <v>700</v>
      </c>
      <c r="C29" s="314" t="s">
        <v>651</v>
      </c>
      <c r="D29" s="314" t="s">
        <v>652</v>
      </c>
      <c r="E29" s="314" t="s">
        <v>701</v>
      </c>
      <c r="F29" s="315" t="s">
        <v>640</v>
      </c>
      <c r="G29" s="130"/>
    </row>
    <row r="30" spans="1:7" x14ac:dyDescent="0.25">
      <c r="A30" s="314" t="s">
        <v>702</v>
      </c>
      <c r="B30" s="314" t="s">
        <v>703</v>
      </c>
      <c r="C30" s="314" t="s">
        <v>651</v>
      </c>
      <c r="D30" s="314" t="s">
        <v>652</v>
      </c>
      <c r="E30" s="314" t="s">
        <v>704</v>
      </c>
      <c r="F30" s="315" t="s">
        <v>640</v>
      </c>
      <c r="G30" s="130"/>
    </row>
    <row r="31" spans="1:7" x14ac:dyDescent="0.25">
      <c r="A31" s="314" t="s">
        <v>705</v>
      </c>
      <c r="B31" s="314" t="s">
        <v>706</v>
      </c>
      <c r="C31" s="314" t="s">
        <v>651</v>
      </c>
      <c r="D31" s="314" t="s">
        <v>652</v>
      </c>
      <c r="E31" s="314" t="s">
        <v>707</v>
      </c>
      <c r="F31" s="315" t="s">
        <v>640</v>
      </c>
      <c r="G31" s="130"/>
    </row>
    <row r="32" spans="1:7" x14ac:dyDescent="0.25">
      <c r="A32" s="314" t="s">
        <v>708</v>
      </c>
      <c r="B32" s="314" t="s">
        <v>636</v>
      </c>
      <c r="C32" s="314" t="s">
        <v>709</v>
      </c>
      <c r="D32" s="314" t="s">
        <v>710</v>
      </c>
      <c r="E32" s="314" t="s">
        <v>711</v>
      </c>
      <c r="F32" s="315" t="s">
        <v>640</v>
      </c>
      <c r="G32" s="130"/>
    </row>
    <row r="33" spans="1:7" x14ac:dyDescent="0.25">
      <c r="A33" s="314" t="s">
        <v>712</v>
      </c>
      <c r="B33" s="314" t="s">
        <v>636</v>
      </c>
      <c r="C33" s="314" t="s">
        <v>709</v>
      </c>
      <c r="D33" s="314" t="s">
        <v>710</v>
      </c>
      <c r="E33" s="314" t="s">
        <v>713</v>
      </c>
      <c r="F33" s="315" t="s">
        <v>640</v>
      </c>
      <c r="G33" s="130"/>
    </row>
    <row r="34" spans="1:7" x14ac:dyDescent="0.25">
      <c r="A34" s="314" t="s">
        <v>714</v>
      </c>
      <c r="B34" s="314" t="s">
        <v>636</v>
      </c>
      <c r="C34" s="314" t="s">
        <v>709</v>
      </c>
      <c r="D34" s="314" t="s">
        <v>710</v>
      </c>
      <c r="E34" s="314" t="s">
        <v>715</v>
      </c>
      <c r="F34" s="315" t="s">
        <v>640</v>
      </c>
      <c r="G34" s="130"/>
    </row>
    <row r="35" spans="1:7" x14ac:dyDescent="0.25">
      <c r="A35" s="314" t="s">
        <v>716</v>
      </c>
      <c r="B35" s="314" t="s">
        <v>636</v>
      </c>
      <c r="C35" s="314" t="s">
        <v>709</v>
      </c>
      <c r="D35" s="314" t="s">
        <v>710</v>
      </c>
      <c r="E35" s="314" t="s">
        <v>717</v>
      </c>
      <c r="F35" s="315" t="s">
        <v>640</v>
      </c>
      <c r="G35" s="130"/>
    </row>
    <row r="36" spans="1:7" x14ac:dyDescent="0.25">
      <c r="A36" s="314" t="s">
        <v>718</v>
      </c>
      <c r="B36" s="314" t="s">
        <v>636</v>
      </c>
      <c r="C36" s="314" t="s">
        <v>709</v>
      </c>
      <c r="D36" s="314" t="s">
        <v>710</v>
      </c>
      <c r="E36" s="314" t="s">
        <v>719</v>
      </c>
      <c r="F36" s="315" t="s">
        <v>640</v>
      </c>
      <c r="G36" s="130"/>
    </row>
    <row r="37" spans="1:7" x14ac:dyDescent="0.25">
      <c r="A37" s="314" t="s">
        <v>720</v>
      </c>
      <c r="B37" s="314" t="s">
        <v>636</v>
      </c>
      <c r="C37" s="314" t="s">
        <v>709</v>
      </c>
      <c r="D37" s="314" t="s">
        <v>710</v>
      </c>
      <c r="E37" s="314" t="s">
        <v>721</v>
      </c>
      <c r="F37" s="315" t="s">
        <v>640</v>
      </c>
      <c r="G37" s="130"/>
    </row>
    <row r="38" spans="1:7" x14ac:dyDescent="0.25">
      <c r="A38" s="314" t="s">
        <v>722</v>
      </c>
      <c r="B38" s="314" t="s">
        <v>636</v>
      </c>
      <c r="C38" s="314" t="s">
        <v>709</v>
      </c>
      <c r="D38" s="314" t="s">
        <v>710</v>
      </c>
      <c r="E38" s="314" t="s">
        <v>723</v>
      </c>
      <c r="F38" s="315" t="s">
        <v>640</v>
      </c>
      <c r="G38" s="130"/>
    </row>
    <row r="39" spans="1:7" x14ac:dyDescent="0.25">
      <c r="A39" s="314" t="s">
        <v>724</v>
      </c>
      <c r="B39" s="314" t="s">
        <v>725</v>
      </c>
      <c r="C39" s="314" t="s">
        <v>651</v>
      </c>
      <c r="D39" s="314" t="s">
        <v>726</v>
      </c>
      <c r="E39" s="314" t="s">
        <v>727</v>
      </c>
      <c r="F39" s="315" t="s">
        <v>640</v>
      </c>
      <c r="G39" s="130"/>
    </row>
    <row r="41" spans="1:7" x14ac:dyDescent="0.25">
      <c r="A41" s="122"/>
    </row>
    <row r="42" spans="1:7" x14ac:dyDescent="0.25">
      <c r="D42" s="312"/>
    </row>
  </sheetData>
  <phoneticPr fontId="2" type="noConversion"/>
  <printOptions headings="1" gridLines="1"/>
  <pageMargins left="0.92" right="0" top="1" bottom="1" header="0.5" footer="0.5"/>
  <pageSetup scale="75" orientation="landscape" r:id="rId1"/>
  <headerFooter alignWithMargins="0">
    <oddHeader>&amp;CState of Illinois: Complementary Voice Services Pricing Workbook</oddHeader>
    <oddFooter>&amp;L&amp;F
&amp;A&amp;CState of Illinois
CMS 31864&amp;RPage &amp;P of &amp;N</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3"/>
  </sheetPr>
  <dimension ref="A1:F583"/>
  <sheetViews>
    <sheetView topLeftCell="A10" workbookViewId="0">
      <selection activeCell="Q38" sqref="Q38"/>
    </sheetView>
  </sheetViews>
  <sheetFormatPr defaultRowHeight="12.5" x14ac:dyDescent="0.25"/>
  <cols>
    <col min="1" max="1" width="22.1796875" style="63" customWidth="1"/>
    <col min="2" max="2" width="15.26953125" style="63" bestFit="1" customWidth="1"/>
    <col min="3" max="3" width="7.54296875" style="63" bestFit="1" customWidth="1"/>
    <col min="4" max="4" width="47" style="63" customWidth="1"/>
    <col min="5" max="5" width="4.453125" style="18" bestFit="1" customWidth="1"/>
  </cols>
  <sheetData>
    <row r="1" spans="1:6" x14ac:dyDescent="0.25">
      <c r="A1" s="316" t="s">
        <v>728</v>
      </c>
      <c r="B1" s="317"/>
      <c r="C1" s="317"/>
      <c r="D1" s="317"/>
      <c r="E1" s="318"/>
      <c r="F1" s="136"/>
    </row>
    <row r="2" spans="1:6" ht="13" x14ac:dyDescent="0.3">
      <c r="A2" s="131" t="s">
        <v>729</v>
      </c>
      <c r="B2" s="132"/>
      <c r="C2" s="319"/>
      <c r="D2" s="319"/>
      <c r="E2" s="320"/>
      <c r="F2" s="138"/>
    </row>
    <row r="3" spans="1:6" ht="13" x14ac:dyDescent="0.3">
      <c r="A3" s="140" t="s">
        <v>730</v>
      </c>
      <c r="B3" s="141"/>
      <c r="C3" s="141"/>
      <c r="D3" s="141"/>
      <c r="E3" s="142"/>
      <c r="F3" s="139"/>
    </row>
    <row r="4" spans="1:6" x14ac:dyDescent="0.25">
      <c r="A4" s="125" t="s">
        <v>731</v>
      </c>
      <c r="B4" s="122"/>
      <c r="C4" s="122"/>
      <c r="D4" s="122"/>
      <c r="E4" s="123"/>
    </row>
    <row r="5" spans="1:6" x14ac:dyDescent="0.25">
      <c r="A5" s="125" t="s">
        <v>732</v>
      </c>
      <c r="B5" s="122"/>
      <c r="C5" s="122"/>
      <c r="D5" s="122"/>
      <c r="E5" s="123"/>
    </row>
    <row r="6" spans="1:6" x14ac:dyDescent="0.25">
      <c r="A6" s="126" t="s">
        <v>628</v>
      </c>
      <c r="B6" s="122"/>
      <c r="C6" s="122"/>
      <c r="D6" s="122"/>
      <c r="E6" s="123"/>
    </row>
    <row r="7" spans="1:6" x14ac:dyDescent="0.25">
      <c r="A7" s="122"/>
      <c r="B7" s="122"/>
      <c r="C7" s="122"/>
      <c r="D7" s="122"/>
      <c r="E7" s="123"/>
    </row>
    <row r="8" spans="1:6" x14ac:dyDescent="0.25">
      <c r="A8" s="127"/>
      <c r="B8" s="127"/>
      <c r="C8" s="127"/>
      <c r="D8" s="127"/>
      <c r="E8" s="127"/>
    </row>
    <row r="9" spans="1:6" x14ac:dyDescent="0.25">
      <c r="A9" s="129" t="s">
        <v>629</v>
      </c>
      <c r="B9" s="129" t="s">
        <v>630</v>
      </c>
      <c r="C9" s="129" t="s">
        <v>631</v>
      </c>
      <c r="D9" s="129" t="s">
        <v>632</v>
      </c>
      <c r="E9" s="129" t="s">
        <v>634</v>
      </c>
    </row>
    <row r="10" spans="1:6" x14ac:dyDescent="0.25">
      <c r="A10" s="314" t="s">
        <v>733</v>
      </c>
      <c r="B10" s="314" t="s">
        <v>734</v>
      </c>
      <c r="C10" s="314" t="s">
        <v>735</v>
      </c>
      <c r="D10" s="314" t="s">
        <v>736</v>
      </c>
      <c r="E10" s="315" t="s">
        <v>640</v>
      </c>
    </row>
    <row r="11" spans="1:6" x14ac:dyDescent="0.25">
      <c r="A11" s="314" t="s">
        <v>737</v>
      </c>
      <c r="B11" s="314" t="s">
        <v>734</v>
      </c>
      <c r="C11" s="314" t="s">
        <v>735</v>
      </c>
      <c r="D11" s="314" t="s">
        <v>736</v>
      </c>
      <c r="E11" s="315" t="s">
        <v>640</v>
      </c>
    </row>
    <row r="12" spans="1:6" x14ac:dyDescent="0.25">
      <c r="A12" s="314" t="s">
        <v>738</v>
      </c>
      <c r="B12" s="314" t="s">
        <v>734</v>
      </c>
      <c r="C12" s="314" t="s">
        <v>735</v>
      </c>
      <c r="D12" s="314" t="s">
        <v>736</v>
      </c>
      <c r="E12" s="315" t="s">
        <v>640</v>
      </c>
    </row>
    <row r="13" spans="1:6" x14ac:dyDescent="0.25">
      <c r="A13" s="314" t="s">
        <v>739</v>
      </c>
      <c r="B13" s="314" t="s">
        <v>734</v>
      </c>
      <c r="C13" s="314" t="s">
        <v>735</v>
      </c>
      <c r="D13" s="314" t="s">
        <v>736</v>
      </c>
      <c r="E13" s="315" t="s">
        <v>640</v>
      </c>
    </row>
    <row r="14" spans="1:6" x14ac:dyDescent="0.25">
      <c r="A14" s="314" t="s">
        <v>740</v>
      </c>
      <c r="B14" s="314" t="s">
        <v>734</v>
      </c>
      <c r="C14" s="314" t="s">
        <v>741</v>
      </c>
      <c r="D14" s="314" t="s">
        <v>736</v>
      </c>
      <c r="E14" s="315" t="s">
        <v>640</v>
      </c>
    </row>
    <row r="15" spans="1:6" x14ac:dyDescent="0.25">
      <c r="A15" s="314" t="s">
        <v>742</v>
      </c>
      <c r="B15" s="314" t="s">
        <v>734</v>
      </c>
      <c r="C15" s="314" t="s">
        <v>741</v>
      </c>
      <c r="D15" s="314" t="s">
        <v>736</v>
      </c>
      <c r="E15" s="315" t="s">
        <v>640</v>
      </c>
    </row>
    <row r="16" spans="1:6" x14ac:dyDescent="0.25">
      <c r="A16" s="314" t="s">
        <v>743</v>
      </c>
      <c r="B16" s="314" t="s">
        <v>734</v>
      </c>
      <c r="C16" s="314" t="s">
        <v>741</v>
      </c>
      <c r="D16" s="314" t="s">
        <v>736</v>
      </c>
      <c r="E16" s="315" t="s">
        <v>640</v>
      </c>
    </row>
    <row r="17" spans="1:5" x14ac:dyDescent="0.25">
      <c r="A17" s="314" t="s">
        <v>744</v>
      </c>
      <c r="B17" s="314" t="s">
        <v>734</v>
      </c>
      <c r="C17" s="314" t="s">
        <v>741</v>
      </c>
      <c r="D17" s="314" t="s">
        <v>736</v>
      </c>
      <c r="E17" s="315" t="s">
        <v>640</v>
      </c>
    </row>
    <row r="18" spans="1:5" x14ac:dyDescent="0.25">
      <c r="A18" s="314" t="s">
        <v>745</v>
      </c>
      <c r="B18" s="314" t="s">
        <v>734</v>
      </c>
      <c r="C18" s="314" t="s">
        <v>741</v>
      </c>
      <c r="D18" s="314" t="s">
        <v>736</v>
      </c>
      <c r="E18" s="315" t="s">
        <v>640</v>
      </c>
    </row>
    <row r="19" spans="1:5" x14ac:dyDescent="0.25">
      <c r="A19" s="314" t="s">
        <v>746</v>
      </c>
      <c r="B19" s="314" t="s">
        <v>734</v>
      </c>
      <c r="C19" s="314" t="s">
        <v>741</v>
      </c>
      <c r="D19" s="314" t="s">
        <v>736</v>
      </c>
      <c r="E19" s="315" t="s">
        <v>640</v>
      </c>
    </row>
    <row r="20" spans="1:5" x14ac:dyDescent="0.25">
      <c r="A20" s="314" t="s">
        <v>747</v>
      </c>
      <c r="B20" s="314" t="s">
        <v>734</v>
      </c>
      <c r="C20" s="314" t="s">
        <v>741</v>
      </c>
      <c r="D20" s="314" t="s">
        <v>736</v>
      </c>
      <c r="E20" s="315" t="s">
        <v>640</v>
      </c>
    </row>
    <row r="21" spans="1:5" x14ac:dyDescent="0.25">
      <c r="A21" s="314" t="s">
        <v>748</v>
      </c>
      <c r="B21" s="314" t="s">
        <v>749</v>
      </c>
      <c r="C21" s="314" t="s">
        <v>651</v>
      </c>
      <c r="D21" s="314" t="s">
        <v>736</v>
      </c>
      <c r="E21" s="315" t="s">
        <v>640</v>
      </c>
    </row>
    <row r="22" spans="1:5" x14ac:dyDescent="0.25">
      <c r="A22" s="314" t="s">
        <v>750</v>
      </c>
      <c r="B22" s="314" t="s">
        <v>751</v>
      </c>
      <c r="C22" s="314" t="s">
        <v>651</v>
      </c>
      <c r="D22" s="314" t="s">
        <v>736</v>
      </c>
      <c r="E22" s="315" t="s">
        <v>640</v>
      </c>
    </row>
    <row r="23" spans="1:5" x14ac:dyDescent="0.25">
      <c r="A23" s="314" t="s">
        <v>752</v>
      </c>
      <c r="B23" s="314" t="s">
        <v>753</v>
      </c>
      <c r="C23" s="314" t="s">
        <v>651</v>
      </c>
      <c r="D23" s="314" t="s">
        <v>736</v>
      </c>
      <c r="E23" s="315" t="s">
        <v>640</v>
      </c>
    </row>
    <row r="24" spans="1:5" x14ac:dyDescent="0.25">
      <c r="A24" s="314" t="s">
        <v>754</v>
      </c>
      <c r="B24" s="314" t="s">
        <v>755</v>
      </c>
      <c r="C24" s="314" t="s">
        <v>651</v>
      </c>
      <c r="D24" s="314" t="s">
        <v>736</v>
      </c>
      <c r="E24" s="315" t="s">
        <v>640</v>
      </c>
    </row>
    <row r="25" spans="1:5" x14ac:dyDescent="0.25">
      <c r="A25" s="314" t="s">
        <v>756</v>
      </c>
      <c r="B25" s="314" t="s">
        <v>757</v>
      </c>
      <c r="C25" s="314" t="s">
        <v>651</v>
      </c>
      <c r="D25" s="314" t="s">
        <v>736</v>
      </c>
      <c r="E25" s="315" t="s">
        <v>640</v>
      </c>
    </row>
    <row r="26" spans="1:5" x14ac:dyDescent="0.25">
      <c r="A26" s="314" t="s">
        <v>758</v>
      </c>
      <c r="B26" s="314" t="s">
        <v>759</v>
      </c>
      <c r="C26" s="314" t="s">
        <v>651</v>
      </c>
      <c r="D26" s="314" t="s">
        <v>736</v>
      </c>
      <c r="E26" s="315" t="s">
        <v>640</v>
      </c>
    </row>
    <row r="27" spans="1:5" x14ac:dyDescent="0.25">
      <c r="A27" s="314" t="s">
        <v>760</v>
      </c>
      <c r="B27" s="314" t="s">
        <v>761</v>
      </c>
      <c r="C27" s="314" t="s">
        <v>651</v>
      </c>
      <c r="D27" s="314" t="s">
        <v>736</v>
      </c>
      <c r="E27" s="315" t="s">
        <v>640</v>
      </c>
    </row>
    <row r="28" spans="1:5" x14ac:dyDescent="0.25">
      <c r="A28" s="314" t="s">
        <v>762</v>
      </c>
      <c r="B28" s="314" t="s">
        <v>763</v>
      </c>
      <c r="C28" s="314" t="s">
        <v>651</v>
      </c>
      <c r="D28" s="314" t="s">
        <v>736</v>
      </c>
      <c r="E28" s="315" t="s">
        <v>640</v>
      </c>
    </row>
    <row r="29" spans="1:5" x14ac:dyDescent="0.25">
      <c r="A29" s="314" t="s">
        <v>764</v>
      </c>
      <c r="B29" s="314" t="s">
        <v>734</v>
      </c>
      <c r="C29" s="314" t="s">
        <v>651</v>
      </c>
      <c r="D29" s="314" t="s">
        <v>736</v>
      </c>
      <c r="E29" s="315" t="s">
        <v>640</v>
      </c>
    </row>
    <row r="30" spans="1:5" x14ac:dyDescent="0.25">
      <c r="A30" s="314" t="s">
        <v>765</v>
      </c>
      <c r="B30" s="314" t="s">
        <v>734</v>
      </c>
      <c r="C30" s="314" t="s">
        <v>651</v>
      </c>
      <c r="D30" s="314" t="s">
        <v>736</v>
      </c>
      <c r="E30" s="315" t="s">
        <v>640</v>
      </c>
    </row>
    <row r="31" spans="1:5" x14ac:dyDescent="0.25">
      <c r="A31" s="314" t="s">
        <v>766</v>
      </c>
      <c r="B31" s="314" t="s">
        <v>734</v>
      </c>
      <c r="C31" s="314" t="s">
        <v>767</v>
      </c>
      <c r="D31" s="314" t="s">
        <v>768</v>
      </c>
      <c r="E31" s="315" t="s">
        <v>640</v>
      </c>
    </row>
    <row r="32" spans="1:5" x14ac:dyDescent="0.25">
      <c r="A32" s="314" t="s">
        <v>769</v>
      </c>
      <c r="B32" s="314" t="s">
        <v>734</v>
      </c>
      <c r="C32" s="314" t="s">
        <v>767</v>
      </c>
      <c r="D32" s="314" t="s">
        <v>770</v>
      </c>
      <c r="E32" s="315" t="s">
        <v>640</v>
      </c>
    </row>
    <row r="33" spans="1:5" x14ac:dyDescent="0.25">
      <c r="A33" s="314" t="s">
        <v>771</v>
      </c>
      <c r="B33" s="314" t="s">
        <v>734</v>
      </c>
      <c r="C33" s="314" t="s">
        <v>651</v>
      </c>
      <c r="D33" s="314" t="s">
        <v>772</v>
      </c>
      <c r="E33" s="315" t="s">
        <v>640</v>
      </c>
    </row>
    <row r="34" spans="1:5" x14ac:dyDescent="0.25">
      <c r="A34" s="314" t="s">
        <v>773</v>
      </c>
      <c r="B34" s="314" t="s">
        <v>734</v>
      </c>
      <c r="C34" s="314" t="s">
        <v>651</v>
      </c>
      <c r="D34" s="314" t="s">
        <v>774</v>
      </c>
      <c r="E34" s="315" t="s">
        <v>640</v>
      </c>
    </row>
    <row r="35" spans="1:5" x14ac:dyDescent="0.25">
      <c r="A35" s="314" t="s">
        <v>775</v>
      </c>
      <c r="B35" s="314" t="s">
        <v>734</v>
      </c>
      <c r="C35" s="314" t="s">
        <v>709</v>
      </c>
      <c r="D35" s="314" t="s">
        <v>776</v>
      </c>
      <c r="E35" s="315" t="s">
        <v>640</v>
      </c>
    </row>
    <row r="36" spans="1:5" x14ac:dyDescent="0.25">
      <c r="A36" s="314" t="s">
        <v>777</v>
      </c>
      <c r="B36" s="314" t="s">
        <v>734</v>
      </c>
      <c r="C36" s="314" t="s">
        <v>709</v>
      </c>
      <c r="D36" s="314" t="s">
        <v>776</v>
      </c>
      <c r="E36" s="315" t="s">
        <v>640</v>
      </c>
    </row>
    <row r="37" spans="1:5" x14ac:dyDescent="0.25">
      <c r="A37" s="314" t="s">
        <v>778</v>
      </c>
      <c r="B37" s="314" t="s">
        <v>734</v>
      </c>
      <c r="C37" s="314" t="s">
        <v>651</v>
      </c>
      <c r="D37" s="314" t="s">
        <v>779</v>
      </c>
      <c r="E37" s="315" t="s">
        <v>640</v>
      </c>
    </row>
    <row r="38" spans="1:5" x14ac:dyDescent="0.25">
      <c r="A38" s="314" t="s">
        <v>780</v>
      </c>
      <c r="B38" s="314" t="s">
        <v>734</v>
      </c>
      <c r="C38" s="314" t="s">
        <v>781</v>
      </c>
      <c r="D38" s="314" t="s">
        <v>782</v>
      </c>
      <c r="E38" s="315" t="s">
        <v>640</v>
      </c>
    </row>
    <row r="39" spans="1:5" x14ac:dyDescent="0.25">
      <c r="A39" s="314" t="s">
        <v>783</v>
      </c>
      <c r="B39" s="314" t="s">
        <v>734</v>
      </c>
      <c r="C39" s="314" t="s">
        <v>781</v>
      </c>
      <c r="D39" s="314" t="s">
        <v>782</v>
      </c>
      <c r="E39" s="315" t="s">
        <v>640</v>
      </c>
    </row>
    <row r="43" spans="1:5" x14ac:dyDescent="0.25">
      <c r="A43" s="312"/>
      <c r="B43" s="312"/>
      <c r="C43" s="312"/>
      <c r="D43" s="312"/>
      <c r="E43" s="313"/>
    </row>
    <row r="44" spans="1:5" x14ac:dyDescent="0.25">
      <c r="A44" s="312"/>
      <c r="B44" s="312"/>
      <c r="C44" s="312"/>
      <c r="D44" s="312"/>
      <c r="E44" s="313"/>
    </row>
    <row r="45" spans="1:5" x14ac:dyDescent="0.25">
      <c r="A45" s="312"/>
      <c r="B45" s="312"/>
      <c r="C45" s="312"/>
      <c r="D45" s="312"/>
      <c r="E45" s="313"/>
    </row>
    <row r="46" spans="1:5" x14ac:dyDescent="0.25">
      <c r="A46" s="312"/>
      <c r="B46" s="312"/>
      <c r="C46" s="312"/>
      <c r="D46" s="312"/>
      <c r="E46" s="313"/>
    </row>
    <row r="47" spans="1:5" x14ac:dyDescent="0.25">
      <c r="A47" s="312"/>
      <c r="B47" s="312"/>
      <c r="C47" s="312"/>
      <c r="D47" s="312"/>
      <c r="E47" s="313"/>
    </row>
    <row r="48" spans="1:5" x14ac:dyDescent="0.25">
      <c r="A48" s="312"/>
      <c r="B48" s="312"/>
      <c r="C48" s="312"/>
      <c r="D48" s="312"/>
      <c r="E48" s="313"/>
    </row>
    <row r="49" spans="1:5" x14ac:dyDescent="0.25">
      <c r="A49" s="312"/>
      <c r="B49" s="312"/>
      <c r="C49" s="312"/>
      <c r="D49" s="312"/>
      <c r="E49" s="313"/>
    </row>
    <row r="50" spans="1:5" x14ac:dyDescent="0.25">
      <c r="A50" s="312"/>
      <c r="B50" s="312"/>
      <c r="C50" s="312"/>
      <c r="D50" s="312"/>
      <c r="E50" s="313"/>
    </row>
    <row r="51" spans="1:5" x14ac:dyDescent="0.25">
      <c r="A51" s="312"/>
      <c r="B51" s="312"/>
      <c r="C51" s="312"/>
      <c r="D51" s="312"/>
      <c r="E51" s="313"/>
    </row>
    <row r="52" spans="1:5" x14ac:dyDescent="0.25">
      <c r="A52" s="312"/>
      <c r="B52" s="312"/>
      <c r="C52" s="312"/>
      <c r="D52" s="312"/>
      <c r="E52" s="313"/>
    </row>
    <row r="53" spans="1:5" x14ac:dyDescent="0.25">
      <c r="A53" s="312"/>
      <c r="B53" s="312"/>
      <c r="C53" s="312"/>
      <c r="D53" s="312"/>
      <c r="E53" s="313"/>
    </row>
    <row r="54" spans="1:5" x14ac:dyDescent="0.25">
      <c r="A54" s="312"/>
      <c r="B54" s="312"/>
      <c r="C54" s="312"/>
      <c r="D54" s="312"/>
      <c r="E54" s="313"/>
    </row>
    <row r="55" spans="1:5" x14ac:dyDescent="0.25">
      <c r="A55" s="312"/>
      <c r="B55" s="312"/>
      <c r="C55" s="312"/>
      <c r="D55" s="312"/>
      <c r="E55" s="313"/>
    </row>
    <row r="56" spans="1:5" x14ac:dyDescent="0.25">
      <c r="A56" s="312"/>
      <c r="B56" s="312"/>
      <c r="C56" s="312"/>
      <c r="D56" s="312"/>
      <c r="E56" s="313"/>
    </row>
    <row r="57" spans="1:5" x14ac:dyDescent="0.25">
      <c r="A57" s="312"/>
      <c r="B57" s="312"/>
      <c r="C57" s="312"/>
      <c r="D57" s="312"/>
      <c r="E57" s="313"/>
    </row>
    <row r="58" spans="1:5" x14ac:dyDescent="0.25">
      <c r="A58" s="312"/>
      <c r="B58" s="312"/>
      <c r="C58" s="312"/>
      <c r="D58" s="312"/>
      <c r="E58" s="313"/>
    </row>
    <row r="59" spans="1:5" x14ac:dyDescent="0.25">
      <c r="A59" s="312"/>
      <c r="B59" s="312"/>
      <c r="C59" s="312"/>
      <c r="D59" s="312"/>
      <c r="E59" s="313"/>
    </row>
    <row r="60" spans="1:5" x14ac:dyDescent="0.25">
      <c r="A60" s="312"/>
      <c r="B60" s="312"/>
      <c r="C60" s="312"/>
      <c r="D60" s="312"/>
      <c r="E60" s="313"/>
    </row>
    <row r="61" spans="1:5" x14ac:dyDescent="0.25">
      <c r="A61" s="312"/>
      <c r="B61" s="312"/>
      <c r="C61" s="312"/>
      <c r="D61" s="312"/>
      <c r="E61" s="313"/>
    </row>
    <row r="62" spans="1:5" x14ac:dyDescent="0.25">
      <c r="A62" s="312"/>
      <c r="B62" s="312"/>
      <c r="C62" s="312"/>
      <c r="D62" s="312"/>
      <c r="E62" s="313"/>
    </row>
    <row r="63" spans="1:5" x14ac:dyDescent="0.25">
      <c r="A63" s="312"/>
      <c r="B63" s="312"/>
      <c r="C63" s="312"/>
      <c r="D63" s="312"/>
      <c r="E63" s="313"/>
    </row>
    <row r="64" spans="1:5" x14ac:dyDescent="0.25">
      <c r="A64" s="312"/>
      <c r="B64" s="312"/>
      <c r="C64" s="312"/>
      <c r="D64" s="312"/>
      <c r="E64" s="313"/>
    </row>
    <row r="65" spans="1:5" x14ac:dyDescent="0.25">
      <c r="A65" s="312"/>
      <c r="B65" s="312"/>
      <c r="C65" s="312"/>
      <c r="D65" s="312"/>
      <c r="E65" s="313"/>
    </row>
    <row r="66" spans="1:5" x14ac:dyDescent="0.25">
      <c r="A66" s="312"/>
      <c r="B66" s="312"/>
      <c r="C66" s="312"/>
      <c r="D66" s="312"/>
      <c r="E66" s="313"/>
    </row>
    <row r="67" spans="1:5" x14ac:dyDescent="0.25">
      <c r="A67" s="312"/>
      <c r="B67" s="312"/>
      <c r="C67" s="312"/>
      <c r="D67" s="312"/>
      <c r="E67" s="313"/>
    </row>
    <row r="68" spans="1:5" x14ac:dyDescent="0.25">
      <c r="A68" s="312"/>
      <c r="B68" s="312"/>
      <c r="C68" s="312"/>
      <c r="D68" s="312"/>
      <c r="E68" s="313"/>
    </row>
    <row r="69" spans="1:5" x14ac:dyDescent="0.25">
      <c r="A69" s="312"/>
      <c r="B69" s="312"/>
      <c r="C69" s="312"/>
      <c r="D69" s="312"/>
      <c r="E69" s="313"/>
    </row>
    <row r="70" spans="1:5" x14ac:dyDescent="0.25">
      <c r="A70" s="312"/>
      <c r="B70" s="312"/>
      <c r="C70" s="312"/>
      <c r="D70" s="312"/>
      <c r="E70" s="313"/>
    </row>
    <row r="71" spans="1:5" x14ac:dyDescent="0.25">
      <c r="A71" s="312"/>
      <c r="B71" s="312"/>
      <c r="C71" s="312"/>
      <c r="D71" s="312"/>
      <c r="E71" s="313"/>
    </row>
    <row r="72" spans="1:5" x14ac:dyDescent="0.25">
      <c r="A72" s="312"/>
      <c r="B72" s="312"/>
      <c r="C72" s="312"/>
      <c r="D72" s="312"/>
      <c r="E72" s="313"/>
    </row>
    <row r="73" spans="1:5" x14ac:dyDescent="0.25">
      <c r="A73" s="312"/>
      <c r="B73" s="312"/>
      <c r="C73" s="312"/>
      <c r="D73" s="312"/>
      <c r="E73" s="313"/>
    </row>
    <row r="74" spans="1:5" x14ac:dyDescent="0.25">
      <c r="A74" s="312"/>
      <c r="B74" s="312"/>
      <c r="C74" s="312"/>
      <c r="D74" s="312"/>
      <c r="E74" s="313"/>
    </row>
    <row r="75" spans="1:5" x14ac:dyDescent="0.25">
      <c r="A75" s="312"/>
      <c r="B75" s="312"/>
      <c r="C75" s="312"/>
      <c r="D75" s="312"/>
      <c r="E75" s="313"/>
    </row>
    <row r="76" spans="1:5" x14ac:dyDescent="0.25">
      <c r="A76" s="312"/>
      <c r="B76" s="312"/>
      <c r="C76" s="312"/>
      <c r="D76" s="312"/>
      <c r="E76" s="313"/>
    </row>
    <row r="77" spans="1:5" x14ac:dyDescent="0.25">
      <c r="A77" s="312"/>
      <c r="B77" s="312"/>
      <c r="C77" s="312"/>
      <c r="D77" s="312"/>
      <c r="E77" s="313"/>
    </row>
    <row r="78" spans="1:5" x14ac:dyDescent="0.25">
      <c r="A78" s="312"/>
      <c r="B78" s="312"/>
      <c r="C78" s="312"/>
      <c r="D78" s="312"/>
      <c r="E78" s="313"/>
    </row>
    <row r="79" spans="1:5" x14ac:dyDescent="0.25">
      <c r="A79" s="312"/>
      <c r="B79" s="312"/>
      <c r="C79" s="312"/>
      <c r="D79" s="312"/>
      <c r="E79" s="313"/>
    </row>
    <row r="80" spans="1:5" x14ac:dyDescent="0.25">
      <c r="A80" s="312"/>
      <c r="B80" s="312"/>
      <c r="C80" s="312"/>
      <c r="D80" s="312"/>
      <c r="E80" s="313"/>
    </row>
    <row r="81" spans="1:5" x14ac:dyDescent="0.25">
      <c r="A81" s="312"/>
      <c r="B81" s="312"/>
      <c r="C81" s="312"/>
      <c r="D81" s="312"/>
      <c r="E81" s="313"/>
    </row>
    <row r="82" spans="1:5" x14ac:dyDescent="0.25">
      <c r="A82" s="312"/>
      <c r="B82" s="312"/>
      <c r="C82" s="312"/>
      <c r="D82" s="312"/>
      <c r="E82" s="313"/>
    </row>
    <row r="83" spans="1:5" x14ac:dyDescent="0.25">
      <c r="A83" s="312"/>
      <c r="B83" s="312"/>
      <c r="C83" s="312"/>
      <c r="D83" s="312"/>
      <c r="E83" s="313"/>
    </row>
    <row r="84" spans="1:5" x14ac:dyDescent="0.25">
      <c r="A84" s="312"/>
      <c r="B84" s="312"/>
      <c r="C84" s="312"/>
      <c r="D84" s="312"/>
      <c r="E84" s="313"/>
    </row>
    <row r="85" spans="1:5" x14ac:dyDescent="0.25">
      <c r="A85" s="312"/>
      <c r="B85" s="312"/>
      <c r="C85" s="312"/>
      <c r="D85" s="312"/>
      <c r="E85" s="313"/>
    </row>
    <row r="86" spans="1:5" x14ac:dyDescent="0.25">
      <c r="A86" s="312"/>
      <c r="B86" s="312"/>
      <c r="C86" s="312"/>
      <c r="D86" s="312"/>
      <c r="E86" s="313"/>
    </row>
    <row r="87" spans="1:5" x14ac:dyDescent="0.25">
      <c r="A87" s="312"/>
      <c r="B87" s="312"/>
      <c r="C87" s="312"/>
      <c r="D87" s="312"/>
      <c r="E87" s="313"/>
    </row>
    <row r="88" spans="1:5" x14ac:dyDescent="0.25">
      <c r="A88" s="312"/>
      <c r="B88" s="312"/>
      <c r="C88" s="312"/>
      <c r="D88" s="312"/>
      <c r="E88" s="313"/>
    </row>
    <row r="89" spans="1:5" x14ac:dyDescent="0.25">
      <c r="A89" s="312"/>
      <c r="B89" s="312"/>
      <c r="C89" s="312"/>
      <c r="D89" s="312"/>
      <c r="E89" s="313"/>
    </row>
    <row r="90" spans="1:5" x14ac:dyDescent="0.25">
      <c r="A90" s="312"/>
      <c r="B90" s="312"/>
      <c r="C90" s="312"/>
      <c r="D90" s="312"/>
      <c r="E90" s="313"/>
    </row>
    <row r="91" spans="1:5" x14ac:dyDescent="0.25">
      <c r="A91" s="312"/>
      <c r="B91" s="312"/>
      <c r="C91" s="312"/>
      <c r="D91" s="312"/>
      <c r="E91" s="313"/>
    </row>
    <row r="92" spans="1:5" x14ac:dyDescent="0.25">
      <c r="A92" s="312"/>
      <c r="B92" s="312"/>
      <c r="C92" s="312"/>
      <c r="D92" s="312"/>
      <c r="E92" s="313"/>
    </row>
    <row r="93" spans="1:5" x14ac:dyDescent="0.25">
      <c r="A93" s="312"/>
      <c r="B93" s="312"/>
      <c r="C93" s="312"/>
      <c r="D93" s="312"/>
      <c r="E93" s="313"/>
    </row>
    <row r="94" spans="1:5" x14ac:dyDescent="0.25">
      <c r="A94" s="312"/>
      <c r="B94" s="312"/>
      <c r="C94" s="312"/>
      <c r="D94" s="312"/>
      <c r="E94" s="313"/>
    </row>
    <row r="95" spans="1:5" x14ac:dyDescent="0.25">
      <c r="A95" s="312"/>
      <c r="B95" s="312"/>
      <c r="C95" s="312"/>
      <c r="D95" s="312"/>
      <c r="E95" s="313"/>
    </row>
    <row r="96" spans="1:5" x14ac:dyDescent="0.25">
      <c r="A96" s="312"/>
      <c r="B96" s="312"/>
      <c r="C96" s="312"/>
      <c r="D96" s="312"/>
      <c r="E96" s="313"/>
    </row>
    <row r="97" spans="1:5" x14ac:dyDescent="0.25">
      <c r="A97" s="312"/>
      <c r="B97" s="312"/>
      <c r="C97" s="312"/>
      <c r="D97" s="312"/>
      <c r="E97" s="313"/>
    </row>
    <row r="98" spans="1:5" x14ac:dyDescent="0.25">
      <c r="A98" s="312"/>
      <c r="B98" s="312"/>
      <c r="C98" s="312"/>
      <c r="D98" s="312"/>
      <c r="E98" s="313"/>
    </row>
    <row r="99" spans="1:5" x14ac:dyDescent="0.25">
      <c r="A99" s="312"/>
      <c r="B99" s="312"/>
      <c r="C99" s="312"/>
      <c r="D99" s="312"/>
      <c r="E99" s="313"/>
    </row>
    <row r="100" spans="1:5" x14ac:dyDescent="0.25">
      <c r="A100" s="312"/>
      <c r="B100" s="312"/>
      <c r="C100" s="312"/>
      <c r="D100" s="312"/>
      <c r="E100" s="313"/>
    </row>
    <row r="101" spans="1:5" x14ac:dyDescent="0.25">
      <c r="A101" s="312"/>
      <c r="B101" s="312"/>
      <c r="C101" s="312"/>
      <c r="D101" s="312"/>
      <c r="E101" s="313"/>
    </row>
    <row r="102" spans="1:5" x14ac:dyDescent="0.25">
      <c r="A102" s="312"/>
      <c r="B102" s="312"/>
      <c r="C102" s="312"/>
      <c r="D102" s="312"/>
      <c r="E102" s="313"/>
    </row>
    <row r="103" spans="1:5" x14ac:dyDescent="0.25">
      <c r="A103" s="312"/>
      <c r="B103" s="312"/>
      <c r="C103" s="312"/>
      <c r="D103" s="312"/>
      <c r="E103" s="313"/>
    </row>
    <row r="104" spans="1:5" x14ac:dyDescent="0.25">
      <c r="A104" s="312"/>
      <c r="B104" s="312"/>
      <c r="C104" s="312"/>
      <c r="D104" s="312"/>
      <c r="E104" s="313"/>
    </row>
    <row r="105" spans="1:5" x14ac:dyDescent="0.25">
      <c r="A105" s="312"/>
      <c r="B105" s="312"/>
      <c r="C105" s="312"/>
      <c r="D105" s="312"/>
      <c r="E105" s="313"/>
    </row>
    <row r="106" spans="1:5" x14ac:dyDescent="0.25">
      <c r="A106" s="312"/>
      <c r="B106" s="312"/>
      <c r="C106" s="312"/>
      <c r="D106" s="312"/>
      <c r="E106" s="313"/>
    </row>
    <row r="107" spans="1:5" x14ac:dyDescent="0.25">
      <c r="A107" s="312"/>
      <c r="B107" s="312"/>
      <c r="C107" s="312"/>
      <c r="D107" s="312"/>
      <c r="E107" s="313"/>
    </row>
    <row r="108" spans="1:5" x14ac:dyDescent="0.25">
      <c r="A108" s="312"/>
      <c r="B108" s="312"/>
      <c r="C108" s="312"/>
      <c r="D108" s="312"/>
      <c r="E108" s="313"/>
    </row>
    <row r="109" spans="1:5" x14ac:dyDescent="0.25">
      <c r="A109" s="312"/>
      <c r="B109" s="312"/>
      <c r="C109" s="312"/>
      <c r="D109" s="312"/>
      <c r="E109" s="313"/>
    </row>
    <row r="110" spans="1:5" x14ac:dyDescent="0.25">
      <c r="A110" s="312"/>
      <c r="B110" s="312"/>
      <c r="C110" s="312"/>
      <c r="D110" s="312"/>
      <c r="E110" s="313"/>
    </row>
    <row r="111" spans="1:5" x14ac:dyDescent="0.25">
      <c r="A111" s="312"/>
      <c r="B111" s="312"/>
      <c r="C111" s="312"/>
      <c r="D111" s="312"/>
      <c r="E111" s="313"/>
    </row>
    <row r="112" spans="1:5" x14ac:dyDescent="0.25">
      <c r="A112" s="312"/>
      <c r="B112" s="312"/>
      <c r="C112" s="312"/>
      <c r="D112" s="312"/>
      <c r="E112" s="313"/>
    </row>
    <row r="113" spans="1:5" x14ac:dyDescent="0.25">
      <c r="A113" s="312"/>
      <c r="B113" s="312"/>
      <c r="C113" s="312"/>
      <c r="D113" s="312"/>
      <c r="E113" s="313"/>
    </row>
    <row r="114" spans="1:5" x14ac:dyDescent="0.25">
      <c r="A114" s="312"/>
      <c r="B114" s="312"/>
      <c r="C114" s="312"/>
      <c r="D114" s="312"/>
      <c r="E114" s="313"/>
    </row>
    <row r="115" spans="1:5" x14ac:dyDescent="0.25">
      <c r="A115" s="312"/>
      <c r="B115" s="312"/>
      <c r="C115" s="312"/>
      <c r="D115" s="312"/>
      <c r="E115" s="313"/>
    </row>
    <row r="116" spans="1:5" x14ac:dyDescent="0.25">
      <c r="A116" s="312"/>
      <c r="B116" s="312"/>
      <c r="C116" s="312"/>
      <c r="D116" s="312"/>
      <c r="E116" s="313"/>
    </row>
    <row r="117" spans="1:5" x14ac:dyDescent="0.25">
      <c r="A117" s="312"/>
      <c r="B117" s="312"/>
      <c r="C117" s="312"/>
      <c r="D117" s="312"/>
      <c r="E117" s="313"/>
    </row>
    <row r="118" spans="1:5" x14ac:dyDescent="0.25">
      <c r="A118" s="312"/>
      <c r="B118" s="312"/>
      <c r="C118" s="312"/>
      <c r="D118" s="312"/>
      <c r="E118" s="313"/>
    </row>
    <row r="119" spans="1:5" x14ac:dyDescent="0.25">
      <c r="A119" s="312"/>
      <c r="B119" s="312"/>
      <c r="C119" s="312"/>
      <c r="D119" s="312"/>
      <c r="E119" s="313"/>
    </row>
    <row r="120" spans="1:5" x14ac:dyDescent="0.25">
      <c r="A120" s="312"/>
      <c r="B120" s="312"/>
      <c r="C120" s="312"/>
      <c r="D120" s="312"/>
      <c r="E120" s="313"/>
    </row>
    <row r="121" spans="1:5" x14ac:dyDescent="0.25">
      <c r="A121" s="312"/>
      <c r="B121" s="312"/>
      <c r="C121" s="312"/>
      <c r="D121" s="312"/>
      <c r="E121" s="313"/>
    </row>
    <row r="122" spans="1:5" x14ac:dyDescent="0.25">
      <c r="A122" s="312"/>
      <c r="B122" s="312"/>
      <c r="C122" s="312"/>
      <c r="D122" s="312"/>
      <c r="E122" s="313"/>
    </row>
    <row r="123" spans="1:5" x14ac:dyDescent="0.25">
      <c r="A123" s="312"/>
      <c r="B123" s="312"/>
      <c r="C123" s="312"/>
      <c r="D123" s="312"/>
      <c r="E123" s="313"/>
    </row>
    <row r="124" spans="1:5" x14ac:dyDescent="0.25">
      <c r="A124" s="312"/>
      <c r="B124" s="312"/>
      <c r="C124" s="312"/>
      <c r="D124" s="312"/>
      <c r="E124" s="313"/>
    </row>
    <row r="125" spans="1:5" x14ac:dyDescent="0.25">
      <c r="A125" s="312"/>
      <c r="B125" s="312"/>
      <c r="C125" s="312"/>
      <c r="D125" s="312"/>
      <c r="E125" s="313"/>
    </row>
    <row r="126" spans="1:5" x14ac:dyDescent="0.25">
      <c r="A126" s="312"/>
      <c r="B126" s="312"/>
      <c r="C126" s="312"/>
      <c r="D126" s="312"/>
      <c r="E126" s="313"/>
    </row>
    <row r="127" spans="1:5" x14ac:dyDescent="0.25">
      <c r="A127" s="312"/>
      <c r="B127" s="312"/>
      <c r="C127" s="312"/>
      <c r="D127" s="312"/>
      <c r="E127" s="313"/>
    </row>
    <row r="128" spans="1:5" x14ac:dyDescent="0.25">
      <c r="A128" s="312"/>
      <c r="B128" s="312"/>
      <c r="C128" s="312"/>
      <c r="D128" s="312"/>
      <c r="E128" s="313"/>
    </row>
    <row r="129" spans="1:5" x14ac:dyDescent="0.25">
      <c r="A129" s="312"/>
      <c r="B129" s="312"/>
      <c r="C129" s="312"/>
      <c r="D129" s="312"/>
      <c r="E129" s="313"/>
    </row>
    <row r="130" spans="1:5" x14ac:dyDescent="0.25">
      <c r="A130" s="312"/>
      <c r="B130" s="312"/>
      <c r="C130" s="312"/>
      <c r="D130" s="312"/>
      <c r="E130" s="313"/>
    </row>
    <row r="131" spans="1:5" x14ac:dyDescent="0.25">
      <c r="A131" s="312"/>
      <c r="B131" s="312"/>
      <c r="C131" s="312"/>
      <c r="D131" s="312"/>
      <c r="E131" s="313"/>
    </row>
    <row r="132" spans="1:5" x14ac:dyDescent="0.25">
      <c r="A132" s="312"/>
      <c r="B132" s="312"/>
      <c r="C132" s="312"/>
      <c r="D132" s="312"/>
      <c r="E132" s="313"/>
    </row>
    <row r="133" spans="1:5" x14ac:dyDescent="0.25">
      <c r="A133" s="312"/>
      <c r="B133" s="312"/>
      <c r="C133" s="312"/>
      <c r="D133" s="312"/>
      <c r="E133" s="313"/>
    </row>
    <row r="134" spans="1:5" x14ac:dyDescent="0.25">
      <c r="A134" s="312"/>
      <c r="B134" s="312"/>
      <c r="C134" s="312"/>
      <c r="D134" s="312"/>
      <c r="E134" s="313"/>
    </row>
    <row r="135" spans="1:5" x14ac:dyDescent="0.25">
      <c r="A135" s="312"/>
      <c r="B135" s="312"/>
      <c r="C135" s="312"/>
      <c r="D135" s="312"/>
      <c r="E135" s="313"/>
    </row>
    <row r="136" spans="1:5" x14ac:dyDescent="0.25">
      <c r="A136" s="312"/>
      <c r="B136" s="312"/>
      <c r="C136" s="312"/>
      <c r="D136" s="312"/>
      <c r="E136" s="313"/>
    </row>
    <row r="137" spans="1:5" x14ac:dyDescent="0.25">
      <c r="A137" s="312"/>
      <c r="B137" s="312"/>
      <c r="C137" s="312"/>
      <c r="D137" s="312"/>
      <c r="E137" s="313"/>
    </row>
    <row r="138" spans="1:5" x14ac:dyDescent="0.25">
      <c r="A138" s="312"/>
      <c r="B138" s="312"/>
      <c r="C138" s="312"/>
      <c r="D138" s="312"/>
      <c r="E138" s="313"/>
    </row>
    <row r="139" spans="1:5" x14ac:dyDescent="0.25">
      <c r="A139" s="312"/>
      <c r="B139" s="312"/>
      <c r="C139" s="312"/>
      <c r="D139" s="312"/>
      <c r="E139" s="313"/>
    </row>
    <row r="140" spans="1:5" x14ac:dyDescent="0.25">
      <c r="A140" s="312"/>
      <c r="B140" s="312"/>
      <c r="C140" s="312"/>
      <c r="D140" s="312"/>
      <c r="E140" s="313"/>
    </row>
    <row r="141" spans="1:5" x14ac:dyDescent="0.25">
      <c r="A141" s="312"/>
      <c r="B141" s="312"/>
      <c r="C141" s="312"/>
      <c r="D141" s="312"/>
      <c r="E141" s="313"/>
    </row>
    <row r="142" spans="1:5" x14ac:dyDescent="0.25">
      <c r="A142" s="312"/>
      <c r="B142" s="312"/>
      <c r="C142" s="312"/>
      <c r="D142" s="312"/>
      <c r="E142" s="313"/>
    </row>
    <row r="143" spans="1:5" x14ac:dyDescent="0.25">
      <c r="A143" s="312"/>
      <c r="B143" s="312"/>
      <c r="C143" s="312"/>
      <c r="D143" s="312"/>
      <c r="E143" s="313"/>
    </row>
    <row r="144" spans="1:5" x14ac:dyDescent="0.25">
      <c r="A144" s="312"/>
      <c r="B144" s="312"/>
      <c r="C144" s="312"/>
      <c r="D144" s="312"/>
      <c r="E144" s="313"/>
    </row>
    <row r="145" spans="1:5" x14ac:dyDescent="0.25">
      <c r="A145" s="312"/>
      <c r="B145" s="312"/>
      <c r="C145" s="312"/>
      <c r="D145" s="312"/>
      <c r="E145" s="313"/>
    </row>
    <row r="146" spans="1:5" x14ac:dyDescent="0.25">
      <c r="A146" s="312"/>
      <c r="B146" s="312"/>
      <c r="C146" s="312"/>
      <c r="D146" s="312"/>
      <c r="E146" s="313"/>
    </row>
    <row r="147" spans="1:5" x14ac:dyDescent="0.25">
      <c r="A147" s="312"/>
      <c r="B147" s="312"/>
      <c r="C147" s="312"/>
      <c r="D147" s="312"/>
      <c r="E147" s="313"/>
    </row>
    <row r="148" spans="1:5" x14ac:dyDescent="0.25">
      <c r="A148" s="312"/>
      <c r="B148" s="312"/>
      <c r="C148" s="312"/>
      <c r="D148" s="312"/>
      <c r="E148" s="313"/>
    </row>
    <row r="149" spans="1:5" x14ac:dyDescent="0.25">
      <c r="A149" s="312"/>
      <c r="B149" s="312"/>
      <c r="C149" s="312"/>
      <c r="D149" s="312"/>
      <c r="E149" s="313"/>
    </row>
    <row r="150" spans="1:5" x14ac:dyDescent="0.25">
      <c r="A150" s="312"/>
      <c r="B150" s="312"/>
      <c r="C150" s="312"/>
      <c r="D150" s="312"/>
      <c r="E150" s="313"/>
    </row>
    <row r="151" spans="1:5" x14ac:dyDescent="0.25">
      <c r="A151" s="312"/>
      <c r="B151" s="312"/>
      <c r="C151" s="312"/>
      <c r="D151" s="312"/>
      <c r="E151" s="313"/>
    </row>
    <row r="152" spans="1:5" x14ac:dyDescent="0.25">
      <c r="A152" s="312"/>
      <c r="B152" s="312"/>
      <c r="C152" s="312"/>
      <c r="D152" s="312"/>
      <c r="E152" s="313"/>
    </row>
    <row r="153" spans="1:5" x14ac:dyDescent="0.25">
      <c r="A153" s="312"/>
      <c r="B153" s="312"/>
      <c r="C153" s="312"/>
      <c r="D153" s="312"/>
      <c r="E153" s="313"/>
    </row>
    <row r="154" spans="1:5" x14ac:dyDescent="0.25">
      <c r="A154" s="312"/>
      <c r="B154" s="312"/>
      <c r="C154" s="312"/>
      <c r="D154" s="312"/>
      <c r="E154" s="313"/>
    </row>
    <row r="155" spans="1:5" x14ac:dyDescent="0.25">
      <c r="A155" s="312"/>
      <c r="B155" s="312"/>
      <c r="C155" s="312"/>
      <c r="D155" s="312"/>
      <c r="E155" s="313"/>
    </row>
    <row r="156" spans="1:5" x14ac:dyDescent="0.25">
      <c r="A156" s="312"/>
      <c r="B156" s="312"/>
      <c r="C156" s="312"/>
      <c r="D156" s="312"/>
      <c r="E156" s="313"/>
    </row>
    <row r="157" spans="1:5" x14ac:dyDescent="0.25">
      <c r="A157" s="312"/>
      <c r="B157" s="312"/>
      <c r="C157" s="312"/>
      <c r="D157" s="312"/>
      <c r="E157" s="313"/>
    </row>
    <row r="158" spans="1:5" x14ac:dyDescent="0.25">
      <c r="A158" s="312"/>
      <c r="B158" s="312"/>
      <c r="C158" s="312"/>
      <c r="D158" s="312"/>
      <c r="E158" s="313"/>
    </row>
    <row r="159" spans="1:5" x14ac:dyDescent="0.25">
      <c r="A159" s="312"/>
      <c r="B159" s="312"/>
      <c r="C159" s="312"/>
      <c r="D159" s="312"/>
      <c r="E159" s="313"/>
    </row>
    <row r="160" spans="1:5" x14ac:dyDescent="0.25">
      <c r="A160" s="312"/>
      <c r="B160" s="312"/>
      <c r="C160" s="312"/>
      <c r="D160" s="312"/>
      <c r="E160" s="313"/>
    </row>
    <row r="161" spans="1:5" x14ac:dyDescent="0.25">
      <c r="A161" s="312"/>
      <c r="B161" s="312"/>
      <c r="C161" s="312"/>
      <c r="D161" s="312"/>
      <c r="E161" s="313"/>
    </row>
    <row r="162" spans="1:5" x14ac:dyDescent="0.25">
      <c r="A162" s="312"/>
      <c r="B162" s="312"/>
      <c r="C162" s="312"/>
      <c r="D162" s="312"/>
      <c r="E162" s="313"/>
    </row>
    <row r="163" spans="1:5" x14ac:dyDescent="0.25">
      <c r="A163" s="312"/>
      <c r="B163" s="312"/>
      <c r="C163" s="312"/>
      <c r="D163" s="312"/>
      <c r="E163" s="313"/>
    </row>
    <row r="164" spans="1:5" x14ac:dyDescent="0.25">
      <c r="A164" s="312"/>
      <c r="B164" s="312"/>
      <c r="C164" s="312"/>
      <c r="D164" s="312"/>
      <c r="E164" s="313"/>
    </row>
    <row r="165" spans="1:5" x14ac:dyDescent="0.25">
      <c r="A165" s="312"/>
      <c r="B165" s="312"/>
      <c r="C165" s="312"/>
      <c r="D165" s="312"/>
      <c r="E165" s="313"/>
    </row>
    <row r="166" spans="1:5" x14ac:dyDescent="0.25">
      <c r="A166" s="312"/>
      <c r="B166" s="312"/>
      <c r="C166" s="312"/>
      <c r="D166" s="312"/>
      <c r="E166" s="313"/>
    </row>
    <row r="167" spans="1:5" x14ac:dyDescent="0.25">
      <c r="A167" s="312"/>
      <c r="B167" s="312"/>
      <c r="C167" s="312"/>
      <c r="D167" s="312"/>
      <c r="E167" s="313"/>
    </row>
    <row r="168" spans="1:5" x14ac:dyDescent="0.25">
      <c r="A168" s="312"/>
      <c r="B168" s="312"/>
      <c r="C168" s="312"/>
      <c r="D168" s="312"/>
      <c r="E168" s="313"/>
    </row>
    <row r="169" spans="1:5" x14ac:dyDescent="0.25">
      <c r="A169" s="312"/>
      <c r="B169" s="312"/>
      <c r="C169" s="312"/>
      <c r="D169" s="312"/>
      <c r="E169" s="313"/>
    </row>
    <row r="170" spans="1:5" x14ac:dyDescent="0.25">
      <c r="A170" s="312"/>
      <c r="B170" s="312"/>
      <c r="C170" s="312"/>
      <c r="D170" s="312"/>
      <c r="E170" s="313"/>
    </row>
    <row r="171" spans="1:5" x14ac:dyDescent="0.25">
      <c r="A171" s="312"/>
      <c r="B171" s="312"/>
      <c r="C171" s="312"/>
      <c r="D171" s="312"/>
      <c r="E171" s="313"/>
    </row>
    <row r="172" spans="1:5" x14ac:dyDescent="0.25">
      <c r="A172" s="312"/>
      <c r="B172" s="312"/>
      <c r="C172" s="312"/>
      <c r="D172" s="312"/>
      <c r="E172" s="313"/>
    </row>
    <row r="173" spans="1:5" x14ac:dyDescent="0.25">
      <c r="A173" s="312"/>
      <c r="B173" s="312"/>
      <c r="C173" s="312"/>
      <c r="D173" s="312"/>
      <c r="E173" s="313"/>
    </row>
    <row r="174" spans="1:5" x14ac:dyDescent="0.25">
      <c r="A174" s="312"/>
      <c r="B174" s="312"/>
      <c r="C174" s="312"/>
      <c r="D174" s="312"/>
      <c r="E174" s="313"/>
    </row>
    <row r="175" spans="1:5" x14ac:dyDescent="0.25">
      <c r="A175" s="312"/>
      <c r="B175" s="312"/>
      <c r="C175" s="312"/>
      <c r="D175" s="312"/>
      <c r="E175" s="313"/>
    </row>
    <row r="176" spans="1:5" x14ac:dyDescent="0.25">
      <c r="A176" s="312"/>
      <c r="B176" s="312"/>
      <c r="C176" s="312"/>
      <c r="D176" s="312"/>
      <c r="E176" s="313"/>
    </row>
    <row r="177" spans="1:5" x14ac:dyDescent="0.25">
      <c r="A177" s="312"/>
      <c r="B177" s="312"/>
      <c r="C177" s="312"/>
      <c r="D177" s="312"/>
      <c r="E177" s="313"/>
    </row>
    <row r="178" spans="1:5" x14ac:dyDescent="0.25">
      <c r="A178" s="312"/>
      <c r="B178" s="312"/>
      <c r="C178" s="312"/>
      <c r="D178" s="312"/>
      <c r="E178" s="313"/>
    </row>
    <row r="179" spans="1:5" x14ac:dyDescent="0.25">
      <c r="A179" s="312"/>
      <c r="B179" s="312"/>
      <c r="C179" s="312"/>
      <c r="D179" s="312"/>
      <c r="E179" s="313"/>
    </row>
    <row r="180" spans="1:5" x14ac:dyDescent="0.25">
      <c r="A180" s="312"/>
      <c r="B180" s="312"/>
      <c r="C180" s="312"/>
      <c r="D180" s="312"/>
      <c r="E180" s="313"/>
    </row>
    <row r="181" spans="1:5" x14ac:dyDescent="0.25">
      <c r="A181" s="312"/>
      <c r="B181" s="312"/>
      <c r="C181" s="312"/>
      <c r="D181" s="312"/>
      <c r="E181" s="313"/>
    </row>
    <row r="182" spans="1:5" x14ac:dyDescent="0.25">
      <c r="A182" s="312"/>
      <c r="B182" s="312"/>
      <c r="C182" s="312"/>
      <c r="D182" s="312"/>
      <c r="E182" s="313"/>
    </row>
    <row r="183" spans="1:5" x14ac:dyDescent="0.25">
      <c r="A183" s="312"/>
      <c r="B183" s="312"/>
      <c r="C183" s="312"/>
      <c r="D183" s="312"/>
      <c r="E183" s="313"/>
    </row>
    <row r="184" spans="1:5" x14ac:dyDescent="0.25">
      <c r="A184" s="312"/>
      <c r="B184" s="312"/>
      <c r="C184" s="312"/>
      <c r="D184" s="312"/>
      <c r="E184" s="313"/>
    </row>
    <row r="185" spans="1:5" x14ac:dyDescent="0.25">
      <c r="A185" s="312"/>
      <c r="B185" s="312"/>
      <c r="C185" s="312"/>
      <c r="D185" s="312"/>
      <c r="E185" s="313"/>
    </row>
    <row r="186" spans="1:5" x14ac:dyDescent="0.25">
      <c r="A186" s="312"/>
      <c r="B186" s="312"/>
      <c r="C186" s="312"/>
      <c r="D186" s="312"/>
      <c r="E186" s="313"/>
    </row>
    <row r="187" spans="1:5" x14ac:dyDescent="0.25">
      <c r="A187" s="312"/>
      <c r="B187" s="312"/>
      <c r="C187" s="312"/>
      <c r="D187" s="312"/>
      <c r="E187" s="313"/>
    </row>
    <row r="188" spans="1:5" x14ac:dyDescent="0.25">
      <c r="A188" s="312"/>
      <c r="B188" s="312"/>
      <c r="C188" s="312"/>
      <c r="D188" s="312"/>
      <c r="E188" s="313"/>
    </row>
    <row r="189" spans="1:5" x14ac:dyDescent="0.25">
      <c r="A189" s="312"/>
      <c r="B189" s="312"/>
      <c r="C189" s="312"/>
      <c r="D189" s="312"/>
      <c r="E189" s="313"/>
    </row>
    <row r="190" spans="1:5" x14ac:dyDescent="0.25">
      <c r="A190" s="312"/>
      <c r="B190" s="312"/>
      <c r="C190" s="312"/>
      <c r="D190" s="312"/>
      <c r="E190" s="313"/>
    </row>
    <row r="191" spans="1:5" x14ac:dyDescent="0.25">
      <c r="A191" s="312"/>
      <c r="B191" s="312"/>
      <c r="C191" s="312"/>
      <c r="D191" s="312"/>
      <c r="E191" s="313"/>
    </row>
    <row r="192" spans="1:5" x14ac:dyDescent="0.25">
      <c r="A192" s="312"/>
      <c r="B192" s="312"/>
      <c r="C192" s="312"/>
      <c r="D192" s="312"/>
      <c r="E192" s="313"/>
    </row>
    <row r="193" spans="1:5" x14ac:dyDescent="0.25">
      <c r="A193" s="312"/>
      <c r="B193" s="312"/>
      <c r="C193" s="312"/>
      <c r="D193" s="312"/>
      <c r="E193" s="313"/>
    </row>
    <row r="194" spans="1:5" x14ac:dyDescent="0.25">
      <c r="A194" s="312"/>
      <c r="B194" s="312"/>
      <c r="C194" s="312"/>
      <c r="D194" s="312"/>
      <c r="E194" s="313"/>
    </row>
    <row r="195" spans="1:5" x14ac:dyDescent="0.25">
      <c r="A195" s="312"/>
      <c r="B195" s="312"/>
      <c r="C195" s="312"/>
      <c r="D195" s="312"/>
      <c r="E195" s="313"/>
    </row>
    <row r="196" spans="1:5" x14ac:dyDescent="0.25">
      <c r="A196" s="312"/>
      <c r="B196" s="312"/>
      <c r="C196" s="312"/>
      <c r="D196" s="312"/>
      <c r="E196" s="313"/>
    </row>
    <row r="197" spans="1:5" x14ac:dyDescent="0.25">
      <c r="A197" s="312"/>
      <c r="B197" s="312"/>
      <c r="C197" s="312"/>
      <c r="D197" s="312"/>
      <c r="E197" s="313"/>
    </row>
    <row r="198" spans="1:5" x14ac:dyDescent="0.25">
      <c r="A198" s="312"/>
      <c r="B198" s="312"/>
      <c r="C198" s="312"/>
      <c r="D198" s="312"/>
      <c r="E198" s="313"/>
    </row>
    <row r="199" spans="1:5" x14ac:dyDescent="0.25">
      <c r="A199" s="312"/>
      <c r="B199" s="312"/>
      <c r="C199" s="312"/>
      <c r="D199" s="312"/>
      <c r="E199" s="313"/>
    </row>
    <row r="200" spans="1:5" x14ac:dyDescent="0.25">
      <c r="A200" s="312"/>
      <c r="B200" s="312"/>
      <c r="C200" s="312"/>
      <c r="D200" s="312"/>
      <c r="E200" s="313"/>
    </row>
    <row r="201" spans="1:5" x14ac:dyDescent="0.25">
      <c r="A201" s="312"/>
      <c r="B201" s="312"/>
      <c r="C201" s="312"/>
      <c r="D201" s="312"/>
      <c r="E201" s="313"/>
    </row>
    <row r="202" spans="1:5" x14ac:dyDescent="0.25">
      <c r="A202" s="312"/>
      <c r="B202" s="312"/>
      <c r="C202" s="312"/>
      <c r="D202" s="312"/>
      <c r="E202" s="313"/>
    </row>
    <row r="203" spans="1:5" x14ac:dyDescent="0.25">
      <c r="A203" s="312"/>
      <c r="B203" s="312"/>
      <c r="C203" s="312"/>
      <c r="D203" s="312"/>
      <c r="E203" s="313"/>
    </row>
    <row r="204" spans="1:5" x14ac:dyDescent="0.25">
      <c r="A204" s="312"/>
      <c r="B204" s="312"/>
      <c r="C204" s="312"/>
      <c r="D204" s="312"/>
      <c r="E204" s="313"/>
    </row>
    <row r="205" spans="1:5" x14ac:dyDescent="0.25">
      <c r="A205" s="312"/>
      <c r="B205" s="312"/>
      <c r="C205" s="312"/>
      <c r="D205" s="312"/>
      <c r="E205" s="313"/>
    </row>
    <row r="206" spans="1:5" x14ac:dyDescent="0.25">
      <c r="A206" s="312"/>
      <c r="B206" s="312"/>
      <c r="C206" s="312"/>
      <c r="D206" s="312"/>
      <c r="E206" s="313"/>
    </row>
    <row r="207" spans="1:5" x14ac:dyDescent="0.25">
      <c r="A207" s="312"/>
      <c r="B207" s="312"/>
      <c r="C207" s="312"/>
      <c r="D207" s="312"/>
      <c r="E207" s="313"/>
    </row>
    <row r="208" spans="1:5" x14ac:dyDescent="0.25">
      <c r="A208" s="312"/>
      <c r="B208" s="312"/>
      <c r="C208" s="312"/>
      <c r="D208" s="312"/>
      <c r="E208" s="313"/>
    </row>
    <row r="209" spans="1:5" x14ac:dyDescent="0.25">
      <c r="A209" s="312"/>
      <c r="B209" s="312"/>
      <c r="C209" s="312"/>
      <c r="D209" s="312"/>
      <c r="E209" s="313"/>
    </row>
    <row r="210" spans="1:5" x14ac:dyDescent="0.25">
      <c r="A210" s="312"/>
      <c r="B210" s="312"/>
      <c r="C210" s="312"/>
      <c r="D210" s="312"/>
      <c r="E210" s="313"/>
    </row>
    <row r="211" spans="1:5" x14ac:dyDescent="0.25">
      <c r="A211" s="312"/>
      <c r="B211" s="312"/>
      <c r="C211" s="312"/>
      <c r="D211" s="312"/>
      <c r="E211" s="313"/>
    </row>
    <row r="212" spans="1:5" x14ac:dyDescent="0.25">
      <c r="A212" s="312"/>
      <c r="B212" s="312"/>
      <c r="C212" s="312"/>
      <c r="D212" s="312"/>
      <c r="E212" s="313"/>
    </row>
    <row r="213" spans="1:5" x14ac:dyDescent="0.25">
      <c r="A213" s="312"/>
      <c r="B213" s="312"/>
      <c r="C213" s="312"/>
      <c r="D213" s="312"/>
      <c r="E213" s="313"/>
    </row>
    <row r="214" spans="1:5" x14ac:dyDescent="0.25">
      <c r="A214" s="312"/>
      <c r="B214" s="312"/>
      <c r="C214" s="312"/>
      <c r="D214" s="312"/>
      <c r="E214" s="313"/>
    </row>
    <row r="215" spans="1:5" x14ac:dyDescent="0.25">
      <c r="A215" s="312"/>
      <c r="B215" s="312"/>
      <c r="C215" s="312"/>
      <c r="D215" s="312"/>
      <c r="E215" s="313"/>
    </row>
    <row r="216" spans="1:5" x14ac:dyDescent="0.25">
      <c r="A216" s="312"/>
      <c r="B216" s="312"/>
      <c r="C216" s="312"/>
      <c r="D216" s="312"/>
      <c r="E216" s="313"/>
    </row>
    <row r="217" spans="1:5" x14ac:dyDescent="0.25">
      <c r="A217" s="312"/>
      <c r="B217" s="312"/>
      <c r="C217" s="312"/>
      <c r="D217" s="312"/>
      <c r="E217" s="313"/>
    </row>
    <row r="218" spans="1:5" x14ac:dyDescent="0.25">
      <c r="A218" s="312"/>
      <c r="B218" s="312"/>
      <c r="C218" s="312"/>
      <c r="D218" s="312"/>
      <c r="E218" s="313"/>
    </row>
    <row r="219" spans="1:5" x14ac:dyDescent="0.25">
      <c r="A219" s="312"/>
      <c r="B219" s="312"/>
      <c r="C219" s="312"/>
      <c r="D219" s="312"/>
      <c r="E219" s="313"/>
    </row>
    <row r="220" spans="1:5" x14ac:dyDescent="0.25">
      <c r="A220" s="312"/>
      <c r="B220" s="312"/>
      <c r="C220" s="312"/>
      <c r="D220" s="312"/>
      <c r="E220" s="313"/>
    </row>
    <row r="221" spans="1:5" x14ac:dyDescent="0.25">
      <c r="A221" s="312"/>
      <c r="B221" s="312"/>
      <c r="C221" s="312"/>
      <c r="D221" s="312"/>
      <c r="E221" s="313"/>
    </row>
    <row r="222" spans="1:5" x14ac:dyDescent="0.25">
      <c r="A222" s="312"/>
      <c r="B222" s="312"/>
      <c r="C222" s="312"/>
      <c r="D222" s="312"/>
      <c r="E222" s="313"/>
    </row>
    <row r="223" spans="1:5" x14ac:dyDescent="0.25">
      <c r="A223" s="312"/>
      <c r="B223" s="312"/>
      <c r="C223" s="312"/>
      <c r="D223" s="312"/>
      <c r="E223" s="313"/>
    </row>
    <row r="224" spans="1:5" x14ac:dyDescent="0.25">
      <c r="A224" s="312"/>
      <c r="B224" s="312"/>
      <c r="C224" s="312"/>
      <c r="D224" s="312"/>
      <c r="E224" s="313"/>
    </row>
    <row r="225" spans="1:5" x14ac:dyDescent="0.25">
      <c r="A225" s="312"/>
      <c r="B225" s="312"/>
      <c r="C225" s="312"/>
      <c r="D225" s="312"/>
      <c r="E225" s="313"/>
    </row>
    <row r="226" spans="1:5" x14ac:dyDescent="0.25">
      <c r="A226" s="312"/>
      <c r="B226" s="312"/>
      <c r="C226" s="312"/>
      <c r="D226" s="312"/>
      <c r="E226" s="313"/>
    </row>
    <row r="227" spans="1:5" x14ac:dyDescent="0.25">
      <c r="A227" s="312"/>
      <c r="B227" s="312"/>
      <c r="C227" s="312"/>
      <c r="D227" s="312"/>
      <c r="E227" s="313"/>
    </row>
    <row r="228" spans="1:5" x14ac:dyDescent="0.25">
      <c r="A228" s="312"/>
      <c r="B228" s="312"/>
      <c r="C228" s="312"/>
      <c r="D228" s="312"/>
      <c r="E228" s="313"/>
    </row>
    <row r="229" spans="1:5" x14ac:dyDescent="0.25">
      <c r="A229" s="312"/>
      <c r="B229" s="312"/>
      <c r="C229" s="312"/>
      <c r="D229" s="312"/>
      <c r="E229" s="313"/>
    </row>
    <row r="230" spans="1:5" x14ac:dyDescent="0.25">
      <c r="A230" s="312"/>
      <c r="B230" s="312"/>
      <c r="C230" s="312"/>
      <c r="D230" s="312"/>
      <c r="E230" s="313"/>
    </row>
    <row r="231" spans="1:5" x14ac:dyDescent="0.25">
      <c r="A231" s="312"/>
      <c r="B231" s="312"/>
      <c r="C231" s="312"/>
      <c r="D231" s="312"/>
      <c r="E231" s="313"/>
    </row>
    <row r="232" spans="1:5" x14ac:dyDescent="0.25">
      <c r="A232" s="312"/>
      <c r="B232" s="312"/>
      <c r="C232" s="312"/>
      <c r="D232" s="312"/>
      <c r="E232" s="313"/>
    </row>
    <row r="233" spans="1:5" x14ac:dyDescent="0.25">
      <c r="A233" s="312"/>
      <c r="B233" s="312"/>
      <c r="C233" s="312"/>
      <c r="D233" s="312"/>
      <c r="E233" s="313"/>
    </row>
    <row r="234" spans="1:5" x14ac:dyDescent="0.25">
      <c r="A234" s="312"/>
      <c r="B234" s="312"/>
      <c r="C234" s="312"/>
      <c r="D234" s="312"/>
      <c r="E234" s="313"/>
    </row>
    <row r="235" spans="1:5" x14ac:dyDescent="0.25">
      <c r="A235" s="312"/>
      <c r="B235" s="312"/>
      <c r="C235" s="312"/>
      <c r="D235" s="312"/>
      <c r="E235" s="313"/>
    </row>
    <row r="236" spans="1:5" x14ac:dyDescent="0.25">
      <c r="A236" s="312"/>
      <c r="B236" s="312"/>
      <c r="C236" s="312"/>
      <c r="D236" s="312"/>
      <c r="E236" s="313"/>
    </row>
    <row r="237" spans="1:5" x14ac:dyDescent="0.25">
      <c r="A237" s="312"/>
      <c r="B237" s="312"/>
      <c r="C237" s="312"/>
      <c r="D237" s="312"/>
      <c r="E237" s="313"/>
    </row>
    <row r="238" spans="1:5" x14ac:dyDescent="0.25">
      <c r="A238" s="312"/>
      <c r="B238" s="312"/>
      <c r="C238" s="312"/>
      <c r="D238" s="312"/>
      <c r="E238" s="313"/>
    </row>
    <row r="239" spans="1:5" x14ac:dyDescent="0.25">
      <c r="A239" s="312"/>
      <c r="B239" s="312"/>
      <c r="C239" s="312"/>
      <c r="D239" s="312"/>
      <c r="E239" s="313"/>
    </row>
    <row r="240" spans="1:5" x14ac:dyDescent="0.25">
      <c r="A240" s="312"/>
      <c r="B240" s="312"/>
      <c r="C240" s="312"/>
      <c r="D240" s="312"/>
      <c r="E240" s="313"/>
    </row>
    <row r="241" spans="1:5" x14ac:dyDescent="0.25">
      <c r="A241" s="312"/>
      <c r="B241" s="312"/>
      <c r="C241" s="312"/>
      <c r="D241" s="312"/>
      <c r="E241" s="313"/>
    </row>
    <row r="242" spans="1:5" x14ac:dyDescent="0.25">
      <c r="A242" s="312"/>
      <c r="B242" s="312"/>
      <c r="C242" s="312"/>
      <c r="D242" s="312"/>
      <c r="E242" s="313"/>
    </row>
    <row r="243" spans="1:5" x14ac:dyDescent="0.25">
      <c r="A243" s="312"/>
      <c r="B243" s="312"/>
      <c r="C243" s="312"/>
      <c r="D243" s="312"/>
      <c r="E243" s="313"/>
    </row>
    <row r="244" spans="1:5" x14ac:dyDescent="0.25">
      <c r="A244" s="312"/>
      <c r="B244" s="312"/>
      <c r="C244" s="312"/>
      <c r="D244" s="312"/>
      <c r="E244" s="313"/>
    </row>
    <row r="245" spans="1:5" x14ac:dyDescent="0.25">
      <c r="A245" s="312"/>
      <c r="B245" s="312"/>
      <c r="C245" s="312"/>
      <c r="D245" s="312"/>
      <c r="E245" s="313"/>
    </row>
    <row r="246" spans="1:5" x14ac:dyDescent="0.25">
      <c r="A246" s="312"/>
      <c r="B246" s="312"/>
      <c r="C246" s="312"/>
      <c r="D246" s="312"/>
      <c r="E246" s="313"/>
    </row>
    <row r="247" spans="1:5" x14ac:dyDescent="0.25">
      <c r="A247" s="312"/>
      <c r="B247" s="312"/>
      <c r="C247" s="312"/>
      <c r="D247" s="312"/>
      <c r="E247" s="313"/>
    </row>
    <row r="248" spans="1:5" x14ac:dyDescent="0.25">
      <c r="A248" s="312"/>
      <c r="B248" s="312"/>
      <c r="C248" s="312"/>
      <c r="D248" s="312"/>
      <c r="E248" s="313"/>
    </row>
    <row r="249" spans="1:5" x14ac:dyDescent="0.25">
      <c r="A249" s="312"/>
      <c r="B249" s="312"/>
      <c r="C249" s="312"/>
      <c r="D249" s="312"/>
      <c r="E249" s="313"/>
    </row>
    <row r="250" spans="1:5" x14ac:dyDescent="0.25">
      <c r="A250" s="312"/>
      <c r="B250" s="312"/>
      <c r="C250" s="312"/>
      <c r="D250" s="312"/>
      <c r="E250" s="313"/>
    </row>
    <row r="251" spans="1:5" x14ac:dyDescent="0.25">
      <c r="A251" s="312"/>
      <c r="B251" s="312"/>
      <c r="C251" s="312"/>
      <c r="D251" s="312"/>
      <c r="E251" s="313"/>
    </row>
    <row r="252" spans="1:5" x14ac:dyDescent="0.25">
      <c r="A252" s="312"/>
      <c r="B252" s="312"/>
      <c r="C252" s="312"/>
      <c r="D252" s="312"/>
      <c r="E252" s="313"/>
    </row>
    <row r="253" spans="1:5" x14ac:dyDescent="0.25">
      <c r="A253" s="312"/>
      <c r="B253" s="312"/>
      <c r="C253" s="312"/>
      <c r="D253" s="312"/>
      <c r="E253" s="313"/>
    </row>
    <row r="254" spans="1:5" x14ac:dyDescent="0.25">
      <c r="A254" s="312"/>
      <c r="B254" s="312"/>
      <c r="C254" s="312"/>
      <c r="D254" s="312"/>
      <c r="E254" s="313"/>
    </row>
    <row r="255" spans="1:5" x14ac:dyDescent="0.25">
      <c r="A255" s="312"/>
      <c r="B255" s="312"/>
      <c r="C255" s="312"/>
      <c r="D255" s="312"/>
      <c r="E255" s="313"/>
    </row>
    <row r="256" spans="1:5" x14ac:dyDescent="0.25">
      <c r="A256" s="312"/>
      <c r="B256" s="312"/>
      <c r="C256" s="312"/>
      <c r="D256" s="312"/>
      <c r="E256" s="313"/>
    </row>
    <row r="257" spans="1:5" x14ac:dyDescent="0.25">
      <c r="A257" s="312"/>
      <c r="B257" s="312"/>
      <c r="C257" s="312"/>
      <c r="D257" s="312"/>
      <c r="E257" s="313"/>
    </row>
    <row r="258" spans="1:5" x14ac:dyDescent="0.25">
      <c r="A258" s="312"/>
      <c r="B258" s="312"/>
      <c r="C258" s="312"/>
      <c r="D258" s="312"/>
      <c r="E258" s="313"/>
    </row>
    <row r="259" spans="1:5" x14ac:dyDescent="0.25">
      <c r="A259" s="312"/>
      <c r="B259" s="312"/>
      <c r="C259" s="312"/>
      <c r="D259" s="312"/>
      <c r="E259" s="313"/>
    </row>
    <row r="260" spans="1:5" x14ac:dyDescent="0.25">
      <c r="A260" s="312"/>
      <c r="B260" s="312"/>
      <c r="C260" s="312"/>
      <c r="D260" s="312"/>
      <c r="E260" s="313"/>
    </row>
    <row r="261" spans="1:5" x14ac:dyDescent="0.25">
      <c r="A261" s="312"/>
      <c r="B261" s="312"/>
      <c r="C261" s="312"/>
      <c r="D261" s="312"/>
      <c r="E261" s="313"/>
    </row>
    <row r="262" spans="1:5" x14ac:dyDescent="0.25">
      <c r="A262" s="312"/>
      <c r="B262" s="312"/>
      <c r="C262" s="312"/>
      <c r="D262" s="312"/>
      <c r="E262" s="313"/>
    </row>
    <row r="263" spans="1:5" x14ac:dyDescent="0.25">
      <c r="A263" s="312"/>
      <c r="B263" s="312"/>
      <c r="C263" s="312"/>
      <c r="D263" s="312"/>
      <c r="E263" s="313"/>
    </row>
    <row r="264" spans="1:5" x14ac:dyDescent="0.25">
      <c r="A264" s="312"/>
      <c r="B264" s="312"/>
      <c r="C264" s="312"/>
      <c r="D264" s="312"/>
      <c r="E264" s="313"/>
    </row>
    <row r="265" spans="1:5" x14ac:dyDescent="0.25">
      <c r="A265" s="312"/>
      <c r="B265" s="312"/>
      <c r="C265" s="312"/>
      <c r="D265" s="312"/>
      <c r="E265" s="313"/>
    </row>
    <row r="266" spans="1:5" x14ac:dyDescent="0.25">
      <c r="A266" s="312"/>
      <c r="B266" s="312"/>
      <c r="C266" s="312"/>
      <c r="D266" s="312"/>
      <c r="E266" s="313"/>
    </row>
    <row r="267" spans="1:5" x14ac:dyDescent="0.25">
      <c r="A267" s="312"/>
      <c r="B267" s="312"/>
      <c r="C267" s="312"/>
      <c r="D267" s="312"/>
      <c r="E267" s="313"/>
    </row>
    <row r="268" spans="1:5" x14ac:dyDescent="0.25">
      <c r="A268" s="312"/>
      <c r="B268" s="312"/>
      <c r="C268" s="312"/>
      <c r="D268" s="312"/>
      <c r="E268" s="313"/>
    </row>
    <row r="269" spans="1:5" x14ac:dyDescent="0.25">
      <c r="A269" s="312"/>
      <c r="B269" s="312"/>
      <c r="C269" s="312"/>
      <c r="D269" s="312"/>
      <c r="E269" s="313"/>
    </row>
    <row r="270" spans="1:5" x14ac:dyDescent="0.25">
      <c r="A270" s="312"/>
      <c r="B270" s="312"/>
      <c r="C270" s="312"/>
      <c r="D270" s="312"/>
      <c r="E270" s="313"/>
    </row>
    <row r="271" spans="1:5" x14ac:dyDescent="0.25">
      <c r="A271" s="312"/>
      <c r="B271" s="312"/>
      <c r="C271" s="312"/>
      <c r="D271" s="312"/>
      <c r="E271" s="313"/>
    </row>
    <row r="272" spans="1:5" x14ac:dyDescent="0.25">
      <c r="A272" s="312"/>
      <c r="B272" s="312"/>
      <c r="C272" s="312"/>
      <c r="D272" s="312"/>
      <c r="E272" s="313"/>
    </row>
    <row r="273" spans="1:5" x14ac:dyDescent="0.25">
      <c r="A273" s="312"/>
      <c r="B273" s="312"/>
      <c r="C273" s="312"/>
      <c r="D273" s="312"/>
      <c r="E273" s="313"/>
    </row>
    <row r="274" spans="1:5" x14ac:dyDescent="0.25">
      <c r="A274" s="312"/>
      <c r="B274" s="312"/>
      <c r="C274" s="312"/>
      <c r="D274" s="312"/>
      <c r="E274" s="313"/>
    </row>
    <row r="275" spans="1:5" x14ac:dyDescent="0.25">
      <c r="A275" s="312"/>
      <c r="B275" s="312"/>
      <c r="C275" s="312"/>
      <c r="D275" s="312"/>
      <c r="E275" s="313"/>
    </row>
    <row r="276" spans="1:5" x14ac:dyDescent="0.25">
      <c r="A276" s="312"/>
      <c r="B276" s="312"/>
      <c r="C276" s="312"/>
      <c r="D276" s="312"/>
      <c r="E276" s="313"/>
    </row>
    <row r="277" spans="1:5" x14ac:dyDescent="0.25">
      <c r="A277" s="312"/>
      <c r="B277" s="312"/>
      <c r="C277" s="312"/>
      <c r="D277" s="312"/>
      <c r="E277" s="313"/>
    </row>
    <row r="278" spans="1:5" x14ac:dyDescent="0.25">
      <c r="A278" s="312"/>
      <c r="B278" s="312"/>
      <c r="C278" s="312"/>
      <c r="D278" s="312"/>
      <c r="E278" s="313"/>
    </row>
    <row r="279" spans="1:5" x14ac:dyDescent="0.25">
      <c r="A279" s="312"/>
      <c r="B279" s="312"/>
      <c r="C279" s="312"/>
      <c r="D279" s="312"/>
      <c r="E279" s="313"/>
    </row>
    <row r="280" spans="1:5" x14ac:dyDescent="0.25">
      <c r="A280" s="312"/>
      <c r="B280" s="312"/>
      <c r="C280" s="312"/>
      <c r="D280" s="312"/>
      <c r="E280" s="313"/>
    </row>
    <row r="281" spans="1:5" x14ac:dyDescent="0.25">
      <c r="A281" s="312"/>
      <c r="B281" s="312"/>
      <c r="C281" s="312"/>
      <c r="D281" s="312"/>
      <c r="E281" s="313"/>
    </row>
    <row r="282" spans="1:5" x14ac:dyDescent="0.25">
      <c r="A282" s="312"/>
      <c r="B282" s="312"/>
      <c r="C282" s="312"/>
      <c r="D282" s="312"/>
      <c r="E282" s="313"/>
    </row>
    <row r="283" spans="1:5" x14ac:dyDescent="0.25">
      <c r="A283" s="312"/>
      <c r="B283" s="312"/>
      <c r="C283" s="312"/>
      <c r="D283" s="312"/>
      <c r="E283" s="313"/>
    </row>
    <row r="284" spans="1:5" x14ac:dyDescent="0.25">
      <c r="A284" s="312"/>
      <c r="B284" s="312"/>
      <c r="C284" s="312"/>
      <c r="D284" s="312"/>
      <c r="E284" s="313"/>
    </row>
    <row r="285" spans="1:5" x14ac:dyDescent="0.25">
      <c r="A285" s="312"/>
      <c r="B285" s="312"/>
      <c r="C285" s="312"/>
      <c r="D285" s="312"/>
      <c r="E285" s="313"/>
    </row>
    <row r="286" spans="1:5" x14ac:dyDescent="0.25">
      <c r="A286" s="312"/>
      <c r="B286" s="312"/>
      <c r="C286" s="312"/>
      <c r="D286" s="312"/>
      <c r="E286" s="313"/>
    </row>
    <row r="287" spans="1:5" x14ac:dyDescent="0.25">
      <c r="A287" s="312"/>
      <c r="B287" s="312"/>
      <c r="C287" s="312"/>
      <c r="D287" s="312"/>
      <c r="E287" s="313"/>
    </row>
    <row r="288" spans="1:5" x14ac:dyDescent="0.25">
      <c r="A288" s="312"/>
      <c r="B288" s="312"/>
      <c r="C288" s="312"/>
      <c r="D288" s="312"/>
      <c r="E288" s="313"/>
    </row>
    <row r="289" spans="1:5" x14ac:dyDescent="0.25">
      <c r="A289" s="312"/>
      <c r="B289" s="312"/>
      <c r="C289" s="312"/>
      <c r="D289" s="312"/>
      <c r="E289" s="313"/>
    </row>
    <row r="290" spans="1:5" x14ac:dyDescent="0.25">
      <c r="A290" s="312"/>
      <c r="B290" s="312"/>
      <c r="C290" s="312"/>
      <c r="D290" s="312"/>
      <c r="E290" s="313"/>
    </row>
    <row r="291" spans="1:5" x14ac:dyDescent="0.25">
      <c r="A291" s="312"/>
      <c r="B291" s="312"/>
      <c r="C291" s="312"/>
      <c r="D291" s="312"/>
      <c r="E291" s="313"/>
    </row>
    <row r="292" spans="1:5" x14ac:dyDescent="0.25">
      <c r="A292" s="312"/>
      <c r="B292" s="312"/>
      <c r="C292" s="312"/>
      <c r="D292" s="312"/>
      <c r="E292" s="313"/>
    </row>
    <row r="293" spans="1:5" x14ac:dyDescent="0.25">
      <c r="A293" s="312"/>
      <c r="B293" s="312"/>
      <c r="C293" s="312"/>
      <c r="D293" s="312"/>
      <c r="E293" s="313"/>
    </row>
    <row r="294" spans="1:5" x14ac:dyDescent="0.25">
      <c r="A294" s="312"/>
      <c r="B294" s="312"/>
      <c r="C294" s="312"/>
      <c r="D294" s="312"/>
      <c r="E294" s="313"/>
    </row>
    <row r="295" spans="1:5" x14ac:dyDescent="0.25">
      <c r="A295" s="312"/>
      <c r="B295" s="312"/>
      <c r="C295" s="312"/>
      <c r="D295" s="312"/>
      <c r="E295" s="313"/>
    </row>
    <row r="296" spans="1:5" x14ac:dyDescent="0.25">
      <c r="A296" s="312"/>
      <c r="B296" s="312"/>
      <c r="C296" s="312"/>
      <c r="D296" s="312"/>
      <c r="E296" s="313"/>
    </row>
    <row r="297" spans="1:5" x14ac:dyDescent="0.25">
      <c r="A297" s="312"/>
      <c r="B297" s="312"/>
      <c r="C297" s="312"/>
      <c r="D297" s="312"/>
      <c r="E297" s="313"/>
    </row>
    <row r="298" spans="1:5" x14ac:dyDescent="0.25">
      <c r="A298" s="312"/>
      <c r="B298" s="312"/>
      <c r="C298" s="312"/>
      <c r="D298" s="312"/>
      <c r="E298" s="313"/>
    </row>
    <row r="299" spans="1:5" x14ac:dyDescent="0.25">
      <c r="A299" s="312"/>
      <c r="B299" s="312"/>
      <c r="C299" s="312"/>
      <c r="D299" s="312"/>
      <c r="E299" s="313"/>
    </row>
    <row r="300" spans="1:5" x14ac:dyDescent="0.25">
      <c r="A300" s="312"/>
      <c r="B300" s="312"/>
      <c r="C300" s="312"/>
      <c r="D300" s="312"/>
      <c r="E300" s="313"/>
    </row>
    <row r="301" spans="1:5" x14ac:dyDescent="0.25">
      <c r="A301" s="312"/>
      <c r="B301" s="312"/>
      <c r="C301" s="312"/>
      <c r="D301" s="312"/>
      <c r="E301" s="313"/>
    </row>
    <row r="302" spans="1:5" x14ac:dyDescent="0.25">
      <c r="A302" s="312"/>
      <c r="B302" s="312"/>
      <c r="C302" s="312"/>
      <c r="D302" s="312"/>
      <c r="E302" s="313"/>
    </row>
    <row r="303" spans="1:5" x14ac:dyDescent="0.25">
      <c r="A303" s="312"/>
      <c r="B303" s="312"/>
      <c r="C303" s="312"/>
      <c r="D303" s="312"/>
      <c r="E303" s="313"/>
    </row>
    <row r="304" spans="1:5" x14ac:dyDescent="0.25">
      <c r="A304" s="312"/>
      <c r="B304" s="312"/>
      <c r="C304" s="312"/>
      <c r="D304" s="312"/>
      <c r="E304" s="313"/>
    </row>
    <row r="305" spans="1:5" x14ac:dyDescent="0.25">
      <c r="A305" s="312"/>
      <c r="B305" s="312"/>
      <c r="C305" s="312"/>
      <c r="D305" s="312"/>
      <c r="E305" s="313"/>
    </row>
    <row r="306" spans="1:5" x14ac:dyDescent="0.25">
      <c r="A306" s="312"/>
      <c r="B306" s="312"/>
      <c r="C306" s="312"/>
      <c r="D306" s="312"/>
      <c r="E306" s="313"/>
    </row>
    <row r="307" spans="1:5" x14ac:dyDescent="0.25">
      <c r="A307" s="312"/>
      <c r="B307" s="312"/>
      <c r="C307" s="312"/>
      <c r="D307" s="312"/>
      <c r="E307" s="313"/>
    </row>
    <row r="308" spans="1:5" x14ac:dyDescent="0.25">
      <c r="A308" s="312"/>
      <c r="B308" s="312"/>
      <c r="C308" s="312"/>
      <c r="D308" s="312"/>
      <c r="E308" s="313"/>
    </row>
    <row r="309" spans="1:5" x14ac:dyDescent="0.25">
      <c r="A309" s="312"/>
      <c r="B309" s="312"/>
      <c r="C309" s="312"/>
      <c r="D309" s="312"/>
      <c r="E309" s="313"/>
    </row>
    <row r="310" spans="1:5" x14ac:dyDescent="0.25">
      <c r="A310" s="312"/>
      <c r="B310" s="312"/>
      <c r="C310" s="312"/>
      <c r="D310" s="312"/>
      <c r="E310" s="313"/>
    </row>
    <row r="311" spans="1:5" x14ac:dyDescent="0.25">
      <c r="A311" s="312"/>
      <c r="B311" s="312"/>
      <c r="C311" s="312"/>
      <c r="D311" s="312"/>
      <c r="E311" s="313"/>
    </row>
    <row r="312" spans="1:5" x14ac:dyDescent="0.25">
      <c r="A312" s="312"/>
      <c r="B312" s="312"/>
      <c r="C312" s="312"/>
      <c r="D312" s="312"/>
      <c r="E312" s="313"/>
    </row>
    <row r="313" spans="1:5" x14ac:dyDescent="0.25">
      <c r="A313" s="312"/>
      <c r="B313" s="312"/>
      <c r="C313" s="312"/>
      <c r="D313" s="312"/>
      <c r="E313" s="313"/>
    </row>
    <row r="314" spans="1:5" x14ac:dyDescent="0.25">
      <c r="A314" s="312"/>
      <c r="B314" s="312"/>
      <c r="C314" s="312"/>
      <c r="D314" s="312"/>
      <c r="E314" s="313"/>
    </row>
    <row r="315" spans="1:5" x14ac:dyDescent="0.25">
      <c r="A315" s="312"/>
      <c r="B315" s="312"/>
      <c r="C315" s="312"/>
      <c r="D315" s="312"/>
      <c r="E315" s="313"/>
    </row>
    <row r="316" spans="1:5" x14ac:dyDescent="0.25">
      <c r="A316" s="312"/>
      <c r="B316" s="312"/>
      <c r="C316" s="312"/>
      <c r="D316" s="312"/>
      <c r="E316" s="313"/>
    </row>
    <row r="317" spans="1:5" x14ac:dyDescent="0.25">
      <c r="A317" s="312"/>
      <c r="B317" s="312"/>
      <c r="C317" s="312"/>
      <c r="D317" s="312"/>
      <c r="E317" s="313"/>
    </row>
    <row r="318" spans="1:5" x14ac:dyDescent="0.25">
      <c r="A318" s="312"/>
      <c r="B318" s="312"/>
      <c r="C318" s="312"/>
      <c r="D318" s="312"/>
      <c r="E318" s="313"/>
    </row>
    <row r="319" spans="1:5" x14ac:dyDescent="0.25">
      <c r="A319" s="312"/>
      <c r="B319" s="312"/>
      <c r="C319" s="312"/>
      <c r="D319" s="312"/>
      <c r="E319" s="313"/>
    </row>
    <row r="320" spans="1:5" x14ac:dyDescent="0.25">
      <c r="A320" s="312"/>
      <c r="B320" s="312"/>
      <c r="C320" s="312"/>
      <c r="D320" s="312"/>
      <c r="E320" s="313"/>
    </row>
    <row r="321" spans="1:5" x14ac:dyDescent="0.25">
      <c r="A321" s="312"/>
      <c r="B321" s="312"/>
      <c r="C321" s="312"/>
      <c r="D321" s="312"/>
      <c r="E321" s="313"/>
    </row>
    <row r="322" spans="1:5" x14ac:dyDescent="0.25">
      <c r="A322" s="312"/>
      <c r="B322" s="312"/>
      <c r="C322" s="312"/>
      <c r="D322" s="312"/>
      <c r="E322" s="313"/>
    </row>
    <row r="323" spans="1:5" x14ac:dyDescent="0.25">
      <c r="A323" s="312"/>
      <c r="B323" s="312"/>
      <c r="C323" s="312"/>
      <c r="D323" s="312"/>
      <c r="E323" s="313"/>
    </row>
    <row r="324" spans="1:5" x14ac:dyDescent="0.25">
      <c r="A324" s="312"/>
      <c r="B324" s="312"/>
      <c r="C324" s="312"/>
      <c r="D324" s="312"/>
      <c r="E324" s="313"/>
    </row>
    <row r="325" spans="1:5" x14ac:dyDescent="0.25">
      <c r="A325" s="312"/>
      <c r="B325" s="312"/>
      <c r="C325" s="312"/>
      <c r="D325" s="312"/>
      <c r="E325" s="313"/>
    </row>
    <row r="326" spans="1:5" x14ac:dyDescent="0.25">
      <c r="A326" s="312"/>
      <c r="B326" s="312"/>
      <c r="C326" s="312"/>
      <c r="D326" s="312"/>
      <c r="E326" s="313"/>
    </row>
    <row r="327" spans="1:5" x14ac:dyDescent="0.25">
      <c r="A327" s="312"/>
      <c r="B327" s="312"/>
      <c r="C327" s="312"/>
      <c r="D327" s="312"/>
      <c r="E327" s="313"/>
    </row>
    <row r="328" spans="1:5" x14ac:dyDescent="0.25">
      <c r="A328" s="312"/>
      <c r="B328" s="312"/>
      <c r="C328" s="312"/>
      <c r="D328" s="312"/>
      <c r="E328" s="313"/>
    </row>
    <row r="329" spans="1:5" x14ac:dyDescent="0.25">
      <c r="A329" s="312"/>
      <c r="B329" s="312"/>
      <c r="C329" s="312"/>
      <c r="D329" s="312"/>
      <c r="E329" s="313"/>
    </row>
    <row r="330" spans="1:5" x14ac:dyDescent="0.25">
      <c r="A330" s="312"/>
      <c r="B330" s="312"/>
      <c r="C330" s="312"/>
      <c r="D330" s="312"/>
      <c r="E330" s="313"/>
    </row>
    <row r="331" spans="1:5" x14ac:dyDescent="0.25">
      <c r="A331" s="312"/>
      <c r="B331" s="312"/>
      <c r="C331" s="312"/>
      <c r="D331" s="312"/>
      <c r="E331" s="313"/>
    </row>
    <row r="332" spans="1:5" x14ac:dyDescent="0.25">
      <c r="A332" s="312"/>
      <c r="B332" s="312"/>
      <c r="C332" s="312"/>
      <c r="D332" s="312"/>
      <c r="E332" s="313"/>
    </row>
    <row r="333" spans="1:5" x14ac:dyDescent="0.25">
      <c r="A333" s="312"/>
      <c r="B333" s="312"/>
      <c r="C333" s="312"/>
      <c r="D333" s="312"/>
      <c r="E333" s="313"/>
    </row>
    <row r="334" spans="1:5" x14ac:dyDescent="0.25">
      <c r="A334" s="312"/>
      <c r="B334" s="312"/>
      <c r="C334" s="312"/>
      <c r="D334" s="312"/>
      <c r="E334" s="313"/>
    </row>
    <row r="335" spans="1:5" x14ac:dyDescent="0.25">
      <c r="A335" s="312"/>
      <c r="B335" s="312"/>
      <c r="C335" s="312"/>
      <c r="D335" s="312"/>
      <c r="E335" s="313"/>
    </row>
    <row r="336" spans="1:5" x14ac:dyDescent="0.25">
      <c r="A336" s="312"/>
      <c r="B336" s="312"/>
      <c r="C336" s="312"/>
      <c r="D336" s="312"/>
      <c r="E336" s="313"/>
    </row>
    <row r="337" spans="1:5" x14ac:dyDescent="0.25">
      <c r="A337" s="312"/>
      <c r="B337" s="312"/>
      <c r="C337" s="312"/>
      <c r="D337" s="312"/>
      <c r="E337" s="313"/>
    </row>
    <row r="338" spans="1:5" x14ac:dyDescent="0.25">
      <c r="A338" s="312"/>
      <c r="B338" s="312"/>
      <c r="C338" s="312"/>
      <c r="D338" s="312"/>
      <c r="E338" s="313"/>
    </row>
    <row r="339" spans="1:5" x14ac:dyDescent="0.25">
      <c r="A339" s="312"/>
      <c r="B339" s="312"/>
      <c r="C339" s="312"/>
      <c r="D339" s="312"/>
      <c r="E339" s="313"/>
    </row>
    <row r="340" spans="1:5" x14ac:dyDescent="0.25">
      <c r="A340" s="312"/>
      <c r="B340" s="312"/>
      <c r="C340" s="312"/>
      <c r="D340" s="312"/>
      <c r="E340" s="313"/>
    </row>
    <row r="341" spans="1:5" x14ac:dyDescent="0.25">
      <c r="A341" s="312"/>
      <c r="B341" s="312"/>
      <c r="C341" s="312"/>
      <c r="D341" s="312"/>
      <c r="E341" s="313"/>
    </row>
    <row r="342" spans="1:5" x14ac:dyDescent="0.25">
      <c r="A342" s="312"/>
      <c r="B342" s="312"/>
      <c r="C342" s="312"/>
      <c r="D342" s="312"/>
      <c r="E342" s="313"/>
    </row>
    <row r="343" spans="1:5" x14ac:dyDescent="0.25">
      <c r="A343" s="312"/>
      <c r="B343" s="312"/>
      <c r="C343" s="312"/>
      <c r="D343" s="312"/>
      <c r="E343" s="313"/>
    </row>
    <row r="344" spans="1:5" x14ac:dyDescent="0.25">
      <c r="A344" s="312"/>
      <c r="B344" s="312"/>
      <c r="C344" s="312"/>
      <c r="D344" s="312"/>
      <c r="E344" s="313"/>
    </row>
    <row r="345" spans="1:5" x14ac:dyDescent="0.25">
      <c r="A345" s="312"/>
      <c r="B345" s="312"/>
      <c r="C345" s="312"/>
      <c r="D345" s="312"/>
      <c r="E345" s="313"/>
    </row>
    <row r="346" spans="1:5" x14ac:dyDescent="0.25">
      <c r="A346" s="312"/>
      <c r="B346" s="312"/>
      <c r="C346" s="312"/>
      <c r="D346" s="312"/>
      <c r="E346" s="313"/>
    </row>
    <row r="347" spans="1:5" x14ac:dyDescent="0.25">
      <c r="A347" s="312"/>
      <c r="B347" s="312"/>
      <c r="C347" s="312"/>
      <c r="D347" s="312"/>
      <c r="E347" s="313"/>
    </row>
    <row r="348" spans="1:5" x14ac:dyDescent="0.25">
      <c r="A348" s="312"/>
      <c r="B348" s="312"/>
      <c r="C348" s="312"/>
      <c r="D348" s="312"/>
      <c r="E348" s="313"/>
    </row>
    <row r="349" spans="1:5" x14ac:dyDescent="0.25">
      <c r="A349" s="312"/>
      <c r="B349" s="312"/>
      <c r="C349" s="312"/>
      <c r="D349" s="312"/>
      <c r="E349" s="313"/>
    </row>
    <row r="350" spans="1:5" x14ac:dyDescent="0.25">
      <c r="A350" s="312"/>
      <c r="B350" s="312"/>
      <c r="C350" s="312"/>
      <c r="D350" s="312"/>
      <c r="E350" s="313"/>
    </row>
    <row r="351" spans="1:5" x14ac:dyDescent="0.25">
      <c r="A351" s="312"/>
      <c r="B351" s="312"/>
      <c r="C351" s="312"/>
      <c r="D351" s="312"/>
      <c r="E351" s="313"/>
    </row>
    <row r="352" spans="1:5" x14ac:dyDescent="0.25">
      <c r="A352" s="312"/>
      <c r="B352" s="312"/>
      <c r="C352" s="312"/>
      <c r="D352" s="312"/>
      <c r="E352" s="313"/>
    </row>
    <row r="353" spans="1:5" x14ac:dyDescent="0.25">
      <c r="A353" s="312"/>
      <c r="B353" s="312"/>
      <c r="C353" s="312"/>
      <c r="D353" s="312"/>
      <c r="E353" s="313"/>
    </row>
    <row r="354" spans="1:5" x14ac:dyDescent="0.25">
      <c r="A354" s="312"/>
      <c r="B354" s="312"/>
      <c r="C354" s="312"/>
      <c r="D354" s="312"/>
      <c r="E354" s="313"/>
    </row>
    <row r="355" spans="1:5" x14ac:dyDescent="0.25">
      <c r="A355" s="312"/>
      <c r="B355" s="312"/>
      <c r="C355" s="312"/>
      <c r="D355" s="312"/>
      <c r="E355" s="313"/>
    </row>
    <row r="356" spans="1:5" x14ac:dyDescent="0.25">
      <c r="A356" s="312"/>
      <c r="B356" s="312"/>
      <c r="C356" s="312"/>
      <c r="D356" s="312"/>
      <c r="E356" s="313"/>
    </row>
    <row r="357" spans="1:5" x14ac:dyDescent="0.25">
      <c r="A357" s="312"/>
      <c r="B357" s="312"/>
      <c r="C357" s="312"/>
      <c r="D357" s="312"/>
      <c r="E357" s="313"/>
    </row>
    <row r="358" spans="1:5" x14ac:dyDescent="0.25">
      <c r="A358" s="312"/>
      <c r="B358" s="312"/>
      <c r="C358" s="312"/>
      <c r="D358" s="312"/>
      <c r="E358" s="313"/>
    </row>
    <row r="359" spans="1:5" x14ac:dyDescent="0.25">
      <c r="A359" s="312"/>
      <c r="B359" s="312"/>
      <c r="C359" s="312"/>
      <c r="D359" s="312"/>
      <c r="E359" s="313"/>
    </row>
    <row r="360" spans="1:5" x14ac:dyDescent="0.25">
      <c r="A360" s="312"/>
      <c r="B360" s="312"/>
      <c r="C360" s="312"/>
      <c r="D360" s="312"/>
      <c r="E360" s="313"/>
    </row>
    <row r="361" spans="1:5" x14ac:dyDescent="0.25">
      <c r="A361" s="312"/>
      <c r="B361" s="312"/>
      <c r="C361" s="312"/>
      <c r="D361" s="312"/>
      <c r="E361" s="313"/>
    </row>
    <row r="362" spans="1:5" x14ac:dyDescent="0.25">
      <c r="A362" s="312"/>
      <c r="B362" s="312"/>
      <c r="C362" s="312"/>
      <c r="D362" s="312"/>
      <c r="E362" s="313"/>
    </row>
    <row r="363" spans="1:5" x14ac:dyDescent="0.25">
      <c r="A363" s="312"/>
      <c r="B363" s="312"/>
      <c r="C363" s="312"/>
      <c r="D363" s="312"/>
      <c r="E363" s="313"/>
    </row>
    <row r="364" spans="1:5" x14ac:dyDescent="0.25">
      <c r="A364" s="312"/>
      <c r="B364" s="312"/>
      <c r="C364" s="312"/>
      <c r="D364" s="312"/>
      <c r="E364" s="313"/>
    </row>
    <row r="365" spans="1:5" x14ac:dyDescent="0.25">
      <c r="A365" s="312"/>
      <c r="B365" s="312"/>
      <c r="C365" s="312"/>
      <c r="D365" s="312"/>
      <c r="E365" s="313"/>
    </row>
    <row r="366" spans="1:5" x14ac:dyDescent="0.25">
      <c r="A366" s="312"/>
      <c r="B366" s="312"/>
      <c r="C366" s="312"/>
      <c r="D366" s="312"/>
      <c r="E366" s="313"/>
    </row>
    <row r="367" spans="1:5" x14ac:dyDescent="0.25">
      <c r="A367" s="312"/>
      <c r="B367" s="312"/>
      <c r="C367" s="312"/>
      <c r="D367" s="312"/>
      <c r="E367" s="313"/>
    </row>
    <row r="368" spans="1:5" x14ac:dyDescent="0.25">
      <c r="A368" s="312"/>
      <c r="B368" s="312"/>
      <c r="C368" s="312"/>
      <c r="D368" s="312"/>
      <c r="E368" s="313"/>
    </row>
    <row r="369" spans="1:5" x14ac:dyDescent="0.25">
      <c r="A369" s="312"/>
      <c r="B369" s="312"/>
      <c r="C369" s="312"/>
      <c r="D369" s="312"/>
      <c r="E369" s="313"/>
    </row>
    <row r="370" spans="1:5" x14ac:dyDescent="0.25">
      <c r="A370" s="312"/>
      <c r="B370" s="312"/>
      <c r="C370" s="312"/>
      <c r="D370" s="312"/>
      <c r="E370" s="313"/>
    </row>
    <row r="371" spans="1:5" x14ac:dyDescent="0.25">
      <c r="A371" s="312"/>
      <c r="B371" s="312"/>
      <c r="C371" s="312"/>
      <c r="D371" s="312"/>
      <c r="E371" s="313"/>
    </row>
    <row r="372" spans="1:5" x14ac:dyDescent="0.25">
      <c r="A372" s="312"/>
      <c r="B372" s="312"/>
      <c r="C372" s="312"/>
      <c r="D372" s="312"/>
      <c r="E372" s="313"/>
    </row>
    <row r="373" spans="1:5" x14ac:dyDescent="0.25">
      <c r="A373" s="312"/>
      <c r="B373" s="312"/>
      <c r="C373" s="312"/>
      <c r="D373" s="312"/>
      <c r="E373" s="313"/>
    </row>
    <row r="374" spans="1:5" x14ac:dyDescent="0.25">
      <c r="A374" s="312"/>
      <c r="B374" s="312"/>
      <c r="C374" s="312"/>
      <c r="D374" s="312"/>
      <c r="E374" s="313"/>
    </row>
    <row r="375" spans="1:5" x14ac:dyDescent="0.25">
      <c r="A375" s="312"/>
      <c r="B375" s="312"/>
      <c r="C375" s="312"/>
      <c r="D375" s="312"/>
      <c r="E375" s="313"/>
    </row>
    <row r="376" spans="1:5" x14ac:dyDescent="0.25">
      <c r="A376" s="312"/>
      <c r="B376" s="312"/>
      <c r="C376" s="312"/>
      <c r="D376" s="312"/>
      <c r="E376" s="313"/>
    </row>
    <row r="377" spans="1:5" x14ac:dyDescent="0.25">
      <c r="A377" s="312"/>
      <c r="B377" s="312"/>
      <c r="C377" s="312"/>
      <c r="D377" s="312"/>
      <c r="E377" s="313"/>
    </row>
    <row r="378" spans="1:5" x14ac:dyDescent="0.25">
      <c r="A378" s="312"/>
      <c r="B378" s="312"/>
      <c r="C378" s="312"/>
      <c r="D378" s="312"/>
      <c r="E378" s="313"/>
    </row>
    <row r="379" spans="1:5" x14ac:dyDescent="0.25">
      <c r="A379" s="312"/>
      <c r="B379" s="312"/>
      <c r="C379" s="312"/>
      <c r="D379" s="312"/>
      <c r="E379" s="313"/>
    </row>
    <row r="380" spans="1:5" x14ac:dyDescent="0.25">
      <c r="A380" s="312"/>
      <c r="B380" s="312"/>
      <c r="C380" s="312"/>
      <c r="D380" s="312"/>
      <c r="E380" s="313"/>
    </row>
    <row r="381" spans="1:5" x14ac:dyDescent="0.25">
      <c r="A381" s="312"/>
      <c r="B381" s="312"/>
      <c r="C381" s="312"/>
      <c r="D381" s="312"/>
      <c r="E381" s="313"/>
    </row>
    <row r="382" spans="1:5" x14ac:dyDescent="0.25">
      <c r="A382" s="312"/>
      <c r="B382" s="312"/>
      <c r="C382" s="312"/>
      <c r="D382" s="312"/>
      <c r="E382" s="313"/>
    </row>
    <row r="383" spans="1:5" x14ac:dyDescent="0.25">
      <c r="A383" s="312"/>
      <c r="B383" s="312"/>
      <c r="C383" s="312"/>
      <c r="D383" s="312"/>
      <c r="E383" s="313"/>
    </row>
    <row r="384" spans="1:5" x14ac:dyDescent="0.25">
      <c r="A384" s="312"/>
      <c r="B384" s="312"/>
      <c r="C384" s="312"/>
      <c r="D384" s="312"/>
      <c r="E384" s="313"/>
    </row>
    <row r="385" spans="1:5" x14ac:dyDescent="0.25">
      <c r="A385" s="312"/>
      <c r="B385" s="312"/>
      <c r="C385" s="312"/>
      <c r="D385" s="312"/>
      <c r="E385" s="313"/>
    </row>
    <row r="386" spans="1:5" x14ac:dyDescent="0.25">
      <c r="A386" s="312"/>
      <c r="B386" s="312"/>
      <c r="C386" s="312"/>
      <c r="D386" s="312"/>
      <c r="E386" s="313"/>
    </row>
    <row r="387" spans="1:5" x14ac:dyDescent="0.25">
      <c r="A387" s="312"/>
      <c r="B387" s="312"/>
      <c r="C387" s="312"/>
      <c r="D387" s="312"/>
      <c r="E387" s="313"/>
    </row>
    <row r="388" spans="1:5" x14ac:dyDescent="0.25">
      <c r="A388" s="312"/>
      <c r="B388" s="312"/>
      <c r="C388" s="312"/>
      <c r="D388" s="312"/>
      <c r="E388" s="313"/>
    </row>
    <row r="389" spans="1:5" x14ac:dyDescent="0.25">
      <c r="A389" s="312"/>
      <c r="B389" s="312"/>
      <c r="C389" s="312"/>
      <c r="D389" s="312"/>
      <c r="E389" s="313"/>
    </row>
    <row r="390" spans="1:5" x14ac:dyDescent="0.25">
      <c r="A390" s="312"/>
      <c r="B390" s="312"/>
      <c r="C390" s="312"/>
      <c r="D390" s="312"/>
      <c r="E390" s="313"/>
    </row>
    <row r="391" spans="1:5" x14ac:dyDescent="0.25">
      <c r="A391" s="312"/>
      <c r="B391" s="312"/>
      <c r="C391" s="312"/>
      <c r="D391" s="312"/>
      <c r="E391" s="313"/>
    </row>
    <row r="392" spans="1:5" x14ac:dyDescent="0.25">
      <c r="A392" s="312"/>
      <c r="B392" s="312"/>
      <c r="C392" s="312"/>
      <c r="D392" s="312"/>
      <c r="E392" s="313"/>
    </row>
    <row r="393" spans="1:5" x14ac:dyDescent="0.25">
      <c r="A393" s="312"/>
      <c r="B393" s="312"/>
      <c r="C393" s="312"/>
      <c r="D393" s="312"/>
      <c r="E393" s="313"/>
    </row>
    <row r="394" spans="1:5" x14ac:dyDescent="0.25">
      <c r="A394" s="312"/>
      <c r="B394" s="312"/>
      <c r="C394" s="312"/>
      <c r="D394" s="312"/>
      <c r="E394" s="313"/>
    </row>
    <row r="395" spans="1:5" x14ac:dyDescent="0.25">
      <c r="A395" s="312"/>
      <c r="B395" s="312"/>
      <c r="C395" s="312"/>
      <c r="D395" s="312"/>
      <c r="E395" s="313"/>
    </row>
    <row r="396" spans="1:5" x14ac:dyDescent="0.25">
      <c r="A396" s="312"/>
      <c r="B396" s="312"/>
      <c r="C396" s="312"/>
      <c r="D396" s="312"/>
      <c r="E396" s="313"/>
    </row>
    <row r="397" spans="1:5" x14ac:dyDescent="0.25">
      <c r="A397" s="312"/>
      <c r="B397" s="312"/>
      <c r="C397" s="312"/>
      <c r="D397" s="312"/>
      <c r="E397" s="313"/>
    </row>
    <row r="398" spans="1:5" x14ac:dyDescent="0.25">
      <c r="A398" s="312"/>
      <c r="B398" s="312"/>
      <c r="C398" s="312"/>
      <c r="D398" s="312"/>
      <c r="E398" s="313"/>
    </row>
    <row r="399" spans="1:5" x14ac:dyDescent="0.25">
      <c r="A399" s="312"/>
      <c r="B399" s="312"/>
      <c r="C399" s="312"/>
      <c r="D399" s="312"/>
      <c r="E399" s="313"/>
    </row>
    <row r="400" spans="1:5" x14ac:dyDescent="0.25">
      <c r="A400" s="312"/>
      <c r="B400" s="312"/>
      <c r="C400" s="312"/>
      <c r="D400" s="312"/>
      <c r="E400" s="313"/>
    </row>
    <row r="401" spans="1:5" x14ac:dyDescent="0.25">
      <c r="A401" s="312"/>
      <c r="B401" s="312"/>
      <c r="C401" s="312"/>
      <c r="D401" s="312"/>
      <c r="E401" s="313"/>
    </row>
    <row r="402" spans="1:5" x14ac:dyDescent="0.25">
      <c r="A402" s="312"/>
      <c r="B402" s="312"/>
      <c r="C402" s="312"/>
      <c r="D402" s="312"/>
      <c r="E402" s="313"/>
    </row>
    <row r="403" spans="1:5" x14ac:dyDescent="0.25">
      <c r="A403" s="312"/>
      <c r="B403" s="312"/>
      <c r="C403" s="312"/>
      <c r="D403" s="312"/>
      <c r="E403" s="313"/>
    </row>
    <row r="404" spans="1:5" x14ac:dyDescent="0.25">
      <c r="A404" s="312"/>
      <c r="B404" s="312"/>
      <c r="C404" s="312"/>
      <c r="D404" s="312"/>
      <c r="E404" s="313"/>
    </row>
    <row r="405" spans="1:5" x14ac:dyDescent="0.25">
      <c r="A405" s="312"/>
      <c r="B405" s="312"/>
      <c r="C405" s="312"/>
      <c r="D405" s="312"/>
      <c r="E405" s="313"/>
    </row>
    <row r="406" spans="1:5" x14ac:dyDescent="0.25">
      <c r="A406" s="312"/>
      <c r="B406" s="312"/>
      <c r="C406" s="312"/>
      <c r="D406" s="312"/>
      <c r="E406" s="313"/>
    </row>
    <row r="407" spans="1:5" x14ac:dyDescent="0.25">
      <c r="A407" s="312"/>
      <c r="B407" s="312"/>
      <c r="C407" s="312"/>
      <c r="D407" s="312"/>
      <c r="E407" s="313"/>
    </row>
    <row r="408" spans="1:5" x14ac:dyDescent="0.25">
      <c r="A408" s="312"/>
      <c r="B408" s="312"/>
      <c r="C408" s="312"/>
      <c r="D408" s="312"/>
      <c r="E408" s="313"/>
    </row>
    <row r="409" spans="1:5" x14ac:dyDescent="0.25">
      <c r="A409" s="312"/>
      <c r="B409" s="312"/>
      <c r="C409" s="312"/>
      <c r="D409" s="312"/>
      <c r="E409" s="313"/>
    </row>
    <row r="410" spans="1:5" x14ac:dyDescent="0.25">
      <c r="A410" s="312"/>
      <c r="B410" s="312"/>
      <c r="C410" s="312"/>
      <c r="D410" s="312"/>
      <c r="E410" s="313"/>
    </row>
    <row r="411" spans="1:5" x14ac:dyDescent="0.25">
      <c r="A411" s="312"/>
      <c r="B411" s="312"/>
      <c r="C411" s="312"/>
      <c r="D411" s="312"/>
      <c r="E411" s="313"/>
    </row>
    <row r="412" spans="1:5" x14ac:dyDescent="0.25">
      <c r="A412" s="312"/>
      <c r="B412" s="312"/>
      <c r="C412" s="312"/>
      <c r="D412" s="312"/>
      <c r="E412" s="313"/>
    </row>
    <row r="413" spans="1:5" x14ac:dyDescent="0.25">
      <c r="A413" s="312"/>
      <c r="B413" s="312"/>
      <c r="C413" s="312"/>
      <c r="D413" s="312"/>
      <c r="E413" s="313"/>
    </row>
    <row r="414" spans="1:5" x14ac:dyDescent="0.25">
      <c r="A414" s="312"/>
      <c r="B414" s="312"/>
      <c r="C414" s="312"/>
      <c r="D414" s="312"/>
      <c r="E414" s="313"/>
    </row>
    <row r="415" spans="1:5" x14ac:dyDescent="0.25">
      <c r="A415" s="312"/>
      <c r="B415" s="312"/>
      <c r="C415" s="312"/>
      <c r="D415" s="312"/>
      <c r="E415" s="313"/>
    </row>
    <row r="416" spans="1:5" x14ac:dyDescent="0.25">
      <c r="A416" s="312"/>
      <c r="B416" s="312"/>
      <c r="C416" s="312"/>
      <c r="D416" s="312"/>
      <c r="E416" s="313"/>
    </row>
    <row r="417" spans="1:5" x14ac:dyDescent="0.25">
      <c r="A417" s="312"/>
      <c r="B417" s="312"/>
      <c r="C417" s="312"/>
      <c r="D417" s="312"/>
      <c r="E417" s="313"/>
    </row>
    <row r="418" spans="1:5" x14ac:dyDescent="0.25">
      <c r="A418" s="312"/>
      <c r="B418" s="312"/>
      <c r="C418" s="312"/>
      <c r="D418" s="312"/>
      <c r="E418" s="313"/>
    </row>
    <row r="419" spans="1:5" x14ac:dyDescent="0.25">
      <c r="A419" s="312"/>
      <c r="B419" s="312"/>
      <c r="C419" s="312"/>
      <c r="D419" s="312"/>
      <c r="E419" s="313"/>
    </row>
    <row r="420" spans="1:5" x14ac:dyDescent="0.25">
      <c r="A420" s="312"/>
      <c r="B420" s="312"/>
      <c r="C420" s="312"/>
      <c r="D420" s="312"/>
      <c r="E420" s="313"/>
    </row>
    <row r="421" spans="1:5" x14ac:dyDescent="0.25">
      <c r="A421" s="312"/>
      <c r="B421" s="312"/>
      <c r="C421" s="312"/>
      <c r="D421" s="312"/>
      <c r="E421" s="313"/>
    </row>
    <row r="422" spans="1:5" x14ac:dyDescent="0.25">
      <c r="A422" s="312"/>
      <c r="B422" s="312"/>
      <c r="C422" s="312"/>
      <c r="D422" s="312"/>
      <c r="E422" s="313"/>
    </row>
    <row r="423" spans="1:5" x14ac:dyDescent="0.25">
      <c r="A423" s="312"/>
      <c r="B423" s="312"/>
      <c r="C423" s="312"/>
      <c r="D423" s="312"/>
      <c r="E423" s="313"/>
    </row>
    <row r="424" spans="1:5" x14ac:dyDescent="0.25">
      <c r="A424" s="312"/>
      <c r="B424" s="312"/>
      <c r="C424" s="312"/>
      <c r="D424" s="312"/>
      <c r="E424" s="313"/>
    </row>
    <row r="425" spans="1:5" x14ac:dyDescent="0.25">
      <c r="A425" s="312"/>
      <c r="B425" s="312"/>
      <c r="C425" s="312"/>
      <c r="D425" s="312"/>
      <c r="E425" s="313"/>
    </row>
    <row r="426" spans="1:5" x14ac:dyDescent="0.25">
      <c r="A426" s="312"/>
      <c r="B426" s="312"/>
      <c r="C426" s="312"/>
      <c r="D426" s="312"/>
      <c r="E426" s="313"/>
    </row>
    <row r="427" spans="1:5" x14ac:dyDescent="0.25">
      <c r="A427" s="312"/>
      <c r="B427" s="312"/>
      <c r="C427" s="312"/>
      <c r="D427" s="312"/>
      <c r="E427" s="313"/>
    </row>
    <row r="428" spans="1:5" x14ac:dyDescent="0.25">
      <c r="A428" s="312"/>
      <c r="B428" s="312"/>
      <c r="C428" s="312"/>
      <c r="D428" s="312"/>
      <c r="E428" s="313"/>
    </row>
    <row r="429" spans="1:5" x14ac:dyDescent="0.25">
      <c r="A429" s="312"/>
      <c r="B429" s="312"/>
      <c r="C429" s="312"/>
      <c r="D429" s="312"/>
      <c r="E429" s="313"/>
    </row>
    <row r="430" spans="1:5" x14ac:dyDescent="0.25">
      <c r="A430" s="312"/>
      <c r="B430" s="312"/>
      <c r="C430" s="312"/>
      <c r="D430" s="312"/>
      <c r="E430" s="313"/>
    </row>
    <row r="431" spans="1:5" x14ac:dyDescent="0.25">
      <c r="A431" s="312"/>
      <c r="B431" s="312"/>
      <c r="C431" s="312"/>
      <c r="D431" s="312"/>
      <c r="E431" s="313"/>
    </row>
    <row r="432" spans="1:5" x14ac:dyDescent="0.25">
      <c r="A432" s="312"/>
      <c r="B432" s="312"/>
      <c r="C432" s="312"/>
      <c r="D432" s="312"/>
      <c r="E432" s="313"/>
    </row>
    <row r="433" spans="1:5" x14ac:dyDescent="0.25">
      <c r="A433" s="312"/>
      <c r="B433" s="312"/>
      <c r="C433" s="312"/>
      <c r="D433" s="312"/>
      <c r="E433" s="313"/>
    </row>
    <row r="434" spans="1:5" x14ac:dyDescent="0.25">
      <c r="A434" s="312"/>
      <c r="B434" s="312"/>
      <c r="C434" s="312"/>
      <c r="D434" s="312"/>
      <c r="E434" s="313"/>
    </row>
    <row r="435" spans="1:5" x14ac:dyDescent="0.25">
      <c r="A435" s="312"/>
      <c r="B435" s="312"/>
      <c r="C435" s="312"/>
      <c r="D435" s="312"/>
      <c r="E435" s="313"/>
    </row>
    <row r="436" spans="1:5" x14ac:dyDescent="0.25">
      <c r="A436" s="312"/>
      <c r="B436" s="312"/>
      <c r="C436" s="312"/>
      <c r="D436" s="312"/>
      <c r="E436" s="313"/>
    </row>
    <row r="437" spans="1:5" x14ac:dyDescent="0.25">
      <c r="A437" s="312"/>
      <c r="B437" s="312"/>
      <c r="C437" s="312"/>
      <c r="D437" s="312"/>
      <c r="E437" s="313"/>
    </row>
    <row r="438" spans="1:5" x14ac:dyDescent="0.25">
      <c r="A438" s="312"/>
      <c r="B438" s="312"/>
      <c r="C438" s="312"/>
      <c r="D438" s="312"/>
      <c r="E438" s="313"/>
    </row>
    <row r="439" spans="1:5" x14ac:dyDescent="0.25">
      <c r="A439" s="312"/>
      <c r="B439" s="312"/>
      <c r="C439" s="312"/>
      <c r="D439" s="312"/>
      <c r="E439" s="313"/>
    </row>
    <row r="440" spans="1:5" x14ac:dyDescent="0.25">
      <c r="A440" s="312"/>
      <c r="B440" s="312"/>
      <c r="C440" s="312"/>
      <c r="D440" s="312"/>
      <c r="E440" s="313"/>
    </row>
    <row r="441" spans="1:5" x14ac:dyDescent="0.25">
      <c r="A441" s="312"/>
      <c r="B441" s="312"/>
      <c r="C441" s="312"/>
      <c r="D441" s="312"/>
      <c r="E441" s="313"/>
    </row>
    <row r="442" spans="1:5" x14ac:dyDescent="0.25">
      <c r="A442" s="312"/>
      <c r="B442" s="312"/>
      <c r="C442" s="312"/>
      <c r="D442" s="312"/>
      <c r="E442" s="313"/>
    </row>
    <row r="443" spans="1:5" x14ac:dyDescent="0.25">
      <c r="A443" s="312"/>
      <c r="B443" s="312"/>
      <c r="C443" s="312"/>
      <c r="D443" s="312"/>
      <c r="E443" s="313"/>
    </row>
    <row r="444" spans="1:5" x14ac:dyDescent="0.25">
      <c r="A444" s="312"/>
      <c r="B444" s="312"/>
      <c r="C444" s="312"/>
      <c r="D444" s="312"/>
      <c r="E444" s="313"/>
    </row>
    <row r="445" spans="1:5" x14ac:dyDescent="0.25">
      <c r="A445" s="312"/>
      <c r="B445" s="312"/>
      <c r="C445" s="312"/>
      <c r="D445" s="312"/>
      <c r="E445" s="313"/>
    </row>
    <row r="446" spans="1:5" x14ac:dyDescent="0.25">
      <c r="A446" s="312"/>
      <c r="B446" s="312"/>
      <c r="C446" s="312"/>
      <c r="D446" s="312"/>
      <c r="E446" s="313"/>
    </row>
    <row r="447" spans="1:5" x14ac:dyDescent="0.25">
      <c r="A447" s="312"/>
      <c r="B447" s="312"/>
      <c r="C447" s="312"/>
      <c r="D447" s="312"/>
      <c r="E447" s="313"/>
    </row>
    <row r="448" spans="1:5" x14ac:dyDescent="0.25">
      <c r="A448" s="312"/>
      <c r="B448" s="312"/>
      <c r="C448" s="312"/>
      <c r="D448" s="312"/>
      <c r="E448" s="313"/>
    </row>
    <row r="449" spans="1:5" x14ac:dyDescent="0.25">
      <c r="A449" s="312"/>
      <c r="B449" s="312"/>
      <c r="C449" s="312"/>
      <c r="D449" s="312"/>
      <c r="E449" s="313"/>
    </row>
    <row r="450" spans="1:5" x14ac:dyDescent="0.25">
      <c r="A450" s="312"/>
      <c r="B450" s="312"/>
      <c r="C450" s="312"/>
      <c r="D450" s="312"/>
      <c r="E450" s="313"/>
    </row>
    <row r="451" spans="1:5" x14ac:dyDescent="0.25">
      <c r="A451" s="312"/>
      <c r="B451" s="312"/>
      <c r="C451" s="312"/>
      <c r="D451" s="312"/>
      <c r="E451" s="313"/>
    </row>
    <row r="452" spans="1:5" x14ac:dyDescent="0.25">
      <c r="A452" s="312"/>
      <c r="B452" s="312"/>
      <c r="C452" s="312"/>
      <c r="D452" s="312"/>
      <c r="E452" s="313"/>
    </row>
    <row r="453" spans="1:5" x14ac:dyDescent="0.25">
      <c r="A453" s="312"/>
      <c r="B453" s="312"/>
      <c r="C453" s="312"/>
      <c r="D453" s="312"/>
      <c r="E453" s="313"/>
    </row>
    <row r="454" spans="1:5" x14ac:dyDescent="0.25">
      <c r="A454" s="312"/>
      <c r="B454" s="312"/>
      <c r="C454" s="312"/>
      <c r="D454" s="312"/>
      <c r="E454" s="313"/>
    </row>
    <row r="455" spans="1:5" x14ac:dyDescent="0.25">
      <c r="A455" s="312"/>
      <c r="B455" s="312"/>
      <c r="C455" s="312"/>
      <c r="D455" s="312"/>
      <c r="E455" s="313"/>
    </row>
    <row r="456" spans="1:5" x14ac:dyDescent="0.25">
      <c r="A456" s="312"/>
      <c r="B456" s="312"/>
      <c r="C456" s="312"/>
      <c r="D456" s="312"/>
      <c r="E456" s="313"/>
    </row>
    <row r="457" spans="1:5" x14ac:dyDescent="0.25">
      <c r="A457" s="312"/>
      <c r="B457" s="312"/>
      <c r="C457" s="312"/>
      <c r="D457" s="312"/>
      <c r="E457" s="313"/>
    </row>
    <row r="458" spans="1:5" x14ac:dyDescent="0.25">
      <c r="A458" s="312"/>
      <c r="B458" s="312"/>
      <c r="C458" s="312"/>
      <c r="D458" s="312"/>
      <c r="E458" s="313"/>
    </row>
    <row r="459" spans="1:5" x14ac:dyDescent="0.25">
      <c r="A459" s="312"/>
      <c r="B459" s="312"/>
      <c r="C459" s="312"/>
      <c r="D459" s="312"/>
      <c r="E459" s="313"/>
    </row>
    <row r="460" spans="1:5" x14ac:dyDescent="0.25">
      <c r="A460" s="312"/>
      <c r="B460" s="312"/>
      <c r="C460" s="312"/>
      <c r="D460" s="312"/>
      <c r="E460" s="313"/>
    </row>
    <row r="461" spans="1:5" x14ac:dyDescent="0.25">
      <c r="A461" s="312"/>
      <c r="B461" s="312"/>
      <c r="C461" s="312"/>
      <c r="D461" s="312"/>
      <c r="E461" s="313"/>
    </row>
    <row r="462" spans="1:5" x14ac:dyDescent="0.25">
      <c r="A462" s="312"/>
      <c r="B462" s="312"/>
      <c r="C462" s="312"/>
      <c r="D462" s="312"/>
      <c r="E462" s="313"/>
    </row>
    <row r="463" spans="1:5" x14ac:dyDescent="0.25">
      <c r="A463" s="312"/>
      <c r="B463" s="312"/>
      <c r="C463" s="312"/>
      <c r="D463" s="312"/>
      <c r="E463" s="313"/>
    </row>
    <row r="464" spans="1:5" x14ac:dyDescent="0.25">
      <c r="A464" s="312"/>
      <c r="B464" s="312"/>
      <c r="C464" s="312"/>
      <c r="D464" s="312"/>
      <c r="E464" s="313"/>
    </row>
    <row r="465" spans="1:5" x14ac:dyDescent="0.25">
      <c r="A465" s="312"/>
      <c r="B465" s="312"/>
      <c r="C465" s="312"/>
      <c r="D465" s="312"/>
      <c r="E465" s="313"/>
    </row>
    <row r="466" spans="1:5" x14ac:dyDescent="0.25">
      <c r="A466" s="312"/>
      <c r="B466" s="312"/>
      <c r="C466" s="312"/>
      <c r="D466" s="312"/>
      <c r="E466" s="313"/>
    </row>
    <row r="467" spans="1:5" x14ac:dyDescent="0.25">
      <c r="A467" s="312"/>
      <c r="B467" s="312"/>
      <c r="C467" s="312"/>
      <c r="D467" s="312"/>
      <c r="E467" s="313"/>
    </row>
    <row r="468" spans="1:5" x14ac:dyDescent="0.25">
      <c r="A468" s="312"/>
      <c r="B468" s="312"/>
      <c r="C468" s="312"/>
      <c r="D468" s="312"/>
      <c r="E468" s="313"/>
    </row>
    <row r="469" spans="1:5" x14ac:dyDescent="0.25">
      <c r="A469" s="312"/>
      <c r="B469" s="312"/>
      <c r="C469" s="312"/>
      <c r="D469" s="312"/>
      <c r="E469" s="313"/>
    </row>
    <row r="470" spans="1:5" x14ac:dyDescent="0.25">
      <c r="A470" s="312"/>
      <c r="B470" s="312"/>
      <c r="C470" s="312"/>
      <c r="D470" s="312"/>
      <c r="E470" s="313"/>
    </row>
    <row r="471" spans="1:5" x14ac:dyDescent="0.25">
      <c r="A471" s="312"/>
      <c r="B471" s="312"/>
      <c r="C471" s="312"/>
      <c r="D471" s="312"/>
      <c r="E471" s="313"/>
    </row>
    <row r="472" spans="1:5" x14ac:dyDescent="0.25">
      <c r="A472" s="312"/>
      <c r="B472" s="312"/>
      <c r="C472" s="312"/>
      <c r="D472" s="312"/>
      <c r="E472" s="313"/>
    </row>
    <row r="473" spans="1:5" x14ac:dyDescent="0.25">
      <c r="A473" s="312"/>
      <c r="B473" s="312"/>
      <c r="C473" s="312"/>
      <c r="D473" s="312"/>
      <c r="E473" s="313"/>
    </row>
    <row r="474" spans="1:5" x14ac:dyDescent="0.25">
      <c r="A474" s="312"/>
      <c r="B474" s="312"/>
      <c r="C474" s="312"/>
      <c r="D474" s="312"/>
      <c r="E474" s="313"/>
    </row>
    <row r="475" spans="1:5" x14ac:dyDescent="0.25">
      <c r="A475" s="312"/>
      <c r="B475" s="312"/>
      <c r="C475" s="312"/>
      <c r="D475" s="312"/>
      <c r="E475" s="313"/>
    </row>
    <row r="476" spans="1:5" x14ac:dyDescent="0.25">
      <c r="A476" s="312"/>
      <c r="B476" s="312"/>
      <c r="C476" s="312"/>
      <c r="D476" s="312"/>
      <c r="E476" s="313"/>
    </row>
    <row r="477" spans="1:5" x14ac:dyDescent="0.25">
      <c r="A477" s="312"/>
      <c r="B477" s="312"/>
      <c r="C477" s="312"/>
      <c r="D477" s="312"/>
      <c r="E477" s="313"/>
    </row>
    <row r="478" spans="1:5" x14ac:dyDescent="0.25">
      <c r="A478" s="312"/>
      <c r="B478" s="312"/>
      <c r="C478" s="312"/>
      <c r="D478" s="312"/>
      <c r="E478" s="313"/>
    </row>
    <row r="479" spans="1:5" x14ac:dyDescent="0.25">
      <c r="A479" s="312"/>
      <c r="B479" s="312"/>
      <c r="C479" s="312"/>
      <c r="D479" s="312"/>
      <c r="E479" s="313"/>
    </row>
    <row r="480" spans="1:5" x14ac:dyDescent="0.25">
      <c r="A480" s="312"/>
      <c r="B480" s="312"/>
      <c r="C480" s="312"/>
      <c r="D480" s="312"/>
      <c r="E480" s="313"/>
    </row>
    <row r="481" spans="1:5" x14ac:dyDescent="0.25">
      <c r="A481" s="312"/>
      <c r="B481" s="312"/>
      <c r="C481" s="312"/>
      <c r="D481" s="312"/>
      <c r="E481" s="313"/>
    </row>
    <row r="482" spans="1:5" x14ac:dyDescent="0.25">
      <c r="A482" s="312"/>
      <c r="B482" s="312"/>
      <c r="C482" s="312"/>
      <c r="D482" s="312"/>
      <c r="E482" s="313"/>
    </row>
    <row r="483" spans="1:5" x14ac:dyDescent="0.25">
      <c r="A483" s="312"/>
      <c r="B483" s="312"/>
      <c r="C483" s="312"/>
      <c r="D483" s="312"/>
      <c r="E483" s="313"/>
    </row>
    <row r="484" spans="1:5" x14ac:dyDescent="0.25">
      <c r="A484" s="312"/>
      <c r="B484" s="312"/>
      <c r="C484" s="312"/>
      <c r="D484" s="312"/>
      <c r="E484" s="313"/>
    </row>
    <row r="485" spans="1:5" x14ac:dyDescent="0.25">
      <c r="A485" s="312"/>
      <c r="B485" s="312"/>
      <c r="C485" s="312"/>
      <c r="D485" s="312"/>
      <c r="E485" s="313"/>
    </row>
    <row r="486" spans="1:5" x14ac:dyDescent="0.25">
      <c r="A486" s="312"/>
      <c r="B486" s="312"/>
      <c r="C486" s="312"/>
      <c r="D486" s="312"/>
      <c r="E486" s="313"/>
    </row>
    <row r="487" spans="1:5" x14ac:dyDescent="0.25">
      <c r="A487" s="312"/>
      <c r="B487" s="312"/>
      <c r="C487" s="312"/>
      <c r="D487" s="312"/>
      <c r="E487" s="313"/>
    </row>
    <row r="488" spans="1:5" x14ac:dyDescent="0.25">
      <c r="A488" s="312"/>
      <c r="B488" s="312"/>
      <c r="C488" s="312"/>
      <c r="D488" s="312"/>
      <c r="E488" s="313"/>
    </row>
    <row r="489" spans="1:5" x14ac:dyDescent="0.25">
      <c r="A489" s="312"/>
      <c r="B489" s="312"/>
      <c r="C489" s="312"/>
      <c r="D489" s="312"/>
      <c r="E489" s="313"/>
    </row>
    <row r="490" spans="1:5" x14ac:dyDescent="0.25">
      <c r="A490" s="312"/>
      <c r="B490" s="312"/>
      <c r="C490" s="312"/>
      <c r="D490" s="312"/>
      <c r="E490" s="313"/>
    </row>
    <row r="491" spans="1:5" x14ac:dyDescent="0.25">
      <c r="A491" s="312"/>
      <c r="B491" s="312"/>
      <c r="C491" s="312"/>
      <c r="D491" s="312"/>
      <c r="E491" s="313"/>
    </row>
    <row r="492" spans="1:5" x14ac:dyDescent="0.25">
      <c r="A492" s="312"/>
      <c r="B492" s="312"/>
      <c r="C492" s="312"/>
      <c r="D492" s="312"/>
      <c r="E492" s="313"/>
    </row>
    <row r="493" spans="1:5" x14ac:dyDescent="0.25">
      <c r="A493" s="312"/>
      <c r="B493" s="312"/>
      <c r="C493" s="312"/>
      <c r="D493" s="312"/>
      <c r="E493" s="313"/>
    </row>
    <row r="494" spans="1:5" x14ac:dyDescent="0.25">
      <c r="A494" s="312"/>
      <c r="B494" s="312"/>
      <c r="C494" s="312"/>
      <c r="D494" s="312"/>
      <c r="E494" s="313"/>
    </row>
    <row r="495" spans="1:5" x14ac:dyDescent="0.25">
      <c r="A495" s="312"/>
      <c r="B495" s="312"/>
      <c r="C495" s="312"/>
      <c r="D495" s="312"/>
      <c r="E495" s="313"/>
    </row>
    <row r="496" spans="1:5" x14ac:dyDescent="0.25">
      <c r="A496" s="312"/>
      <c r="B496" s="312"/>
      <c r="C496" s="312"/>
      <c r="D496" s="312"/>
      <c r="E496" s="313"/>
    </row>
    <row r="497" spans="1:5" x14ac:dyDescent="0.25">
      <c r="A497" s="312"/>
      <c r="B497" s="312"/>
      <c r="C497" s="312"/>
      <c r="D497" s="312"/>
      <c r="E497" s="313"/>
    </row>
    <row r="498" spans="1:5" x14ac:dyDescent="0.25">
      <c r="A498" s="312"/>
      <c r="B498" s="312"/>
      <c r="C498" s="312"/>
      <c r="D498" s="312"/>
      <c r="E498" s="313"/>
    </row>
    <row r="499" spans="1:5" x14ac:dyDescent="0.25">
      <c r="A499" s="312"/>
      <c r="B499" s="312"/>
      <c r="C499" s="312"/>
      <c r="D499" s="312"/>
      <c r="E499" s="313"/>
    </row>
    <row r="500" spans="1:5" x14ac:dyDescent="0.25">
      <c r="A500" s="312"/>
      <c r="B500" s="312"/>
      <c r="C500" s="312"/>
      <c r="D500" s="312"/>
      <c r="E500" s="313"/>
    </row>
    <row r="501" spans="1:5" x14ac:dyDescent="0.25">
      <c r="A501" s="312"/>
      <c r="B501" s="312"/>
      <c r="C501" s="312"/>
      <c r="D501" s="312"/>
      <c r="E501" s="313"/>
    </row>
    <row r="502" spans="1:5" x14ac:dyDescent="0.25">
      <c r="A502" s="312"/>
      <c r="B502" s="312"/>
      <c r="C502" s="312"/>
      <c r="D502" s="312"/>
      <c r="E502" s="313"/>
    </row>
    <row r="503" spans="1:5" x14ac:dyDescent="0.25">
      <c r="A503" s="312"/>
      <c r="B503" s="312"/>
      <c r="C503" s="312"/>
      <c r="D503" s="312"/>
      <c r="E503" s="313"/>
    </row>
    <row r="504" spans="1:5" x14ac:dyDescent="0.25">
      <c r="A504" s="312"/>
      <c r="B504" s="312"/>
      <c r="C504" s="312"/>
      <c r="D504" s="312"/>
      <c r="E504" s="313"/>
    </row>
    <row r="505" spans="1:5" x14ac:dyDescent="0.25">
      <c r="A505" s="312"/>
      <c r="B505" s="312"/>
      <c r="C505" s="312"/>
      <c r="D505" s="312"/>
      <c r="E505" s="313"/>
    </row>
    <row r="506" spans="1:5" x14ac:dyDescent="0.25">
      <c r="A506" s="312"/>
      <c r="B506" s="312"/>
      <c r="C506" s="312"/>
      <c r="D506" s="312"/>
      <c r="E506" s="313"/>
    </row>
    <row r="507" spans="1:5" x14ac:dyDescent="0.25">
      <c r="A507" s="312"/>
      <c r="B507" s="312"/>
      <c r="C507" s="312"/>
      <c r="D507" s="312"/>
      <c r="E507" s="313"/>
    </row>
    <row r="508" spans="1:5" x14ac:dyDescent="0.25">
      <c r="A508" s="312"/>
      <c r="B508" s="312"/>
      <c r="C508" s="312"/>
      <c r="D508" s="312"/>
      <c r="E508" s="313"/>
    </row>
    <row r="509" spans="1:5" x14ac:dyDescent="0.25">
      <c r="A509" s="312"/>
      <c r="B509" s="312"/>
      <c r="C509" s="312"/>
      <c r="D509" s="312"/>
      <c r="E509" s="313"/>
    </row>
    <row r="510" spans="1:5" x14ac:dyDescent="0.25">
      <c r="A510" s="312"/>
      <c r="B510" s="312"/>
      <c r="C510" s="312"/>
      <c r="D510" s="312"/>
      <c r="E510" s="313"/>
    </row>
    <row r="511" spans="1:5" x14ac:dyDescent="0.25">
      <c r="A511" s="312"/>
      <c r="B511" s="312"/>
      <c r="C511" s="312"/>
      <c r="D511" s="312"/>
      <c r="E511" s="313"/>
    </row>
    <row r="512" spans="1:5" x14ac:dyDescent="0.25">
      <c r="A512" s="312"/>
      <c r="B512" s="312"/>
      <c r="C512" s="312"/>
      <c r="D512" s="312"/>
      <c r="E512" s="313"/>
    </row>
    <row r="513" spans="1:5" x14ac:dyDescent="0.25">
      <c r="A513" s="312"/>
      <c r="B513" s="312"/>
      <c r="C513" s="312"/>
      <c r="D513" s="312"/>
      <c r="E513" s="313"/>
    </row>
    <row r="514" spans="1:5" x14ac:dyDescent="0.25">
      <c r="A514" s="312"/>
      <c r="B514" s="312"/>
      <c r="C514" s="312"/>
      <c r="D514" s="312"/>
      <c r="E514" s="313"/>
    </row>
    <row r="515" spans="1:5" x14ac:dyDescent="0.25">
      <c r="A515" s="312"/>
      <c r="B515" s="312"/>
      <c r="C515" s="312"/>
      <c r="D515" s="312"/>
      <c r="E515" s="313"/>
    </row>
    <row r="516" spans="1:5" x14ac:dyDescent="0.25">
      <c r="A516" s="312"/>
      <c r="B516" s="312"/>
      <c r="C516" s="312"/>
      <c r="D516" s="312"/>
      <c r="E516" s="313"/>
    </row>
    <row r="517" spans="1:5" x14ac:dyDescent="0.25">
      <c r="A517" s="312"/>
      <c r="B517" s="312"/>
      <c r="C517" s="312"/>
      <c r="D517" s="312"/>
      <c r="E517" s="313"/>
    </row>
    <row r="518" spans="1:5" x14ac:dyDescent="0.25">
      <c r="A518" s="312"/>
      <c r="B518" s="312"/>
      <c r="C518" s="312"/>
      <c r="D518" s="312"/>
      <c r="E518" s="313"/>
    </row>
    <row r="519" spans="1:5" x14ac:dyDescent="0.25">
      <c r="A519" s="312"/>
      <c r="B519" s="312"/>
      <c r="C519" s="312"/>
      <c r="D519" s="312"/>
      <c r="E519" s="313"/>
    </row>
    <row r="520" spans="1:5" x14ac:dyDescent="0.25">
      <c r="A520" s="312"/>
      <c r="B520" s="312"/>
      <c r="C520" s="312"/>
      <c r="D520" s="312"/>
      <c r="E520" s="313"/>
    </row>
    <row r="521" spans="1:5" x14ac:dyDescent="0.25">
      <c r="A521" s="312"/>
      <c r="B521" s="312"/>
      <c r="C521" s="312"/>
      <c r="D521" s="312"/>
      <c r="E521" s="313"/>
    </row>
    <row r="522" spans="1:5" x14ac:dyDescent="0.25">
      <c r="A522" s="312"/>
      <c r="B522" s="312"/>
      <c r="C522" s="312"/>
      <c r="D522" s="312"/>
      <c r="E522" s="313"/>
    </row>
    <row r="523" spans="1:5" x14ac:dyDescent="0.25">
      <c r="A523" s="312"/>
      <c r="B523" s="312"/>
      <c r="C523" s="312"/>
      <c r="D523" s="312"/>
      <c r="E523" s="313"/>
    </row>
    <row r="524" spans="1:5" x14ac:dyDescent="0.25">
      <c r="A524" s="312"/>
      <c r="B524" s="312"/>
      <c r="C524" s="312"/>
      <c r="D524" s="312"/>
      <c r="E524" s="313"/>
    </row>
    <row r="525" spans="1:5" x14ac:dyDescent="0.25">
      <c r="A525" s="312"/>
      <c r="B525" s="312"/>
      <c r="C525" s="312"/>
      <c r="D525" s="312"/>
      <c r="E525" s="313"/>
    </row>
    <row r="526" spans="1:5" x14ac:dyDescent="0.25">
      <c r="A526" s="312"/>
      <c r="B526" s="312"/>
      <c r="C526" s="312"/>
      <c r="D526" s="312"/>
      <c r="E526" s="313"/>
    </row>
    <row r="527" spans="1:5" x14ac:dyDescent="0.25">
      <c r="A527" s="312"/>
      <c r="B527" s="312"/>
      <c r="C527" s="312"/>
      <c r="D527" s="312"/>
      <c r="E527" s="313"/>
    </row>
    <row r="528" spans="1:5" x14ac:dyDescent="0.25">
      <c r="A528" s="312"/>
      <c r="B528" s="312"/>
      <c r="C528" s="312"/>
      <c r="D528" s="312"/>
      <c r="E528" s="313"/>
    </row>
    <row r="529" spans="1:5" x14ac:dyDescent="0.25">
      <c r="A529" s="312"/>
      <c r="B529" s="312"/>
      <c r="C529" s="312"/>
      <c r="D529" s="312"/>
      <c r="E529" s="313"/>
    </row>
    <row r="530" spans="1:5" x14ac:dyDescent="0.25">
      <c r="A530" s="312"/>
      <c r="B530" s="312"/>
      <c r="C530" s="312"/>
      <c r="D530" s="312"/>
      <c r="E530" s="313"/>
    </row>
    <row r="531" spans="1:5" x14ac:dyDescent="0.25">
      <c r="A531" s="312"/>
      <c r="B531" s="312"/>
      <c r="C531" s="312"/>
      <c r="D531" s="312"/>
      <c r="E531" s="313"/>
    </row>
    <row r="532" spans="1:5" x14ac:dyDescent="0.25">
      <c r="A532" s="312"/>
      <c r="B532" s="312"/>
      <c r="C532" s="312"/>
      <c r="D532" s="312"/>
      <c r="E532" s="313"/>
    </row>
    <row r="533" spans="1:5" x14ac:dyDescent="0.25">
      <c r="A533" s="312"/>
      <c r="B533" s="312"/>
      <c r="C533" s="312"/>
      <c r="D533" s="312"/>
      <c r="E533" s="313"/>
    </row>
    <row r="534" spans="1:5" x14ac:dyDescent="0.25">
      <c r="A534" s="312"/>
      <c r="B534" s="312"/>
      <c r="C534" s="312"/>
      <c r="D534" s="312"/>
      <c r="E534" s="313"/>
    </row>
    <row r="535" spans="1:5" x14ac:dyDescent="0.25">
      <c r="A535" s="312"/>
      <c r="B535" s="312"/>
      <c r="C535" s="312"/>
      <c r="D535" s="312"/>
      <c r="E535" s="313"/>
    </row>
    <row r="536" spans="1:5" x14ac:dyDescent="0.25">
      <c r="A536" s="312"/>
      <c r="B536" s="312"/>
      <c r="C536" s="312"/>
      <c r="D536" s="312"/>
      <c r="E536" s="313"/>
    </row>
    <row r="537" spans="1:5" x14ac:dyDescent="0.25">
      <c r="A537" s="312"/>
      <c r="B537" s="312"/>
      <c r="C537" s="312"/>
      <c r="D537" s="312"/>
      <c r="E537" s="313"/>
    </row>
    <row r="538" spans="1:5" x14ac:dyDescent="0.25">
      <c r="A538" s="312"/>
      <c r="B538" s="312"/>
      <c r="C538" s="312"/>
      <c r="D538" s="312"/>
      <c r="E538" s="313"/>
    </row>
    <row r="539" spans="1:5" x14ac:dyDescent="0.25">
      <c r="A539" s="312"/>
      <c r="B539" s="312"/>
      <c r="C539" s="312"/>
      <c r="D539" s="312"/>
      <c r="E539" s="313"/>
    </row>
    <row r="540" spans="1:5" x14ac:dyDescent="0.25">
      <c r="A540" s="312"/>
      <c r="B540" s="312"/>
      <c r="C540" s="312"/>
      <c r="D540" s="312"/>
      <c r="E540" s="313"/>
    </row>
    <row r="541" spans="1:5" x14ac:dyDescent="0.25">
      <c r="A541" s="312"/>
      <c r="B541" s="312"/>
      <c r="C541" s="312"/>
      <c r="D541" s="312"/>
      <c r="E541" s="313"/>
    </row>
    <row r="542" spans="1:5" x14ac:dyDescent="0.25">
      <c r="A542" s="312"/>
      <c r="B542" s="312"/>
      <c r="C542" s="312"/>
      <c r="D542" s="312"/>
      <c r="E542" s="313"/>
    </row>
    <row r="543" spans="1:5" x14ac:dyDescent="0.25">
      <c r="A543" s="312"/>
      <c r="B543" s="312"/>
      <c r="C543" s="312"/>
      <c r="D543" s="312"/>
      <c r="E543" s="313"/>
    </row>
    <row r="544" spans="1:5" x14ac:dyDescent="0.25">
      <c r="A544" s="312"/>
      <c r="B544" s="312"/>
      <c r="C544" s="312"/>
      <c r="D544" s="312"/>
      <c r="E544" s="313"/>
    </row>
    <row r="545" spans="1:5" x14ac:dyDescent="0.25">
      <c r="A545" s="312"/>
      <c r="B545" s="312"/>
      <c r="C545" s="312"/>
      <c r="D545" s="312"/>
      <c r="E545" s="313"/>
    </row>
    <row r="546" spans="1:5" x14ac:dyDescent="0.25">
      <c r="A546" s="312"/>
      <c r="B546" s="312"/>
      <c r="C546" s="312"/>
      <c r="D546" s="312"/>
      <c r="E546" s="313"/>
    </row>
    <row r="547" spans="1:5" x14ac:dyDescent="0.25">
      <c r="A547" s="312"/>
      <c r="B547" s="312"/>
      <c r="C547" s="312"/>
      <c r="D547" s="312"/>
      <c r="E547" s="313"/>
    </row>
    <row r="548" spans="1:5" x14ac:dyDescent="0.25">
      <c r="A548" s="312"/>
      <c r="B548" s="312"/>
      <c r="C548" s="312"/>
      <c r="D548" s="312"/>
      <c r="E548" s="313"/>
    </row>
    <row r="549" spans="1:5" x14ac:dyDescent="0.25">
      <c r="A549" s="312"/>
      <c r="B549" s="312"/>
      <c r="C549" s="312"/>
      <c r="D549" s="312"/>
      <c r="E549" s="313"/>
    </row>
    <row r="550" spans="1:5" x14ac:dyDescent="0.25">
      <c r="A550" s="312"/>
      <c r="B550" s="312"/>
      <c r="C550" s="312"/>
      <c r="D550" s="312"/>
      <c r="E550" s="313"/>
    </row>
    <row r="551" spans="1:5" x14ac:dyDescent="0.25">
      <c r="A551" s="312"/>
      <c r="B551" s="312"/>
      <c r="C551" s="312"/>
      <c r="D551" s="312"/>
      <c r="E551" s="313"/>
    </row>
    <row r="552" spans="1:5" x14ac:dyDescent="0.25">
      <c r="A552" s="312"/>
      <c r="B552" s="312"/>
      <c r="C552" s="312"/>
      <c r="D552" s="312"/>
      <c r="E552" s="313"/>
    </row>
    <row r="553" spans="1:5" x14ac:dyDescent="0.25">
      <c r="A553" s="312"/>
      <c r="B553" s="312"/>
      <c r="C553" s="312"/>
      <c r="D553" s="312"/>
      <c r="E553" s="313"/>
    </row>
    <row r="554" spans="1:5" x14ac:dyDescent="0.25">
      <c r="A554" s="312"/>
      <c r="B554" s="312"/>
      <c r="C554" s="312"/>
      <c r="D554" s="312"/>
      <c r="E554" s="313"/>
    </row>
    <row r="555" spans="1:5" x14ac:dyDescent="0.25">
      <c r="A555" s="312"/>
      <c r="B555" s="312"/>
      <c r="C555" s="312"/>
      <c r="D555" s="312"/>
      <c r="E555" s="313"/>
    </row>
    <row r="556" spans="1:5" x14ac:dyDescent="0.25">
      <c r="A556" s="312"/>
      <c r="B556" s="312"/>
      <c r="C556" s="312"/>
      <c r="D556" s="312"/>
      <c r="E556" s="313"/>
    </row>
    <row r="557" spans="1:5" x14ac:dyDescent="0.25">
      <c r="A557" s="312"/>
      <c r="B557" s="312"/>
      <c r="C557" s="312"/>
      <c r="D557" s="312"/>
      <c r="E557" s="313"/>
    </row>
    <row r="558" spans="1:5" x14ac:dyDescent="0.25">
      <c r="A558" s="312"/>
      <c r="B558" s="312"/>
      <c r="C558" s="312"/>
      <c r="D558" s="312"/>
      <c r="E558" s="313"/>
    </row>
    <row r="559" spans="1:5" x14ac:dyDescent="0.25">
      <c r="A559" s="312"/>
      <c r="B559" s="312"/>
      <c r="C559" s="312"/>
      <c r="D559" s="312"/>
      <c r="E559" s="313"/>
    </row>
    <row r="560" spans="1:5" x14ac:dyDescent="0.25">
      <c r="A560" s="312"/>
      <c r="B560" s="312"/>
      <c r="C560" s="312"/>
      <c r="D560" s="312"/>
      <c r="E560" s="313"/>
    </row>
    <row r="561" spans="1:5" x14ac:dyDescent="0.25">
      <c r="A561" s="312"/>
      <c r="B561" s="312"/>
      <c r="C561" s="312"/>
      <c r="D561" s="312"/>
      <c r="E561" s="313"/>
    </row>
    <row r="562" spans="1:5" x14ac:dyDescent="0.25">
      <c r="A562" s="312"/>
      <c r="B562" s="312"/>
      <c r="C562" s="312"/>
      <c r="D562" s="312"/>
      <c r="E562" s="313"/>
    </row>
    <row r="563" spans="1:5" x14ac:dyDescent="0.25">
      <c r="A563" s="312"/>
      <c r="B563" s="312"/>
      <c r="C563" s="312"/>
      <c r="D563" s="312"/>
      <c r="E563" s="313"/>
    </row>
    <row r="564" spans="1:5" x14ac:dyDescent="0.25">
      <c r="A564" s="312"/>
      <c r="B564" s="312"/>
      <c r="C564" s="312"/>
      <c r="D564" s="312"/>
      <c r="E564" s="313"/>
    </row>
    <row r="565" spans="1:5" x14ac:dyDescent="0.25">
      <c r="A565" s="312"/>
      <c r="B565" s="312"/>
      <c r="C565" s="312"/>
      <c r="D565" s="312"/>
      <c r="E565" s="313"/>
    </row>
    <row r="566" spans="1:5" x14ac:dyDescent="0.25">
      <c r="A566" s="312"/>
      <c r="B566" s="312"/>
      <c r="C566" s="312"/>
      <c r="D566" s="312"/>
      <c r="E566" s="313"/>
    </row>
    <row r="567" spans="1:5" x14ac:dyDescent="0.25">
      <c r="A567" s="312"/>
      <c r="B567" s="312"/>
      <c r="C567" s="312"/>
      <c r="D567" s="312"/>
      <c r="E567" s="313"/>
    </row>
    <row r="568" spans="1:5" x14ac:dyDescent="0.25">
      <c r="A568" s="312"/>
      <c r="B568" s="312"/>
      <c r="C568" s="312"/>
      <c r="D568" s="312"/>
      <c r="E568" s="313"/>
    </row>
    <row r="569" spans="1:5" x14ac:dyDescent="0.25">
      <c r="A569" s="312"/>
      <c r="B569" s="312"/>
      <c r="C569" s="312"/>
      <c r="D569" s="312"/>
      <c r="E569" s="313"/>
    </row>
    <row r="570" spans="1:5" x14ac:dyDescent="0.25">
      <c r="A570" s="312"/>
      <c r="B570" s="312"/>
      <c r="C570" s="312"/>
      <c r="D570" s="312"/>
      <c r="E570" s="313"/>
    </row>
    <row r="571" spans="1:5" x14ac:dyDescent="0.25">
      <c r="A571" s="312"/>
      <c r="B571" s="312"/>
      <c r="C571" s="312"/>
      <c r="D571" s="312"/>
      <c r="E571" s="313"/>
    </row>
    <row r="572" spans="1:5" x14ac:dyDescent="0.25">
      <c r="A572" s="312"/>
      <c r="B572" s="312"/>
      <c r="C572" s="312"/>
      <c r="D572" s="312"/>
      <c r="E572" s="313"/>
    </row>
    <row r="573" spans="1:5" x14ac:dyDescent="0.25">
      <c r="A573" s="312"/>
      <c r="B573" s="312"/>
      <c r="C573" s="312"/>
      <c r="D573" s="312"/>
      <c r="E573" s="313"/>
    </row>
    <row r="574" spans="1:5" x14ac:dyDescent="0.25">
      <c r="A574" s="312"/>
      <c r="B574" s="312"/>
      <c r="C574" s="312"/>
      <c r="D574" s="312"/>
      <c r="E574" s="313"/>
    </row>
    <row r="575" spans="1:5" x14ac:dyDescent="0.25">
      <c r="A575" s="312"/>
      <c r="B575" s="312"/>
      <c r="C575" s="312"/>
      <c r="D575" s="312"/>
      <c r="E575" s="313"/>
    </row>
    <row r="576" spans="1:5" x14ac:dyDescent="0.25">
      <c r="A576" s="312"/>
      <c r="B576" s="312"/>
      <c r="C576" s="312"/>
      <c r="D576" s="312"/>
      <c r="E576" s="313"/>
    </row>
    <row r="577" spans="1:5" x14ac:dyDescent="0.25">
      <c r="A577" s="312"/>
      <c r="B577" s="312"/>
      <c r="C577" s="312"/>
      <c r="D577" s="312"/>
      <c r="E577" s="313"/>
    </row>
    <row r="578" spans="1:5" x14ac:dyDescent="0.25">
      <c r="A578" s="312"/>
      <c r="B578" s="312"/>
      <c r="C578" s="312"/>
      <c r="D578" s="312"/>
      <c r="E578" s="313"/>
    </row>
    <row r="579" spans="1:5" x14ac:dyDescent="0.25">
      <c r="A579" s="312"/>
      <c r="B579" s="312"/>
      <c r="C579" s="312"/>
      <c r="D579" s="312"/>
      <c r="E579" s="313"/>
    </row>
    <row r="580" spans="1:5" x14ac:dyDescent="0.25">
      <c r="A580" s="312"/>
      <c r="B580" s="312"/>
      <c r="C580" s="312"/>
      <c r="D580" s="312"/>
      <c r="E580" s="313"/>
    </row>
    <row r="581" spans="1:5" x14ac:dyDescent="0.25">
      <c r="A581" s="312"/>
      <c r="B581" s="312"/>
      <c r="C581" s="312"/>
      <c r="D581" s="312"/>
      <c r="E581" s="313"/>
    </row>
    <row r="582" spans="1:5" x14ac:dyDescent="0.25">
      <c r="A582" s="312"/>
      <c r="B582" s="312"/>
      <c r="C582" s="312"/>
      <c r="D582" s="312"/>
      <c r="E582" s="313"/>
    </row>
    <row r="583" spans="1:5" x14ac:dyDescent="0.25">
      <c r="A583" s="312"/>
      <c r="B583" s="312"/>
      <c r="C583" s="312"/>
      <c r="D583" s="312"/>
      <c r="E583" s="313"/>
    </row>
  </sheetData>
  <phoneticPr fontId="9" type="noConversion"/>
  <printOptions headings="1" gridLines="1"/>
  <pageMargins left="0.67" right="0" top="1" bottom="1" header="0.5" footer="0.5"/>
  <pageSetup scale="75" orientation="landscape" r:id="rId1"/>
  <headerFooter alignWithMargins="0">
    <oddHeader>&amp;CState of Illinois: Complementary Voice Services Pricing Workbook</oddHeader>
    <oddFooter>&amp;L&amp;F
&amp;A&amp;CState of Illinois
CMS 31864&amp;RPage &amp;P of &amp;N</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3"/>
  </sheetPr>
  <dimension ref="A1:F651"/>
  <sheetViews>
    <sheetView workbookViewId="0">
      <selection activeCell="H27" sqref="H27"/>
    </sheetView>
  </sheetViews>
  <sheetFormatPr defaultRowHeight="12.5" x14ac:dyDescent="0.25"/>
  <cols>
    <col min="1" max="1" width="22.1796875" style="63" customWidth="1"/>
    <col min="2" max="2" width="15.26953125" style="63" bestFit="1" customWidth="1"/>
    <col min="3" max="3" width="7.54296875" style="63" bestFit="1" customWidth="1"/>
    <col min="4" max="4" width="47" style="63" customWidth="1"/>
    <col min="5" max="5" width="4.453125" style="18" bestFit="1" customWidth="1"/>
    <col min="6" max="6" width="15.26953125" style="124" bestFit="1" customWidth="1"/>
  </cols>
  <sheetData>
    <row r="1" spans="1:6" x14ac:dyDescent="0.25">
      <c r="A1" s="316" t="s">
        <v>784</v>
      </c>
      <c r="B1" s="317"/>
      <c r="C1" s="317"/>
      <c r="D1" s="317"/>
      <c r="E1" s="318"/>
      <c r="F1" s="321"/>
    </row>
    <row r="2" spans="1:6" ht="13" x14ac:dyDescent="0.3">
      <c r="A2" s="143" t="s">
        <v>785</v>
      </c>
      <c r="B2" s="132"/>
      <c r="C2" s="319"/>
      <c r="D2" s="319"/>
      <c r="E2" s="320"/>
      <c r="F2" s="322"/>
    </row>
    <row r="3" spans="1:6" ht="13" x14ac:dyDescent="0.3">
      <c r="A3" s="140" t="s">
        <v>786</v>
      </c>
      <c r="B3" s="310"/>
      <c r="C3" s="141"/>
      <c r="D3" s="141"/>
      <c r="E3" s="142"/>
      <c r="F3" s="144"/>
    </row>
    <row r="4" spans="1:6" x14ac:dyDescent="0.25">
      <c r="A4" s="125" t="s">
        <v>731</v>
      </c>
      <c r="B4" s="122"/>
      <c r="C4" s="122"/>
      <c r="D4" s="122"/>
      <c r="E4" s="123"/>
      <c r="F4" s="122"/>
    </row>
    <row r="5" spans="1:6" x14ac:dyDescent="0.25">
      <c r="A5" s="125" t="s">
        <v>732</v>
      </c>
      <c r="B5" s="122"/>
      <c r="C5" s="122"/>
      <c r="D5" s="122"/>
      <c r="E5" s="123"/>
      <c r="F5" s="122"/>
    </row>
    <row r="6" spans="1:6" x14ac:dyDescent="0.25">
      <c r="A6" s="126" t="s">
        <v>628</v>
      </c>
      <c r="B6" s="122"/>
      <c r="C6" s="122"/>
      <c r="D6" s="122"/>
      <c r="E6" s="123"/>
      <c r="F6" s="122"/>
    </row>
    <row r="7" spans="1:6" x14ac:dyDescent="0.25">
      <c r="A7" s="122"/>
      <c r="B7" s="122"/>
      <c r="C7" s="122"/>
      <c r="D7" s="122"/>
      <c r="E7" s="123"/>
      <c r="F7" s="122"/>
    </row>
    <row r="8" spans="1:6" x14ac:dyDescent="0.25">
      <c r="A8" s="127"/>
      <c r="B8" s="127"/>
      <c r="C8" s="127"/>
      <c r="D8" s="127"/>
      <c r="E8" s="127"/>
      <c r="F8" s="127"/>
    </row>
    <row r="9" spans="1:6" x14ac:dyDescent="0.25">
      <c r="A9" s="129" t="s">
        <v>629</v>
      </c>
      <c r="B9" s="129" t="s">
        <v>630</v>
      </c>
      <c r="C9" s="129" t="s">
        <v>631</v>
      </c>
      <c r="D9" s="129" t="s">
        <v>632</v>
      </c>
      <c r="E9" s="129" t="s">
        <v>634</v>
      </c>
      <c r="F9" s="129" t="s">
        <v>787</v>
      </c>
    </row>
    <row r="10" spans="1:6" x14ac:dyDescent="0.25">
      <c r="A10" s="323" t="s">
        <v>788</v>
      </c>
      <c r="B10" s="314" t="s">
        <v>734</v>
      </c>
      <c r="C10" s="314" t="s">
        <v>789</v>
      </c>
      <c r="D10" s="314" t="s">
        <v>790</v>
      </c>
      <c r="E10" s="315" t="s">
        <v>791</v>
      </c>
      <c r="F10" s="314" t="s">
        <v>792</v>
      </c>
    </row>
    <row r="11" spans="1:6" x14ac:dyDescent="0.25">
      <c r="A11" s="323" t="s">
        <v>793</v>
      </c>
      <c r="B11" s="314" t="s">
        <v>734</v>
      </c>
      <c r="C11" s="314" t="s">
        <v>789</v>
      </c>
      <c r="D11" s="314" t="s">
        <v>794</v>
      </c>
      <c r="E11" s="315" t="s">
        <v>791</v>
      </c>
      <c r="F11" s="314" t="s">
        <v>795</v>
      </c>
    </row>
    <row r="12" spans="1:6" x14ac:dyDescent="0.25">
      <c r="A12" s="323" t="s">
        <v>796</v>
      </c>
      <c r="B12" s="314" t="s">
        <v>734</v>
      </c>
      <c r="C12" s="314" t="s">
        <v>797</v>
      </c>
      <c r="D12" s="314" t="s">
        <v>798</v>
      </c>
      <c r="E12" s="315" t="s">
        <v>791</v>
      </c>
      <c r="F12" s="314" t="s">
        <v>799</v>
      </c>
    </row>
    <row r="13" spans="1:6" x14ac:dyDescent="0.25">
      <c r="A13" s="323" t="s">
        <v>800</v>
      </c>
      <c r="B13" s="314" t="s">
        <v>734</v>
      </c>
      <c r="C13" s="314" t="s">
        <v>797</v>
      </c>
      <c r="D13" s="314" t="s">
        <v>798</v>
      </c>
      <c r="E13" s="315" t="s">
        <v>791</v>
      </c>
      <c r="F13" s="314" t="s">
        <v>801</v>
      </c>
    </row>
    <row r="14" spans="1:6" x14ac:dyDescent="0.25">
      <c r="A14" s="323" t="s">
        <v>802</v>
      </c>
      <c r="B14" s="314" t="s">
        <v>734</v>
      </c>
      <c r="C14" s="314" t="s">
        <v>797</v>
      </c>
      <c r="D14" s="314" t="s">
        <v>798</v>
      </c>
      <c r="E14" s="315" t="s">
        <v>791</v>
      </c>
      <c r="F14" s="314" t="s">
        <v>803</v>
      </c>
    </row>
    <row r="15" spans="1:6" x14ac:dyDescent="0.25">
      <c r="A15" s="323" t="s">
        <v>804</v>
      </c>
      <c r="B15" s="314" t="s">
        <v>734</v>
      </c>
      <c r="C15" s="314" t="s">
        <v>797</v>
      </c>
      <c r="D15" s="314" t="s">
        <v>798</v>
      </c>
      <c r="E15" s="315" t="s">
        <v>791</v>
      </c>
      <c r="F15" s="314" t="s">
        <v>805</v>
      </c>
    </row>
    <row r="16" spans="1:6" x14ac:dyDescent="0.25">
      <c r="A16" s="323" t="s">
        <v>806</v>
      </c>
      <c r="B16" s="314" t="s">
        <v>734</v>
      </c>
      <c r="C16" s="314" t="s">
        <v>797</v>
      </c>
      <c r="D16" s="314" t="s">
        <v>798</v>
      </c>
      <c r="E16" s="315" t="s">
        <v>791</v>
      </c>
      <c r="F16" s="314" t="s">
        <v>807</v>
      </c>
    </row>
    <row r="17" spans="1:6" x14ac:dyDescent="0.25">
      <c r="A17" s="323" t="s">
        <v>808</v>
      </c>
      <c r="B17" s="314" t="s">
        <v>734</v>
      </c>
      <c r="C17" s="314" t="s">
        <v>797</v>
      </c>
      <c r="D17" s="314" t="s">
        <v>798</v>
      </c>
      <c r="E17" s="315" t="s">
        <v>791</v>
      </c>
      <c r="F17" s="314" t="s">
        <v>809</v>
      </c>
    </row>
    <row r="18" spans="1:6" x14ac:dyDescent="0.25">
      <c r="A18" s="323" t="s">
        <v>810</v>
      </c>
      <c r="B18" s="314" t="s">
        <v>734</v>
      </c>
      <c r="C18" s="314" t="s">
        <v>797</v>
      </c>
      <c r="D18" s="314" t="s">
        <v>798</v>
      </c>
      <c r="E18" s="315" t="s">
        <v>791</v>
      </c>
      <c r="F18" s="314" t="s">
        <v>811</v>
      </c>
    </row>
    <row r="19" spans="1:6" x14ac:dyDescent="0.25">
      <c r="A19" s="323" t="s">
        <v>812</v>
      </c>
      <c r="B19" s="314" t="s">
        <v>734</v>
      </c>
      <c r="C19" s="314" t="s">
        <v>797</v>
      </c>
      <c r="D19" s="314" t="s">
        <v>798</v>
      </c>
      <c r="E19" s="315" t="s">
        <v>791</v>
      </c>
      <c r="F19" s="314" t="s">
        <v>813</v>
      </c>
    </row>
    <row r="20" spans="1:6" x14ac:dyDescent="0.25">
      <c r="A20" s="323" t="s">
        <v>814</v>
      </c>
      <c r="B20" s="314" t="s">
        <v>734</v>
      </c>
      <c r="C20" s="314" t="s">
        <v>797</v>
      </c>
      <c r="D20" s="314" t="s">
        <v>798</v>
      </c>
      <c r="E20" s="315" t="s">
        <v>791</v>
      </c>
      <c r="F20" s="314" t="s">
        <v>815</v>
      </c>
    </row>
    <row r="21" spans="1:6" x14ac:dyDescent="0.25">
      <c r="A21" s="323" t="s">
        <v>816</v>
      </c>
      <c r="B21" s="314" t="s">
        <v>734</v>
      </c>
      <c r="C21" s="314" t="s">
        <v>789</v>
      </c>
      <c r="D21" s="314" t="s">
        <v>817</v>
      </c>
      <c r="E21" s="315" t="s">
        <v>791</v>
      </c>
      <c r="F21" s="314" t="s">
        <v>818</v>
      </c>
    </row>
    <row r="22" spans="1:6" x14ac:dyDescent="0.25">
      <c r="A22" s="314" t="s">
        <v>819</v>
      </c>
      <c r="B22" s="314" t="s">
        <v>734</v>
      </c>
      <c r="C22" s="314" t="s">
        <v>820</v>
      </c>
      <c r="D22" s="314" t="s">
        <v>821</v>
      </c>
      <c r="E22" s="315" t="s">
        <v>791</v>
      </c>
      <c r="F22" s="314" t="s">
        <v>822</v>
      </c>
    </row>
    <row r="23" spans="1:6" x14ac:dyDescent="0.25">
      <c r="A23" s="314" t="s">
        <v>823</v>
      </c>
      <c r="B23" s="314" t="s">
        <v>734</v>
      </c>
      <c r="C23" s="314" t="s">
        <v>789</v>
      </c>
      <c r="D23" s="314" t="s">
        <v>824</v>
      </c>
      <c r="E23" s="315" t="s">
        <v>791</v>
      </c>
      <c r="F23" s="314" t="s">
        <v>825</v>
      </c>
    </row>
    <row r="24" spans="1:6" x14ac:dyDescent="0.25">
      <c r="A24" s="314" t="s">
        <v>826</v>
      </c>
      <c r="B24" s="314" t="s">
        <v>734</v>
      </c>
      <c r="C24" s="314" t="s">
        <v>789</v>
      </c>
      <c r="D24" s="314" t="s">
        <v>824</v>
      </c>
      <c r="E24" s="315" t="s">
        <v>791</v>
      </c>
      <c r="F24" s="314" t="s">
        <v>827</v>
      </c>
    </row>
    <row r="25" spans="1:6" x14ac:dyDescent="0.25">
      <c r="A25" s="314" t="s">
        <v>828</v>
      </c>
      <c r="B25" s="314" t="s">
        <v>734</v>
      </c>
      <c r="C25" s="314" t="s">
        <v>789</v>
      </c>
      <c r="D25" s="314" t="s">
        <v>824</v>
      </c>
      <c r="E25" s="315" t="s">
        <v>791</v>
      </c>
      <c r="F25" s="314"/>
    </row>
    <row r="26" spans="1:6" x14ac:dyDescent="0.25">
      <c r="A26" s="314" t="s">
        <v>829</v>
      </c>
      <c r="B26" s="314" t="s">
        <v>734</v>
      </c>
      <c r="C26" s="314" t="s">
        <v>789</v>
      </c>
      <c r="D26" s="314" t="s">
        <v>830</v>
      </c>
      <c r="E26" s="315" t="s">
        <v>791</v>
      </c>
      <c r="F26" s="314" t="s">
        <v>831</v>
      </c>
    </row>
    <row r="27" spans="1:6" x14ac:dyDescent="0.25">
      <c r="A27" s="314" t="s">
        <v>832</v>
      </c>
      <c r="B27" s="314" t="s">
        <v>734</v>
      </c>
      <c r="C27" s="314" t="s">
        <v>789</v>
      </c>
      <c r="D27" s="314" t="s">
        <v>830</v>
      </c>
      <c r="E27" s="315" t="s">
        <v>791</v>
      </c>
      <c r="F27" s="314" t="s">
        <v>833</v>
      </c>
    </row>
    <row r="28" spans="1:6" x14ac:dyDescent="0.25">
      <c r="A28" s="314" t="s">
        <v>834</v>
      </c>
      <c r="B28" s="314" t="s">
        <v>734</v>
      </c>
      <c r="C28" s="314" t="s">
        <v>789</v>
      </c>
      <c r="D28" s="314" t="s">
        <v>835</v>
      </c>
      <c r="E28" s="315" t="s">
        <v>640</v>
      </c>
      <c r="F28" s="314"/>
    </row>
    <row r="29" spans="1:6" x14ac:dyDescent="0.25">
      <c r="A29" s="314" t="s">
        <v>836</v>
      </c>
      <c r="B29" s="314" t="s">
        <v>734</v>
      </c>
      <c r="C29" s="314" t="s">
        <v>789</v>
      </c>
      <c r="D29" s="314" t="s">
        <v>835</v>
      </c>
      <c r="E29" s="315" t="s">
        <v>640</v>
      </c>
      <c r="F29" s="314"/>
    </row>
    <row r="30" spans="1:6" x14ac:dyDescent="0.25">
      <c r="A30" s="314" t="s">
        <v>837</v>
      </c>
      <c r="B30" s="314" t="s">
        <v>734</v>
      </c>
      <c r="C30" s="314" t="s">
        <v>789</v>
      </c>
      <c r="D30" s="314" t="s">
        <v>835</v>
      </c>
      <c r="E30" s="315" t="s">
        <v>640</v>
      </c>
      <c r="F30" s="314"/>
    </row>
    <row r="31" spans="1:6" x14ac:dyDescent="0.25">
      <c r="A31" s="314" t="s">
        <v>838</v>
      </c>
      <c r="B31" s="314" t="s">
        <v>734</v>
      </c>
      <c r="C31" s="314" t="s">
        <v>789</v>
      </c>
      <c r="D31" s="314" t="s">
        <v>839</v>
      </c>
      <c r="E31" s="315" t="s">
        <v>640</v>
      </c>
      <c r="F31" s="314"/>
    </row>
    <row r="32" spans="1:6" x14ac:dyDescent="0.25">
      <c r="A32" s="314" t="s">
        <v>840</v>
      </c>
      <c r="B32" s="314" t="s">
        <v>734</v>
      </c>
      <c r="C32" s="314" t="s">
        <v>841</v>
      </c>
      <c r="D32" s="314" t="s">
        <v>842</v>
      </c>
      <c r="E32" s="315" t="s">
        <v>791</v>
      </c>
      <c r="F32" s="314" t="s">
        <v>843</v>
      </c>
    </row>
    <row r="33" spans="1:6" x14ac:dyDescent="0.25">
      <c r="A33" s="314" t="s">
        <v>844</v>
      </c>
      <c r="B33" s="314" t="s">
        <v>734</v>
      </c>
      <c r="C33" s="314" t="s">
        <v>741</v>
      </c>
      <c r="D33" s="314" t="s">
        <v>845</v>
      </c>
      <c r="E33" s="315" t="s">
        <v>791</v>
      </c>
      <c r="F33" s="314" t="s">
        <v>846</v>
      </c>
    </row>
    <row r="34" spans="1:6" x14ac:dyDescent="0.25">
      <c r="A34" s="314" t="s">
        <v>847</v>
      </c>
      <c r="B34" s="314" t="s">
        <v>848</v>
      </c>
      <c r="C34" s="314" t="s">
        <v>849</v>
      </c>
      <c r="D34" s="314" t="s">
        <v>850</v>
      </c>
      <c r="E34" s="315" t="s">
        <v>791</v>
      </c>
      <c r="F34" s="314" t="s">
        <v>851</v>
      </c>
    </row>
    <row r="35" spans="1:6" x14ac:dyDescent="0.25">
      <c r="A35" s="314" t="s">
        <v>852</v>
      </c>
      <c r="B35" s="314" t="s">
        <v>734</v>
      </c>
      <c r="C35" s="314" t="s">
        <v>853</v>
      </c>
      <c r="D35" s="314" t="s">
        <v>854</v>
      </c>
      <c r="E35" s="315" t="s">
        <v>791</v>
      </c>
      <c r="F35" s="314" t="s">
        <v>855</v>
      </c>
    </row>
    <row r="36" spans="1:6" x14ac:dyDescent="0.25">
      <c r="A36" s="314" t="s">
        <v>856</v>
      </c>
      <c r="B36" s="314" t="s">
        <v>734</v>
      </c>
      <c r="C36" s="314" t="s">
        <v>853</v>
      </c>
      <c r="D36" s="314" t="s">
        <v>854</v>
      </c>
      <c r="E36" s="315" t="s">
        <v>791</v>
      </c>
      <c r="F36" s="314" t="s">
        <v>857</v>
      </c>
    </row>
    <row r="37" spans="1:6" x14ac:dyDescent="0.25">
      <c r="A37" s="314" t="s">
        <v>858</v>
      </c>
      <c r="B37" s="314" t="s">
        <v>734</v>
      </c>
      <c r="C37" s="314" t="s">
        <v>853</v>
      </c>
      <c r="D37" s="314" t="s">
        <v>854</v>
      </c>
      <c r="E37" s="315" t="s">
        <v>791</v>
      </c>
      <c r="F37" s="314" t="s">
        <v>859</v>
      </c>
    </row>
    <row r="38" spans="1:6" x14ac:dyDescent="0.25">
      <c r="A38" s="314" t="s">
        <v>860</v>
      </c>
      <c r="B38" s="314" t="s">
        <v>734</v>
      </c>
      <c r="C38" s="314" t="s">
        <v>853</v>
      </c>
      <c r="D38" s="314" t="s">
        <v>861</v>
      </c>
      <c r="E38" s="315" t="s">
        <v>791</v>
      </c>
      <c r="F38" s="314" t="s">
        <v>862</v>
      </c>
    </row>
    <row r="39" spans="1:6" x14ac:dyDescent="0.25">
      <c r="A39" s="314" t="s">
        <v>863</v>
      </c>
      <c r="B39" s="314" t="s">
        <v>734</v>
      </c>
      <c r="C39" s="314" t="s">
        <v>853</v>
      </c>
      <c r="D39" s="314" t="s">
        <v>861</v>
      </c>
      <c r="E39" s="315" t="s">
        <v>791</v>
      </c>
      <c r="F39" s="314" t="s">
        <v>864</v>
      </c>
    </row>
    <row r="40" spans="1:6" x14ac:dyDescent="0.25">
      <c r="A40" s="314" t="s">
        <v>865</v>
      </c>
      <c r="B40" s="314" t="s">
        <v>734</v>
      </c>
      <c r="C40" s="314" t="s">
        <v>853</v>
      </c>
      <c r="D40" s="314" t="s">
        <v>854</v>
      </c>
      <c r="E40" s="315" t="s">
        <v>791</v>
      </c>
      <c r="F40" s="314" t="s">
        <v>866</v>
      </c>
    </row>
    <row r="41" spans="1:6" x14ac:dyDescent="0.25">
      <c r="A41" s="314" t="s">
        <v>867</v>
      </c>
      <c r="B41" s="314" t="s">
        <v>734</v>
      </c>
      <c r="C41" s="314" t="s">
        <v>853</v>
      </c>
      <c r="D41" s="314" t="s">
        <v>854</v>
      </c>
      <c r="E41" s="315" t="s">
        <v>791</v>
      </c>
      <c r="F41" s="314" t="s">
        <v>868</v>
      </c>
    </row>
    <row r="42" spans="1:6" x14ac:dyDescent="0.25">
      <c r="A42" s="314" t="s">
        <v>869</v>
      </c>
      <c r="B42" s="314" t="s">
        <v>734</v>
      </c>
      <c r="C42" s="314" t="s">
        <v>853</v>
      </c>
      <c r="D42" s="314" t="s">
        <v>861</v>
      </c>
      <c r="E42" s="315" t="s">
        <v>791</v>
      </c>
      <c r="F42" s="314" t="s">
        <v>870</v>
      </c>
    </row>
    <row r="43" spans="1:6" x14ac:dyDescent="0.25">
      <c r="A43" s="314" t="s">
        <v>871</v>
      </c>
      <c r="B43" s="314" t="s">
        <v>734</v>
      </c>
      <c r="C43" s="314" t="s">
        <v>853</v>
      </c>
      <c r="D43" s="314" t="s">
        <v>861</v>
      </c>
      <c r="E43" s="315" t="s">
        <v>791</v>
      </c>
      <c r="F43" s="314" t="s">
        <v>872</v>
      </c>
    </row>
    <row r="44" spans="1:6" x14ac:dyDescent="0.25">
      <c r="A44" s="314" t="s">
        <v>873</v>
      </c>
      <c r="B44" s="314" t="s">
        <v>734</v>
      </c>
      <c r="C44" s="314" t="s">
        <v>853</v>
      </c>
      <c r="D44" s="314" t="s">
        <v>854</v>
      </c>
      <c r="E44" s="315" t="s">
        <v>791</v>
      </c>
      <c r="F44" s="314" t="s">
        <v>874</v>
      </c>
    </row>
    <row r="45" spans="1:6" x14ac:dyDescent="0.25">
      <c r="A45" s="314" t="s">
        <v>875</v>
      </c>
      <c r="B45" s="314" t="s">
        <v>734</v>
      </c>
      <c r="C45" s="314" t="s">
        <v>853</v>
      </c>
      <c r="D45" s="314" t="s">
        <v>861</v>
      </c>
      <c r="E45" s="315" t="s">
        <v>791</v>
      </c>
      <c r="F45" s="314" t="s">
        <v>876</v>
      </c>
    </row>
    <row r="46" spans="1:6" x14ac:dyDescent="0.25">
      <c r="A46" s="314" t="s">
        <v>877</v>
      </c>
      <c r="B46" s="314" t="s">
        <v>734</v>
      </c>
      <c r="C46" s="314" t="s">
        <v>853</v>
      </c>
      <c r="D46" s="314" t="s">
        <v>854</v>
      </c>
      <c r="E46" s="315" t="s">
        <v>791</v>
      </c>
      <c r="F46" s="314" t="s">
        <v>878</v>
      </c>
    </row>
    <row r="47" spans="1:6" x14ac:dyDescent="0.25">
      <c r="A47" s="314" t="s">
        <v>879</v>
      </c>
      <c r="B47" s="314" t="s">
        <v>734</v>
      </c>
      <c r="C47" s="314" t="s">
        <v>880</v>
      </c>
      <c r="D47" s="314" t="s">
        <v>881</v>
      </c>
      <c r="E47" s="315" t="s">
        <v>640</v>
      </c>
      <c r="F47" s="314"/>
    </row>
    <row r="48" spans="1:6" x14ac:dyDescent="0.25">
      <c r="A48" s="314" t="s">
        <v>882</v>
      </c>
      <c r="B48" s="314" t="s">
        <v>734</v>
      </c>
      <c r="C48" s="314" t="s">
        <v>880</v>
      </c>
      <c r="D48" s="314" t="s">
        <v>881</v>
      </c>
      <c r="E48" s="315" t="s">
        <v>640</v>
      </c>
      <c r="F48" s="314"/>
    </row>
    <row r="49" spans="1:6" x14ac:dyDescent="0.25">
      <c r="A49" s="314" t="s">
        <v>883</v>
      </c>
      <c r="B49" s="314" t="s">
        <v>734</v>
      </c>
      <c r="C49" s="314" t="s">
        <v>880</v>
      </c>
      <c r="D49" s="314" t="s">
        <v>881</v>
      </c>
      <c r="E49" s="315" t="s">
        <v>640</v>
      </c>
      <c r="F49" s="314"/>
    </row>
    <row r="50" spans="1:6" x14ac:dyDescent="0.25">
      <c r="A50" s="314" t="s">
        <v>884</v>
      </c>
      <c r="B50" s="314" t="s">
        <v>734</v>
      </c>
      <c r="C50" s="314" t="s">
        <v>880</v>
      </c>
      <c r="D50" s="314" t="s">
        <v>881</v>
      </c>
      <c r="E50" s="315" t="s">
        <v>640</v>
      </c>
      <c r="F50" s="314"/>
    </row>
    <row r="51" spans="1:6" x14ac:dyDescent="0.25">
      <c r="A51" s="314" t="s">
        <v>885</v>
      </c>
      <c r="B51" s="314" t="s">
        <v>734</v>
      </c>
      <c r="C51" s="314" t="s">
        <v>886</v>
      </c>
      <c r="D51" s="314" t="s">
        <v>887</v>
      </c>
      <c r="E51" s="315" t="s">
        <v>640</v>
      </c>
      <c r="F51" s="314"/>
    </row>
    <row r="52" spans="1:6" x14ac:dyDescent="0.25">
      <c r="A52" s="314" t="s">
        <v>888</v>
      </c>
      <c r="B52" s="314" t="s">
        <v>734</v>
      </c>
      <c r="C52" s="314" t="s">
        <v>886</v>
      </c>
      <c r="D52" s="314" t="s">
        <v>887</v>
      </c>
      <c r="E52" s="315" t="s">
        <v>640</v>
      </c>
      <c r="F52" s="314"/>
    </row>
    <row r="53" spans="1:6" x14ac:dyDescent="0.25">
      <c r="A53" s="314" t="s">
        <v>889</v>
      </c>
      <c r="B53" s="314" t="s">
        <v>734</v>
      </c>
      <c r="C53" s="314" t="s">
        <v>886</v>
      </c>
      <c r="D53" s="314" t="s">
        <v>887</v>
      </c>
      <c r="E53" s="315" t="s">
        <v>640</v>
      </c>
      <c r="F53" s="314"/>
    </row>
    <row r="54" spans="1:6" x14ac:dyDescent="0.25">
      <c r="A54" s="314" t="s">
        <v>890</v>
      </c>
      <c r="B54" s="314" t="s">
        <v>734</v>
      </c>
      <c r="C54" s="314" t="s">
        <v>886</v>
      </c>
      <c r="D54" s="314" t="s">
        <v>887</v>
      </c>
      <c r="E54" s="315" t="s">
        <v>640</v>
      </c>
      <c r="F54" s="314"/>
    </row>
    <row r="55" spans="1:6" x14ac:dyDescent="0.25">
      <c r="A55" s="314" t="s">
        <v>891</v>
      </c>
      <c r="B55" s="314" t="s">
        <v>734</v>
      </c>
      <c r="C55" s="314" t="s">
        <v>886</v>
      </c>
      <c r="D55" s="314" t="s">
        <v>887</v>
      </c>
      <c r="E55" s="315" t="s">
        <v>640</v>
      </c>
      <c r="F55" s="314"/>
    </row>
    <row r="56" spans="1:6" x14ac:dyDescent="0.25">
      <c r="A56" s="314" t="s">
        <v>892</v>
      </c>
      <c r="B56" s="314" t="s">
        <v>734</v>
      </c>
      <c r="C56" s="314" t="s">
        <v>886</v>
      </c>
      <c r="D56" s="314" t="s">
        <v>887</v>
      </c>
      <c r="E56" s="315" t="s">
        <v>640</v>
      </c>
      <c r="F56" s="314"/>
    </row>
    <row r="57" spans="1:6" x14ac:dyDescent="0.25">
      <c r="A57" s="314" t="s">
        <v>893</v>
      </c>
      <c r="B57" s="314" t="s">
        <v>734</v>
      </c>
      <c r="C57" s="314" t="s">
        <v>886</v>
      </c>
      <c r="D57" s="314" t="s">
        <v>887</v>
      </c>
      <c r="E57" s="315" t="s">
        <v>640</v>
      </c>
      <c r="F57" s="314"/>
    </row>
    <row r="58" spans="1:6" x14ac:dyDescent="0.25">
      <c r="A58" s="314" t="s">
        <v>894</v>
      </c>
      <c r="B58" s="314" t="s">
        <v>734</v>
      </c>
      <c r="C58" s="314" t="s">
        <v>886</v>
      </c>
      <c r="D58" s="314" t="s">
        <v>887</v>
      </c>
      <c r="E58" s="315" t="s">
        <v>640</v>
      </c>
      <c r="F58" s="314"/>
    </row>
    <row r="59" spans="1:6" x14ac:dyDescent="0.25">
      <c r="A59" s="314" t="s">
        <v>895</v>
      </c>
      <c r="B59" s="314" t="s">
        <v>734</v>
      </c>
      <c r="C59" s="314" t="s">
        <v>886</v>
      </c>
      <c r="D59" s="314" t="s">
        <v>887</v>
      </c>
      <c r="E59" s="315" t="s">
        <v>640</v>
      </c>
      <c r="F59" s="314"/>
    </row>
    <row r="60" spans="1:6" x14ac:dyDescent="0.25">
      <c r="A60" s="314" t="s">
        <v>896</v>
      </c>
      <c r="B60" s="314" t="s">
        <v>734</v>
      </c>
      <c r="C60" s="314" t="s">
        <v>886</v>
      </c>
      <c r="D60" s="314" t="s">
        <v>887</v>
      </c>
      <c r="E60" s="315" t="s">
        <v>640</v>
      </c>
      <c r="F60" s="314"/>
    </row>
    <row r="61" spans="1:6" x14ac:dyDescent="0.25">
      <c r="A61" s="314" t="s">
        <v>897</v>
      </c>
      <c r="B61" s="314" t="s">
        <v>734</v>
      </c>
      <c r="C61" s="314" t="s">
        <v>886</v>
      </c>
      <c r="D61" s="314" t="s">
        <v>887</v>
      </c>
      <c r="E61" s="315" t="s">
        <v>640</v>
      </c>
      <c r="F61" s="314"/>
    </row>
    <row r="62" spans="1:6" x14ac:dyDescent="0.25">
      <c r="A62" s="314" t="s">
        <v>898</v>
      </c>
      <c r="B62" s="314" t="s">
        <v>734</v>
      </c>
      <c r="C62" s="314" t="s">
        <v>886</v>
      </c>
      <c r="D62" s="314" t="s">
        <v>887</v>
      </c>
      <c r="E62" s="315" t="s">
        <v>640</v>
      </c>
      <c r="F62" s="314"/>
    </row>
    <row r="63" spans="1:6" x14ac:dyDescent="0.25">
      <c r="A63" s="314" t="s">
        <v>899</v>
      </c>
      <c r="B63" s="314" t="s">
        <v>734</v>
      </c>
      <c r="C63" s="314" t="s">
        <v>886</v>
      </c>
      <c r="D63" s="314" t="s">
        <v>887</v>
      </c>
      <c r="E63" s="315" t="s">
        <v>640</v>
      </c>
      <c r="F63" s="314"/>
    </row>
    <row r="64" spans="1:6" x14ac:dyDescent="0.25">
      <c r="A64" s="314" t="s">
        <v>900</v>
      </c>
      <c r="B64" s="314" t="s">
        <v>734</v>
      </c>
      <c r="C64" s="314" t="s">
        <v>886</v>
      </c>
      <c r="D64" s="314" t="s">
        <v>887</v>
      </c>
      <c r="E64" s="315" t="s">
        <v>640</v>
      </c>
      <c r="F64" s="314"/>
    </row>
    <row r="65" spans="1:6" x14ac:dyDescent="0.25">
      <c r="A65" s="314" t="s">
        <v>901</v>
      </c>
      <c r="B65" s="314" t="s">
        <v>734</v>
      </c>
      <c r="C65" s="314" t="s">
        <v>886</v>
      </c>
      <c r="D65" s="314" t="s">
        <v>887</v>
      </c>
      <c r="E65" s="315" t="s">
        <v>640</v>
      </c>
      <c r="F65" s="314"/>
    </row>
    <row r="66" spans="1:6" x14ac:dyDescent="0.25">
      <c r="A66" s="314" t="s">
        <v>902</v>
      </c>
      <c r="B66" s="314" t="s">
        <v>734</v>
      </c>
      <c r="C66" s="314" t="s">
        <v>886</v>
      </c>
      <c r="D66" s="314" t="s">
        <v>887</v>
      </c>
      <c r="E66" s="315" t="s">
        <v>640</v>
      </c>
      <c r="F66" s="314"/>
    </row>
    <row r="67" spans="1:6" x14ac:dyDescent="0.25">
      <c r="A67" s="314" t="s">
        <v>903</v>
      </c>
      <c r="B67" s="314" t="s">
        <v>734</v>
      </c>
      <c r="C67" s="314" t="s">
        <v>886</v>
      </c>
      <c r="D67" s="314" t="s">
        <v>887</v>
      </c>
      <c r="E67" s="315" t="s">
        <v>640</v>
      </c>
      <c r="F67" s="314"/>
    </row>
    <row r="68" spans="1:6" x14ac:dyDescent="0.25">
      <c r="A68" s="314" t="s">
        <v>904</v>
      </c>
      <c r="B68" s="314" t="s">
        <v>734</v>
      </c>
      <c r="C68" s="314" t="s">
        <v>886</v>
      </c>
      <c r="D68" s="314" t="s">
        <v>887</v>
      </c>
      <c r="E68" s="315" t="s">
        <v>640</v>
      </c>
      <c r="F68" s="314"/>
    </row>
    <row r="69" spans="1:6" x14ac:dyDescent="0.25">
      <c r="A69" s="314" t="s">
        <v>905</v>
      </c>
      <c r="B69" s="314" t="s">
        <v>734</v>
      </c>
      <c r="C69" s="314" t="s">
        <v>886</v>
      </c>
      <c r="D69" s="314" t="s">
        <v>887</v>
      </c>
      <c r="E69" s="315" t="s">
        <v>640</v>
      </c>
      <c r="F69" s="314"/>
    </row>
    <row r="70" spans="1:6" x14ac:dyDescent="0.25">
      <c r="A70" s="314" t="s">
        <v>906</v>
      </c>
      <c r="B70" s="314" t="s">
        <v>734</v>
      </c>
      <c r="C70" s="314" t="s">
        <v>886</v>
      </c>
      <c r="D70" s="314" t="s">
        <v>887</v>
      </c>
      <c r="E70" s="315" t="s">
        <v>640</v>
      </c>
      <c r="F70" s="314"/>
    </row>
    <row r="71" spans="1:6" x14ac:dyDescent="0.25">
      <c r="A71" s="314" t="s">
        <v>907</v>
      </c>
      <c r="B71" s="314" t="s">
        <v>734</v>
      </c>
      <c r="C71" s="314" t="s">
        <v>886</v>
      </c>
      <c r="D71" s="314" t="s">
        <v>887</v>
      </c>
      <c r="E71" s="315" t="s">
        <v>640</v>
      </c>
      <c r="F71" s="314"/>
    </row>
    <row r="72" spans="1:6" x14ac:dyDescent="0.25">
      <c r="A72" s="314" t="s">
        <v>908</v>
      </c>
      <c r="B72" s="314" t="s">
        <v>734</v>
      </c>
      <c r="C72" s="314" t="s">
        <v>886</v>
      </c>
      <c r="D72" s="314" t="s">
        <v>887</v>
      </c>
      <c r="E72" s="315" t="s">
        <v>640</v>
      </c>
      <c r="F72" s="314"/>
    </row>
    <row r="73" spans="1:6" x14ac:dyDescent="0.25">
      <c r="A73" s="314" t="s">
        <v>909</v>
      </c>
      <c r="B73" s="314" t="s">
        <v>734</v>
      </c>
      <c r="C73" s="314" t="s">
        <v>886</v>
      </c>
      <c r="D73" s="314" t="s">
        <v>887</v>
      </c>
      <c r="E73" s="315" t="s">
        <v>640</v>
      </c>
      <c r="F73" s="314"/>
    </row>
    <row r="74" spans="1:6" x14ac:dyDescent="0.25">
      <c r="A74" s="314" t="s">
        <v>910</v>
      </c>
      <c r="B74" s="314" t="s">
        <v>734</v>
      </c>
      <c r="C74" s="314" t="s">
        <v>886</v>
      </c>
      <c r="D74" s="314" t="s">
        <v>887</v>
      </c>
      <c r="E74" s="315" t="s">
        <v>640</v>
      </c>
      <c r="F74" s="314"/>
    </row>
    <row r="75" spans="1:6" x14ac:dyDescent="0.25">
      <c r="A75" s="314" t="s">
        <v>911</v>
      </c>
      <c r="B75" s="314" t="s">
        <v>734</v>
      </c>
      <c r="C75" s="314" t="s">
        <v>886</v>
      </c>
      <c r="D75" s="314" t="s">
        <v>887</v>
      </c>
      <c r="E75" s="315" t="s">
        <v>640</v>
      </c>
      <c r="F75" s="314"/>
    </row>
    <row r="76" spans="1:6" x14ac:dyDescent="0.25">
      <c r="A76" s="314" t="s">
        <v>912</v>
      </c>
      <c r="B76" s="314" t="s">
        <v>734</v>
      </c>
      <c r="C76" s="314" t="s">
        <v>886</v>
      </c>
      <c r="D76" s="314" t="s">
        <v>887</v>
      </c>
      <c r="E76" s="315" t="s">
        <v>640</v>
      </c>
      <c r="F76" s="314"/>
    </row>
    <row r="77" spans="1:6" x14ac:dyDescent="0.25">
      <c r="A77" s="314" t="s">
        <v>913</v>
      </c>
      <c r="B77" s="314" t="s">
        <v>734</v>
      </c>
      <c r="C77" s="314" t="s">
        <v>886</v>
      </c>
      <c r="D77" s="314" t="s">
        <v>887</v>
      </c>
      <c r="E77" s="315" t="s">
        <v>640</v>
      </c>
      <c r="F77" s="314"/>
    </row>
    <row r="78" spans="1:6" x14ac:dyDescent="0.25">
      <c r="A78" s="314" t="s">
        <v>914</v>
      </c>
      <c r="B78" s="314" t="s">
        <v>734</v>
      </c>
      <c r="C78" s="314" t="s">
        <v>886</v>
      </c>
      <c r="D78" s="314" t="s">
        <v>887</v>
      </c>
      <c r="E78" s="315" t="s">
        <v>791</v>
      </c>
      <c r="F78" s="314" t="s">
        <v>915</v>
      </c>
    </row>
    <row r="79" spans="1:6" x14ac:dyDescent="0.25">
      <c r="A79" s="314" t="s">
        <v>916</v>
      </c>
      <c r="B79" s="314" t="s">
        <v>734</v>
      </c>
      <c r="C79" s="314" t="s">
        <v>886</v>
      </c>
      <c r="D79" s="314" t="s">
        <v>887</v>
      </c>
      <c r="E79" s="315" t="s">
        <v>791</v>
      </c>
      <c r="F79" s="314" t="s">
        <v>917</v>
      </c>
    </row>
    <row r="80" spans="1:6" x14ac:dyDescent="0.25">
      <c r="A80" s="314" t="s">
        <v>918</v>
      </c>
      <c r="B80" s="314" t="s">
        <v>734</v>
      </c>
      <c r="C80" s="314" t="s">
        <v>886</v>
      </c>
      <c r="D80" s="314" t="s">
        <v>887</v>
      </c>
      <c r="E80" s="315" t="s">
        <v>791</v>
      </c>
      <c r="F80" s="314" t="s">
        <v>919</v>
      </c>
    </row>
    <row r="81" spans="1:6" x14ac:dyDescent="0.25">
      <c r="A81" s="314" t="s">
        <v>920</v>
      </c>
      <c r="B81" s="314" t="s">
        <v>734</v>
      </c>
      <c r="C81" s="314" t="s">
        <v>880</v>
      </c>
      <c r="D81" s="314" t="s">
        <v>921</v>
      </c>
      <c r="E81" s="315" t="s">
        <v>640</v>
      </c>
      <c r="F81" s="314"/>
    </row>
    <row r="82" spans="1:6" x14ac:dyDescent="0.25">
      <c r="A82" s="314" t="s">
        <v>922</v>
      </c>
      <c r="B82" s="314" t="s">
        <v>734</v>
      </c>
      <c r="C82" s="314" t="s">
        <v>880</v>
      </c>
      <c r="D82" s="314" t="s">
        <v>921</v>
      </c>
      <c r="E82" s="315" t="s">
        <v>640</v>
      </c>
      <c r="F82" s="314"/>
    </row>
    <row r="83" spans="1:6" x14ac:dyDescent="0.25">
      <c r="A83" s="314" t="s">
        <v>923</v>
      </c>
      <c r="B83" s="314" t="s">
        <v>734</v>
      </c>
      <c r="C83" s="314" t="s">
        <v>741</v>
      </c>
      <c r="D83" s="314" t="s">
        <v>924</v>
      </c>
      <c r="E83" s="315" t="s">
        <v>640</v>
      </c>
      <c r="F83" s="314"/>
    </row>
    <row r="84" spans="1:6" x14ac:dyDescent="0.25">
      <c r="A84" s="314" t="s">
        <v>925</v>
      </c>
      <c r="B84" s="314" t="s">
        <v>926</v>
      </c>
      <c r="C84" s="314" t="s">
        <v>651</v>
      </c>
      <c r="D84" s="314" t="s">
        <v>927</v>
      </c>
      <c r="E84" s="315" t="s">
        <v>791</v>
      </c>
      <c r="F84" s="314" t="s">
        <v>928</v>
      </c>
    </row>
    <row r="85" spans="1:6" x14ac:dyDescent="0.25">
      <c r="A85" s="314" t="s">
        <v>929</v>
      </c>
      <c r="B85" s="314" t="s">
        <v>926</v>
      </c>
      <c r="C85" s="314" t="s">
        <v>651</v>
      </c>
      <c r="D85" s="314" t="s">
        <v>927</v>
      </c>
      <c r="E85" s="315" t="s">
        <v>791</v>
      </c>
      <c r="F85" s="314"/>
    </row>
    <row r="86" spans="1:6" x14ac:dyDescent="0.25">
      <c r="A86" s="314" t="s">
        <v>930</v>
      </c>
      <c r="B86" s="314" t="s">
        <v>931</v>
      </c>
      <c r="C86" s="314" t="s">
        <v>651</v>
      </c>
      <c r="D86" s="314" t="s">
        <v>932</v>
      </c>
      <c r="E86" s="315" t="s">
        <v>791</v>
      </c>
      <c r="F86" s="314" t="s">
        <v>933</v>
      </c>
    </row>
    <row r="87" spans="1:6" x14ac:dyDescent="0.25">
      <c r="A87" s="314" t="s">
        <v>934</v>
      </c>
      <c r="B87" s="314" t="s">
        <v>734</v>
      </c>
      <c r="C87" s="314" t="s">
        <v>935</v>
      </c>
      <c r="D87" s="314" t="s">
        <v>936</v>
      </c>
      <c r="E87" s="315" t="s">
        <v>791</v>
      </c>
      <c r="F87" s="314" t="s">
        <v>937</v>
      </c>
    </row>
    <row r="88" spans="1:6" x14ac:dyDescent="0.25">
      <c r="A88" s="314" t="s">
        <v>938</v>
      </c>
      <c r="B88" s="314" t="s">
        <v>734</v>
      </c>
      <c r="C88" s="314" t="s">
        <v>935</v>
      </c>
      <c r="D88" s="314" t="s">
        <v>936</v>
      </c>
      <c r="E88" s="315" t="s">
        <v>791</v>
      </c>
      <c r="F88" s="314"/>
    </row>
    <row r="89" spans="1:6" x14ac:dyDescent="0.25">
      <c r="A89" s="314" t="s">
        <v>939</v>
      </c>
      <c r="B89" s="314" t="s">
        <v>734</v>
      </c>
      <c r="C89" s="314" t="s">
        <v>651</v>
      </c>
      <c r="D89" s="314" t="s">
        <v>936</v>
      </c>
      <c r="E89" s="315" t="s">
        <v>791</v>
      </c>
      <c r="F89" s="314"/>
    </row>
    <row r="90" spans="1:6" x14ac:dyDescent="0.25">
      <c r="A90" s="314" t="s">
        <v>940</v>
      </c>
      <c r="B90" s="314" t="s">
        <v>734</v>
      </c>
      <c r="C90" s="314" t="s">
        <v>941</v>
      </c>
      <c r="D90" s="314" t="s">
        <v>921</v>
      </c>
      <c r="E90" s="315" t="s">
        <v>640</v>
      </c>
      <c r="F90" s="314"/>
    </row>
    <row r="91" spans="1:6" x14ac:dyDescent="0.25">
      <c r="A91" s="314" t="s">
        <v>942</v>
      </c>
      <c r="B91" s="314" t="s">
        <v>734</v>
      </c>
      <c r="C91" s="314" t="s">
        <v>941</v>
      </c>
      <c r="D91" s="314" t="s">
        <v>921</v>
      </c>
      <c r="E91" s="315" t="s">
        <v>640</v>
      </c>
      <c r="F91" s="314"/>
    </row>
    <row r="92" spans="1:6" x14ac:dyDescent="0.25">
      <c r="A92" s="314" t="s">
        <v>943</v>
      </c>
      <c r="B92" s="314" t="s">
        <v>734</v>
      </c>
      <c r="C92" s="314" t="s">
        <v>767</v>
      </c>
      <c r="D92" s="314" t="s">
        <v>944</v>
      </c>
      <c r="E92" s="315" t="s">
        <v>640</v>
      </c>
      <c r="F92" s="314"/>
    </row>
    <row r="93" spans="1:6" x14ac:dyDescent="0.25">
      <c r="A93" s="314" t="s">
        <v>945</v>
      </c>
      <c r="B93" s="314" t="s">
        <v>734</v>
      </c>
      <c r="C93" s="314" t="s">
        <v>767</v>
      </c>
      <c r="D93" s="314" t="s">
        <v>944</v>
      </c>
      <c r="E93" s="315" t="s">
        <v>640</v>
      </c>
      <c r="F93" s="314"/>
    </row>
    <row r="94" spans="1:6" x14ac:dyDescent="0.25">
      <c r="A94" s="314" t="s">
        <v>946</v>
      </c>
      <c r="B94" s="314" t="s">
        <v>734</v>
      </c>
      <c r="C94" s="314" t="s">
        <v>767</v>
      </c>
      <c r="D94" s="314" t="s">
        <v>944</v>
      </c>
      <c r="E94" s="315" t="s">
        <v>640</v>
      </c>
      <c r="F94" s="314"/>
    </row>
    <row r="95" spans="1:6" x14ac:dyDescent="0.25">
      <c r="A95" s="314" t="s">
        <v>947</v>
      </c>
      <c r="B95" s="314" t="s">
        <v>734</v>
      </c>
      <c r="C95" s="314" t="s">
        <v>948</v>
      </c>
      <c r="D95" s="314" t="s">
        <v>949</v>
      </c>
      <c r="E95" s="315" t="s">
        <v>640</v>
      </c>
      <c r="F95" s="314"/>
    </row>
    <row r="96" spans="1:6" x14ac:dyDescent="0.25">
      <c r="A96" s="314" t="s">
        <v>950</v>
      </c>
      <c r="B96" s="314" t="s">
        <v>734</v>
      </c>
      <c r="C96" s="314" t="s">
        <v>767</v>
      </c>
      <c r="D96" s="314" t="s">
        <v>951</v>
      </c>
      <c r="E96" s="315" t="s">
        <v>640</v>
      </c>
      <c r="F96" s="314"/>
    </row>
    <row r="97" spans="1:6" x14ac:dyDescent="0.25">
      <c r="A97" s="314" t="s">
        <v>952</v>
      </c>
      <c r="B97" s="314" t="s">
        <v>734</v>
      </c>
      <c r="C97" s="314" t="s">
        <v>767</v>
      </c>
      <c r="D97" s="314" t="s">
        <v>953</v>
      </c>
      <c r="E97" s="315" t="s">
        <v>640</v>
      </c>
      <c r="F97" s="314"/>
    </row>
    <row r="98" spans="1:6" x14ac:dyDescent="0.25">
      <c r="A98" s="314" t="s">
        <v>954</v>
      </c>
      <c r="B98" s="314" t="s">
        <v>734</v>
      </c>
      <c r="C98" s="314" t="s">
        <v>767</v>
      </c>
      <c r="D98" s="314" t="s">
        <v>953</v>
      </c>
      <c r="E98" s="315" t="s">
        <v>640</v>
      </c>
      <c r="F98" s="314"/>
    </row>
    <row r="99" spans="1:6" x14ac:dyDescent="0.25">
      <c r="A99" s="314" t="s">
        <v>955</v>
      </c>
      <c r="B99" s="314" t="s">
        <v>734</v>
      </c>
      <c r="C99" s="314" t="s">
        <v>651</v>
      </c>
      <c r="D99" s="314" t="s">
        <v>927</v>
      </c>
      <c r="E99" s="315" t="s">
        <v>791</v>
      </c>
      <c r="F99" s="314" t="s">
        <v>956</v>
      </c>
    </row>
    <row r="100" spans="1:6" x14ac:dyDescent="0.25">
      <c r="A100" s="314" t="s">
        <v>957</v>
      </c>
      <c r="B100" s="314" t="s">
        <v>734</v>
      </c>
      <c r="C100" s="314" t="s">
        <v>651</v>
      </c>
      <c r="D100" s="314" t="s">
        <v>927</v>
      </c>
      <c r="E100" s="315" t="s">
        <v>791</v>
      </c>
      <c r="F100" s="314"/>
    </row>
    <row r="101" spans="1:6" x14ac:dyDescent="0.25">
      <c r="A101" s="314" t="s">
        <v>958</v>
      </c>
      <c r="B101" s="314" t="s">
        <v>959</v>
      </c>
      <c r="C101" s="314" t="s">
        <v>651</v>
      </c>
      <c r="D101" s="314" t="s">
        <v>927</v>
      </c>
      <c r="E101" s="315" t="s">
        <v>791</v>
      </c>
      <c r="F101" s="314" t="s">
        <v>960</v>
      </c>
    </row>
    <row r="102" spans="1:6" x14ac:dyDescent="0.25">
      <c r="A102" s="314" t="s">
        <v>961</v>
      </c>
      <c r="B102" s="314" t="s">
        <v>959</v>
      </c>
      <c r="C102" s="314" t="s">
        <v>651</v>
      </c>
      <c r="D102" s="314" t="s">
        <v>927</v>
      </c>
      <c r="E102" s="315" t="s">
        <v>791</v>
      </c>
      <c r="F102" s="314"/>
    </row>
    <row r="103" spans="1:6" x14ac:dyDescent="0.25">
      <c r="A103" s="314" t="s">
        <v>962</v>
      </c>
      <c r="B103" s="314" t="s">
        <v>963</v>
      </c>
      <c r="C103" s="314" t="s">
        <v>964</v>
      </c>
      <c r="D103" s="314" t="s">
        <v>965</v>
      </c>
      <c r="E103" s="315" t="s">
        <v>791</v>
      </c>
      <c r="F103" s="314"/>
    </row>
    <row r="104" spans="1:6" x14ac:dyDescent="0.25">
      <c r="A104" s="314" t="s">
        <v>966</v>
      </c>
      <c r="B104" s="314" t="s">
        <v>967</v>
      </c>
      <c r="C104" s="314" t="s">
        <v>964</v>
      </c>
      <c r="D104" s="314" t="s">
        <v>965</v>
      </c>
      <c r="E104" s="315" t="s">
        <v>791</v>
      </c>
      <c r="F104" s="314"/>
    </row>
    <row r="105" spans="1:6" x14ac:dyDescent="0.25">
      <c r="A105" s="314" t="s">
        <v>968</v>
      </c>
      <c r="B105" s="314" t="s">
        <v>967</v>
      </c>
      <c r="C105" s="314" t="s">
        <v>964</v>
      </c>
      <c r="D105" s="314" t="s">
        <v>951</v>
      </c>
      <c r="E105" s="315" t="s">
        <v>791</v>
      </c>
      <c r="F105" s="314"/>
    </row>
    <row r="106" spans="1:6" x14ac:dyDescent="0.25">
      <c r="A106" s="314" t="s">
        <v>969</v>
      </c>
      <c r="B106" s="314" t="s">
        <v>967</v>
      </c>
      <c r="C106" s="314" t="s">
        <v>935</v>
      </c>
      <c r="D106" s="314" t="s">
        <v>970</v>
      </c>
      <c r="E106" s="315" t="s">
        <v>640</v>
      </c>
      <c r="F106" s="315"/>
    </row>
    <row r="107" spans="1:6" x14ac:dyDescent="0.25">
      <c r="A107" s="314" t="s">
        <v>971</v>
      </c>
      <c r="B107" s="314" t="s">
        <v>967</v>
      </c>
      <c r="C107" s="314" t="s">
        <v>935</v>
      </c>
      <c r="D107" s="314" t="s">
        <v>970</v>
      </c>
      <c r="E107" s="315" t="s">
        <v>640</v>
      </c>
      <c r="F107" s="315"/>
    </row>
    <row r="111" spans="1:6" x14ac:dyDescent="0.25">
      <c r="A111" s="312"/>
      <c r="B111" s="312"/>
      <c r="C111" s="312"/>
      <c r="D111" s="312"/>
      <c r="E111" s="313"/>
      <c r="F111" s="312"/>
    </row>
    <row r="112" spans="1:6" x14ac:dyDescent="0.25">
      <c r="A112" s="312"/>
      <c r="B112" s="312"/>
      <c r="C112" s="312"/>
      <c r="D112" s="312"/>
      <c r="E112" s="313"/>
      <c r="F112" s="312"/>
    </row>
    <row r="113" spans="1:5" x14ac:dyDescent="0.25">
      <c r="A113" s="312"/>
      <c r="B113" s="312"/>
      <c r="C113" s="312"/>
      <c r="D113" s="312"/>
      <c r="E113" s="313"/>
    </row>
    <row r="114" spans="1:5" x14ac:dyDescent="0.25">
      <c r="A114" s="312"/>
      <c r="B114" s="312"/>
      <c r="C114" s="312"/>
      <c r="D114" s="312"/>
      <c r="E114" s="313"/>
    </row>
    <row r="115" spans="1:5" x14ac:dyDescent="0.25">
      <c r="A115" s="312"/>
      <c r="B115" s="312"/>
      <c r="C115" s="312"/>
      <c r="D115" s="312"/>
      <c r="E115" s="313"/>
    </row>
    <row r="116" spans="1:5" x14ac:dyDescent="0.25">
      <c r="A116" s="312"/>
      <c r="B116" s="312"/>
      <c r="C116" s="312"/>
      <c r="D116" s="312"/>
      <c r="E116" s="313"/>
    </row>
    <row r="117" spans="1:5" x14ac:dyDescent="0.25">
      <c r="A117" s="312"/>
      <c r="B117" s="312"/>
      <c r="C117" s="312"/>
      <c r="D117" s="312"/>
      <c r="E117" s="313"/>
    </row>
    <row r="118" spans="1:5" x14ac:dyDescent="0.25">
      <c r="A118" s="312"/>
      <c r="B118" s="312"/>
      <c r="C118" s="312"/>
      <c r="D118" s="312"/>
      <c r="E118" s="313"/>
    </row>
    <row r="119" spans="1:5" x14ac:dyDescent="0.25">
      <c r="A119" s="312"/>
      <c r="B119" s="312"/>
      <c r="C119" s="312"/>
      <c r="D119" s="312"/>
      <c r="E119" s="313"/>
    </row>
    <row r="120" spans="1:5" x14ac:dyDescent="0.25">
      <c r="A120" s="312"/>
      <c r="B120" s="312"/>
      <c r="C120" s="312"/>
      <c r="D120" s="312"/>
      <c r="E120" s="313"/>
    </row>
    <row r="121" spans="1:5" x14ac:dyDescent="0.25">
      <c r="A121" s="312"/>
      <c r="B121" s="312"/>
      <c r="C121" s="312"/>
      <c r="D121" s="312"/>
      <c r="E121" s="313"/>
    </row>
    <row r="122" spans="1:5" x14ac:dyDescent="0.25">
      <c r="A122" s="312"/>
      <c r="B122" s="312"/>
      <c r="C122" s="312"/>
      <c r="D122" s="312"/>
      <c r="E122" s="313"/>
    </row>
    <row r="123" spans="1:5" x14ac:dyDescent="0.25">
      <c r="A123" s="312"/>
      <c r="B123" s="312"/>
      <c r="C123" s="312"/>
      <c r="D123" s="312"/>
      <c r="E123" s="313"/>
    </row>
    <row r="124" spans="1:5" x14ac:dyDescent="0.25">
      <c r="A124" s="312"/>
      <c r="B124" s="312"/>
      <c r="C124" s="312"/>
      <c r="D124" s="312"/>
      <c r="E124" s="313"/>
    </row>
    <row r="125" spans="1:5" x14ac:dyDescent="0.25">
      <c r="A125" s="312"/>
      <c r="B125" s="312"/>
      <c r="C125" s="312"/>
      <c r="D125" s="312"/>
      <c r="E125" s="313"/>
    </row>
    <row r="126" spans="1:5" x14ac:dyDescent="0.25">
      <c r="A126" s="312"/>
      <c r="B126" s="312"/>
      <c r="C126" s="312"/>
      <c r="D126" s="312"/>
      <c r="E126" s="313"/>
    </row>
    <row r="127" spans="1:5" x14ac:dyDescent="0.25">
      <c r="A127" s="312"/>
      <c r="B127" s="312"/>
      <c r="C127" s="312"/>
      <c r="D127" s="312"/>
      <c r="E127" s="313"/>
    </row>
    <row r="128" spans="1:5" x14ac:dyDescent="0.25">
      <c r="A128" s="312"/>
      <c r="B128" s="312"/>
      <c r="C128" s="312"/>
      <c r="D128" s="312"/>
      <c r="E128" s="313"/>
    </row>
    <row r="129" spans="1:5" x14ac:dyDescent="0.25">
      <c r="A129" s="312"/>
      <c r="B129" s="312"/>
      <c r="C129" s="312"/>
      <c r="D129" s="312"/>
      <c r="E129" s="313"/>
    </row>
    <row r="130" spans="1:5" x14ac:dyDescent="0.25">
      <c r="A130" s="312"/>
      <c r="B130" s="312"/>
      <c r="C130" s="312"/>
      <c r="D130" s="312"/>
      <c r="E130" s="313"/>
    </row>
    <row r="131" spans="1:5" x14ac:dyDescent="0.25">
      <c r="A131" s="312"/>
      <c r="B131" s="312"/>
      <c r="C131" s="312"/>
      <c r="D131" s="312"/>
      <c r="E131" s="313"/>
    </row>
    <row r="132" spans="1:5" x14ac:dyDescent="0.25">
      <c r="A132" s="312"/>
      <c r="B132" s="312"/>
      <c r="C132" s="312"/>
      <c r="D132" s="312"/>
      <c r="E132" s="313"/>
    </row>
    <row r="133" spans="1:5" x14ac:dyDescent="0.25">
      <c r="A133" s="312"/>
      <c r="B133" s="312"/>
      <c r="C133" s="312"/>
      <c r="D133" s="312"/>
      <c r="E133" s="313"/>
    </row>
    <row r="134" spans="1:5" x14ac:dyDescent="0.25">
      <c r="A134" s="312"/>
      <c r="B134" s="312"/>
      <c r="C134" s="312"/>
      <c r="D134" s="312"/>
      <c r="E134" s="313"/>
    </row>
    <row r="135" spans="1:5" x14ac:dyDescent="0.25">
      <c r="A135" s="312"/>
      <c r="B135" s="312"/>
      <c r="C135" s="312"/>
      <c r="D135" s="312"/>
      <c r="E135" s="313"/>
    </row>
    <row r="136" spans="1:5" x14ac:dyDescent="0.25">
      <c r="A136" s="312"/>
      <c r="B136" s="312"/>
      <c r="C136" s="312"/>
      <c r="D136" s="312"/>
      <c r="E136" s="313"/>
    </row>
    <row r="137" spans="1:5" x14ac:dyDescent="0.25">
      <c r="A137" s="312"/>
      <c r="B137" s="312"/>
      <c r="C137" s="312"/>
      <c r="D137" s="312"/>
      <c r="E137" s="313"/>
    </row>
    <row r="138" spans="1:5" x14ac:dyDescent="0.25">
      <c r="A138" s="312"/>
      <c r="B138" s="312"/>
      <c r="C138" s="312"/>
      <c r="D138" s="312"/>
      <c r="E138" s="313"/>
    </row>
    <row r="139" spans="1:5" x14ac:dyDescent="0.25">
      <c r="A139" s="312"/>
      <c r="B139" s="312"/>
      <c r="C139" s="312"/>
      <c r="D139" s="312"/>
      <c r="E139" s="313"/>
    </row>
    <row r="140" spans="1:5" x14ac:dyDescent="0.25">
      <c r="A140" s="312"/>
      <c r="B140" s="312"/>
      <c r="C140" s="312"/>
      <c r="D140" s="312"/>
      <c r="E140" s="313"/>
    </row>
    <row r="141" spans="1:5" x14ac:dyDescent="0.25">
      <c r="A141" s="312"/>
      <c r="B141" s="312"/>
      <c r="C141" s="312"/>
      <c r="D141" s="312"/>
      <c r="E141" s="313"/>
    </row>
    <row r="142" spans="1:5" x14ac:dyDescent="0.25">
      <c r="A142" s="312"/>
      <c r="B142" s="312"/>
      <c r="C142" s="312"/>
      <c r="D142" s="312"/>
      <c r="E142" s="313"/>
    </row>
    <row r="143" spans="1:5" x14ac:dyDescent="0.25">
      <c r="A143" s="312"/>
      <c r="B143" s="312"/>
      <c r="C143" s="312"/>
      <c r="D143" s="312"/>
      <c r="E143" s="313"/>
    </row>
    <row r="144" spans="1:5" x14ac:dyDescent="0.25">
      <c r="A144" s="312"/>
      <c r="B144" s="312"/>
      <c r="C144" s="312"/>
      <c r="D144" s="312"/>
      <c r="E144" s="313"/>
    </row>
    <row r="145" spans="1:5" x14ac:dyDescent="0.25">
      <c r="A145" s="312"/>
      <c r="B145" s="312"/>
      <c r="C145" s="312"/>
      <c r="D145" s="312"/>
      <c r="E145" s="313"/>
    </row>
    <row r="146" spans="1:5" x14ac:dyDescent="0.25">
      <c r="A146" s="312"/>
      <c r="B146" s="312"/>
      <c r="C146" s="312"/>
      <c r="D146" s="312"/>
      <c r="E146" s="313"/>
    </row>
    <row r="147" spans="1:5" x14ac:dyDescent="0.25">
      <c r="A147" s="312"/>
      <c r="B147" s="312"/>
      <c r="C147" s="312"/>
      <c r="D147" s="312"/>
      <c r="E147" s="313"/>
    </row>
    <row r="148" spans="1:5" x14ac:dyDescent="0.25">
      <c r="A148" s="312"/>
      <c r="B148" s="312"/>
      <c r="C148" s="312"/>
      <c r="D148" s="312"/>
      <c r="E148" s="313"/>
    </row>
    <row r="149" spans="1:5" x14ac:dyDescent="0.25">
      <c r="A149" s="312"/>
      <c r="B149" s="312"/>
      <c r="C149" s="312"/>
      <c r="D149" s="312"/>
      <c r="E149" s="313"/>
    </row>
    <row r="150" spans="1:5" x14ac:dyDescent="0.25">
      <c r="A150" s="312"/>
      <c r="B150" s="312"/>
      <c r="C150" s="312"/>
      <c r="D150" s="312"/>
      <c r="E150" s="313"/>
    </row>
    <row r="151" spans="1:5" x14ac:dyDescent="0.25">
      <c r="A151" s="312"/>
      <c r="B151" s="312"/>
      <c r="C151" s="312"/>
      <c r="D151" s="312"/>
      <c r="E151" s="313"/>
    </row>
    <row r="152" spans="1:5" x14ac:dyDescent="0.25">
      <c r="A152" s="312"/>
      <c r="B152" s="312"/>
      <c r="C152" s="312"/>
      <c r="D152" s="312"/>
      <c r="E152" s="313"/>
    </row>
    <row r="153" spans="1:5" x14ac:dyDescent="0.25">
      <c r="A153" s="312"/>
      <c r="B153" s="312"/>
      <c r="C153" s="312"/>
      <c r="D153" s="312"/>
      <c r="E153" s="313"/>
    </row>
    <row r="154" spans="1:5" x14ac:dyDescent="0.25">
      <c r="A154" s="312"/>
      <c r="B154" s="312"/>
      <c r="C154" s="312"/>
      <c r="D154" s="312"/>
      <c r="E154" s="313"/>
    </row>
    <row r="155" spans="1:5" x14ac:dyDescent="0.25">
      <c r="A155" s="312"/>
      <c r="B155" s="312"/>
      <c r="C155" s="312"/>
      <c r="D155" s="312"/>
      <c r="E155" s="313"/>
    </row>
    <row r="156" spans="1:5" x14ac:dyDescent="0.25">
      <c r="A156" s="312"/>
      <c r="B156" s="312"/>
      <c r="C156" s="312"/>
      <c r="D156" s="312"/>
      <c r="E156" s="313"/>
    </row>
    <row r="157" spans="1:5" x14ac:dyDescent="0.25">
      <c r="A157" s="312"/>
      <c r="B157" s="312"/>
      <c r="C157" s="312"/>
      <c r="D157" s="312"/>
      <c r="E157" s="313"/>
    </row>
    <row r="158" spans="1:5" x14ac:dyDescent="0.25">
      <c r="A158" s="312"/>
      <c r="B158" s="312"/>
      <c r="C158" s="312"/>
      <c r="D158" s="312"/>
      <c r="E158" s="313"/>
    </row>
    <row r="159" spans="1:5" x14ac:dyDescent="0.25">
      <c r="A159" s="312"/>
      <c r="B159" s="312"/>
      <c r="C159" s="312"/>
      <c r="D159" s="312"/>
      <c r="E159" s="313"/>
    </row>
    <row r="160" spans="1:5" x14ac:dyDescent="0.25">
      <c r="A160" s="312"/>
      <c r="B160" s="312"/>
      <c r="C160" s="312"/>
      <c r="D160" s="312"/>
      <c r="E160" s="313"/>
    </row>
    <row r="161" spans="1:5" x14ac:dyDescent="0.25">
      <c r="A161" s="312"/>
      <c r="B161" s="312"/>
      <c r="C161" s="312"/>
      <c r="D161" s="312"/>
      <c r="E161" s="313"/>
    </row>
    <row r="162" spans="1:5" x14ac:dyDescent="0.25">
      <c r="A162" s="312"/>
      <c r="B162" s="312"/>
      <c r="C162" s="312"/>
      <c r="D162" s="312"/>
      <c r="E162" s="313"/>
    </row>
    <row r="163" spans="1:5" x14ac:dyDescent="0.25">
      <c r="A163" s="312"/>
      <c r="B163" s="312"/>
      <c r="C163" s="312"/>
      <c r="D163" s="312"/>
      <c r="E163" s="313"/>
    </row>
    <row r="164" spans="1:5" x14ac:dyDescent="0.25">
      <c r="A164" s="312"/>
      <c r="B164" s="312"/>
      <c r="C164" s="312"/>
      <c r="D164" s="312"/>
      <c r="E164" s="313"/>
    </row>
    <row r="165" spans="1:5" x14ac:dyDescent="0.25">
      <c r="A165" s="312"/>
      <c r="B165" s="312"/>
      <c r="C165" s="312"/>
      <c r="D165" s="312"/>
      <c r="E165" s="313"/>
    </row>
    <row r="166" spans="1:5" x14ac:dyDescent="0.25">
      <c r="A166" s="312"/>
      <c r="B166" s="312"/>
      <c r="C166" s="312"/>
      <c r="D166" s="312"/>
      <c r="E166" s="313"/>
    </row>
    <row r="167" spans="1:5" x14ac:dyDescent="0.25">
      <c r="A167" s="312"/>
      <c r="B167" s="312"/>
      <c r="C167" s="312"/>
      <c r="D167" s="312"/>
      <c r="E167" s="313"/>
    </row>
    <row r="168" spans="1:5" x14ac:dyDescent="0.25">
      <c r="A168" s="312"/>
      <c r="B168" s="312"/>
      <c r="C168" s="312"/>
      <c r="D168" s="312"/>
      <c r="E168" s="313"/>
    </row>
    <row r="169" spans="1:5" x14ac:dyDescent="0.25">
      <c r="A169" s="312"/>
      <c r="B169" s="312"/>
      <c r="C169" s="312"/>
      <c r="D169" s="312"/>
      <c r="E169" s="313"/>
    </row>
    <row r="170" spans="1:5" x14ac:dyDescent="0.25">
      <c r="A170" s="312"/>
      <c r="B170" s="312"/>
      <c r="C170" s="312"/>
      <c r="D170" s="312"/>
      <c r="E170" s="313"/>
    </row>
    <row r="171" spans="1:5" x14ac:dyDescent="0.25">
      <c r="A171" s="312"/>
      <c r="B171" s="312"/>
      <c r="C171" s="312"/>
      <c r="D171" s="312"/>
      <c r="E171" s="313"/>
    </row>
    <row r="172" spans="1:5" x14ac:dyDescent="0.25">
      <c r="A172" s="312"/>
      <c r="B172" s="312"/>
      <c r="C172" s="312"/>
      <c r="D172" s="312"/>
      <c r="E172" s="313"/>
    </row>
    <row r="173" spans="1:5" x14ac:dyDescent="0.25">
      <c r="A173" s="312"/>
      <c r="B173" s="312"/>
      <c r="C173" s="312"/>
      <c r="D173" s="312"/>
      <c r="E173" s="313"/>
    </row>
    <row r="174" spans="1:5" x14ac:dyDescent="0.25">
      <c r="A174" s="312"/>
      <c r="B174" s="312"/>
      <c r="C174" s="312"/>
      <c r="D174" s="312"/>
      <c r="E174" s="313"/>
    </row>
    <row r="175" spans="1:5" x14ac:dyDescent="0.25">
      <c r="A175" s="312"/>
      <c r="B175" s="312"/>
      <c r="C175" s="312"/>
      <c r="D175" s="312"/>
      <c r="E175" s="313"/>
    </row>
    <row r="176" spans="1:5" x14ac:dyDescent="0.25">
      <c r="A176" s="312"/>
      <c r="B176" s="312"/>
      <c r="C176" s="312"/>
      <c r="D176" s="312"/>
      <c r="E176" s="313"/>
    </row>
    <row r="177" spans="1:5" x14ac:dyDescent="0.25">
      <c r="A177" s="312"/>
      <c r="B177" s="312"/>
      <c r="C177" s="312"/>
      <c r="D177" s="312"/>
      <c r="E177" s="313"/>
    </row>
    <row r="178" spans="1:5" x14ac:dyDescent="0.25">
      <c r="A178" s="312"/>
      <c r="B178" s="312"/>
      <c r="C178" s="312"/>
      <c r="D178" s="312"/>
      <c r="E178" s="313"/>
    </row>
    <row r="179" spans="1:5" x14ac:dyDescent="0.25">
      <c r="A179" s="312"/>
      <c r="B179" s="312"/>
      <c r="C179" s="312"/>
      <c r="D179" s="312"/>
      <c r="E179" s="313"/>
    </row>
    <row r="180" spans="1:5" x14ac:dyDescent="0.25">
      <c r="A180" s="312"/>
      <c r="B180" s="312"/>
      <c r="C180" s="312"/>
      <c r="D180" s="312"/>
      <c r="E180" s="313"/>
    </row>
    <row r="181" spans="1:5" x14ac:dyDescent="0.25">
      <c r="A181" s="312"/>
      <c r="B181" s="312"/>
      <c r="C181" s="312"/>
      <c r="D181" s="312"/>
      <c r="E181" s="313"/>
    </row>
    <row r="182" spans="1:5" x14ac:dyDescent="0.25">
      <c r="A182" s="312"/>
      <c r="B182" s="312"/>
      <c r="C182" s="312"/>
      <c r="D182" s="312"/>
      <c r="E182" s="313"/>
    </row>
    <row r="183" spans="1:5" x14ac:dyDescent="0.25">
      <c r="A183" s="312"/>
      <c r="B183" s="312"/>
      <c r="C183" s="312"/>
      <c r="D183" s="312"/>
      <c r="E183" s="313"/>
    </row>
    <row r="184" spans="1:5" x14ac:dyDescent="0.25">
      <c r="A184" s="312"/>
      <c r="B184" s="312"/>
      <c r="C184" s="312"/>
      <c r="D184" s="312"/>
      <c r="E184" s="313"/>
    </row>
    <row r="185" spans="1:5" x14ac:dyDescent="0.25">
      <c r="A185" s="312"/>
      <c r="B185" s="312"/>
      <c r="C185" s="312"/>
      <c r="D185" s="312"/>
      <c r="E185" s="313"/>
    </row>
    <row r="186" spans="1:5" x14ac:dyDescent="0.25">
      <c r="A186" s="312"/>
      <c r="B186" s="312"/>
      <c r="C186" s="312"/>
      <c r="D186" s="312"/>
      <c r="E186" s="313"/>
    </row>
    <row r="187" spans="1:5" x14ac:dyDescent="0.25">
      <c r="A187" s="312"/>
      <c r="B187" s="312"/>
      <c r="C187" s="312"/>
      <c r="D187" s="312"/>
      <c r="E187" s="313"/>
    </row>
    <row r="188" spans="1:5" x14ac:dyDescent="0.25">
      <c r="A188" s="312"/>
      <c r="B188" s="312"/>
      <c r="C188" s="312"/>
      <c r="D188" s="312"/>
      <c r="E188" s="313"/>
    </row>
    <row r="189" spans="1:5" x14ac:dyDescent="0.25">
      <c r="A189" s="312"/>
      <c r="B189" s="312"/>
      <c r="C189" s="312"/>
      <c r="D189" s="312"/>
      <c r="E189" s="313"/>
    </row>
    <row r="190" spans="1:5" x14ac:dyDescent="0.25">
      <c r="A190" s="312"/>
      <c r="B190" s="312"/>
      <c r="C190" s="312"/>
      <c r="D190" s="312"/>
      <c r="E190" s="313"/>
    </row>
    <row r="191" spans="1:5" x14ac:dyDescent="0.25">
      <c r="A191" s="312"/>
      <c r="B191" s="312"/>
      <c r="C191" s="312"/>
      <c r="D191" s="312"/>
      <c r="E191" s="313"/>
    </row>
    <row r="192" spans="1:5" x14ac:dyDescent="0.25">
      <c r="A192" s="312"/>
      <c r="B192" s="312"/>
      <c r="C192" s="312"/>
      <c r="D192" s="312"/>
      <c r="E192" s="313"/>
    </row>
    <row r="193" spans="1:5" x14ac:dyDescent="0.25">
      <c r="A193" s="312"/>
      <c r="B193" s="312"/>
      <c r="C193" s="312"/>
      <c r="D193" s="312"/>
      <c r="E193" s="313"/>
    </row>
    <row r="194" spans="1:5" x14ac:dyDescent="0.25">
      <c r="A194" s="312"/>
      <c r="B194" s="312"/>
      <c r="C194" s="312"/>
      <c r="D194" s="312"/>
      <c r="E194" s="313"/>
    </row>
    <row r="195" spans="1:5" x14ac:dyDescent="0.25">
      <c r="A195" s="312"/>
      <c r="B195" s="312"/>
      <c r="C195" s="312"/>
      <c r="D195" s="312"/>
      <c r="E195" s="313"/>
    </row>
    <row r="196" spans="1:5" x14ac:dyDescent="0.25">
      <c r="A196" s="312"/>
      <c r="B196" s="312"/>
      <c r="C196" s="312"/>
      <c r="D196" s="312"/>
      <c r="E196" s="313"/>
    </row>
    <row r="197" spans="1:5" x14ac:dyDescent="0.25">
      <c r="A197" s="312"/>
      <c r="B197" s="312"/>
      <c r="C197" s="312"/>
      <c r="D197" s="312"/>
      <c r="E197" s="313"/>
    </row>
    <row r="198" spans="1:5" x14ac:dyDescent="0.25">
      <c r="A198" s="312"/>
      <c r="B198" s="312"/>
      <c r="C198" s="312"/>
      <c r="D198" s="312"/>
      <c r="E198" s="313"/>
    </row>
    <row r="199" spans="1:5" x14ac:dyDescent="0.25">
      <c r="A199" s="312"/>
      <c r="B199" s="312"/>
      <c r="C199" s="312"/>
      <c r="D199" s="312"/>
      <c r="E199" s="313"/>
    </row>
    <row r="200" spans="1:5" x14ac:dyDescent="0.25">
      <c r="A200" s="312"/>
      <c r="B200" s="312"/>
      <c r="C200" s="312"/>
      <c r="D200" s="312"/>
      <c r="E200" s="313"/>
    </row>
    <row r="201" spans="1:5" x14ac:dyDescent="0.25">
      <c r="A201" s="312"/>
      <c r="B201" s="312"/>
      <c r="C201" s="312"/>
      <c r="D201" s="312"/>
      <c r="E201" s="313"/>
    </row>
    <row r="202" spans="1:5" x14ac:dyDescent="0.25">
      <c r="A202" s="312"/>
      <c r="B202" s="312"/>
      <c r="C202" s="312"/>
      <c r="D202" s="312"/>
      <c r="E202" s="313"/>
    </row>
    <row r="203" spans="1:5" x14ac:dyDescent="0.25">
      <c r="A203" s="312"/>
      <c r="B203" s="312"/>
      <c r="C203" s="312"/>
      <c r="D203" s="312"/>
      <c r="E203" s="313"/>
    </row>
    <row r="204" spans="1:5" x14ac:dyDescent="0.25">
      <c r="A204" s="312"/>
      <c r="B204" s="312"/>
      <c r="C204" s="312"/>
      <c r="D204" s="312"/>
      <c r="E204" s="313"/>
    </row>
    <row r="205" spans="1:5" x14ac:dyDescent="0.25">
      <c r="A205" s="312"/>
      <c r="B205" s="312"/>
      <c r="C205" s="312"/>
      <c r="D205" s="312"/>
      <c r="E205" s="313"/>
    </row>
    <row r="206" spans="1:5" x14ac:dyDescent="0.25">
      <c r="A206" s="312"/>
      <c r="B206" s="312"/>
      <c r="C206" s="312"/>
      <c r="D206" s="312"/>
      <c r="E206" s="313"/>
    </row>
    <row r="207" spans="1:5" x14ac:dyDescent="0.25">
      <c r="A207" s="312"/>
      <c r="B207" s="312"/>
      <c r="C207" s="312"/>
      <c r="D207" s="312"/>
      <c r="E207" s="313"/>
    </row>
    <row r="208" spans="1:5" x14ac:dyDescent="0.25">
      <c r="A208" s="312"/>
      <c r="B208" s="312"/>
      <c r="C208" s="312"/>
      <c r="D208" s="312"/>
      <c r="E208" s="313"/>
    </row>
    <row r="209" spans="1:5" x14ac:dyDescent="0.25">
      <c r="A209" s="312"/>
      <c r="B209" s="312"/>
      <c r="C209" s="312"/>
      <c r="D209" s="312"/>
      <c r="E209" s="313"/>
    </row>
    <row r="210" spans="1:5" x14ac:dyDescent="0.25">
      <c r="A210" s="312"/>
      <c r="B210" s="312"/>
      <c r="C210" s="312"/>
      <c r="D210" s="312"/>
      <c r="E210" s="313"/>
    </row>
    <row r="211" spans="1:5" x14ac:dyDescent="0.25">
      <c r="A211" s="312"/>
      <c r="B211" s="312"/>
      <c r="C211" s="312"/>
      <c r="D211" s="312"/>
      <c r="E211" s="313"/>
    </row>
    <row r="212" spans="1:5" x14ac:dyDescent="0.25">
      <c r="A212" s="312"/>
      <c r="B212" s="312"/>
      <c r="C212" s="312"/>
      <c r="D212" s="312"/>
      <c r="E212" s="313"/>
    </row>
    <row r="213" spans="1:5" x14ac:dyDescent="0.25">
      <c r="A213" s="312"/>
      <c r="B213" s="312"/>
      <c r="C213" s="312"/>
      <c r="D213" s="312"/>
      <c r="E213" s="313"/>
    </row>
    <row r="214" spans="1:5" x14ac:dyDescent="0.25">
      <c r="A214" s="312"/>
      <c r="B214" s="312"/>
      <c r="C214" s="312"/>
      <c r="D214" s="312"/>
      <c r="E214" s="313"/>
    </row>
    <row r="215" spans="1:5" x14ac:dyDescent="0.25">
      <c r="A215" s="312"/>
      <c r="B215" s="312"/>
      <c r="C215" s="312"/>
      <c r="D215" s="312"/>
      <c r="E215" s="313"/>
    </row>
    <row r="216" spans="1:5" x14ac:dyDescent="0.25">
      <c r="A216" s="312"/>
      <c r="B216" s="312"/>
      <c r="C216" s="312"/>
      <c r="D216" s="312"/>
      <c r="E216" s="313"/>
    </row>
    <row r="217" spans="1:5" x14ac:dyDescent="0.25">
      <c r="A217" s="312"/>
      <c r="B217" s="312"/>
      <c r="C217" s="312"/>
      <c r="D217" s="312"/>
      <c r="E217" s="313"/>
    </row>
    <row r="218" spans="1:5" x14ac:dyDescent="0.25">
      <c r="A218" s="312"/>
      <c r="B218" s="312"/>
      <c r="C218" s="312"/>
      <c r="D218" s="312"/>
      <c r="E218" s="313"/>
    </row>
    <row r="219" spans="1:5" x14ac:dyDescent="0.25">
      <c r="A219" s="312"/>
      <c r="B219" s="312"/>
      <c r="C219" s="312"/>
      <c r="D219" s="312"/>
      <c r="E219" s="313"/>
    </row>
    <row r="220" spans="1:5" x14ac:dyDescent="0.25">
      <c r="A220" s="312"/>
      <c r="B220" s="312"/>
      <c r="C220" s="312"/>
      <c r="D220" s="312"/>
      <c r="E220" s="313"/>
    </row>
    <row r="221" spans="1:5" x14ac:dyDescent="0.25">
      <c r="A221" s="312"/>
      <c r="B221" s="312"/>
      <c r="C221" s="312"/>
      <c r="D221" s="312"/>
      <c r="E221" s="313"/>
    </row>
    <row r="222" spans="1:5" x14ac:dyDescent="0.25">
      <c r="A222" s="312"/>
      <c r="B222" s="312"/>
      <c r="C222" s="312"/>
      <c r="D222" s="312"/>
      <c r="E222" s="313"/>
    </row>
    <row r="223" spans="1:5" x14ac:dyDescent="0.25">
      <c r="A223" s="312"/>
      <c r="B223" s="312"/>
      <c r="C223" s="312"/>
      <c r="D223" s="312"/>
      <c r="E223" s="313"/>
    </row>
    <row r="224" spans="1:5" x14ac:dyDescent="0.25">
      <c r="A224" s="312"/>
      <c r="B224" s="312"/>
      <c r="C224" s="312"/>
      <c r="D224" s="312"/>
      <c r="E224" s="313"/>
    </row>
    <row r="225" spans="1:5" x14ac:dyDescent="0.25">
      <c r="A225" s="312"/>
      <c r="B225" s="312"/>
      <c r="C225" s="312"/>
      <c r="D225" s="312"/>
      <c r="E225" s="313"/>
    </row>
    <row r="226" spans="1:5" x14ac:dyDescent="0.25">
      <c r="A226" s="312"/>
      <c r="B226" s="312"/>
      <c r="C226" s="312"/>
      <c r="D226" s="312"/>
      <c r="E226" s="313"/>
    </row>
    <row r="227" spans="1:5" x14ac:dyDescent="0.25">
      <c r="A227" s="312"/>
      <c r="B227" s="312"/>
      <c r="C227" s="312"/>
      <c r="D227" s="312"/>
      <c r="E227" s="313"/>
    </row>
    <row r="228" spans="1:5" x14ac:dyDescent="0.25">
      <c r="A228" s="312"/>
      <c r="B228" s="312"/>
      <c r="C228" s="312"/>
      <c r="D228" s="312"/>
      <c r="E228" s="313"/>
    </row>
    <row r="229" spans="1:5" x14ac:dyDescent="0.25">
      <c r="A229" s="312"/>
      <c r="B229" s="312"/>
      <c r="C229" s="312"/>
      <c r="D229" s="312"/>
      <c r="E229" s="313"/>
    </row>
    <row r="230" spans="1:5" x14ac:dyDescent="0.25">
      <c r="A230" s="312"/>
      <c r="B230" s="312"/>
      <c r="C230" s="312"/>
      <c r="D230" s="312"/>
      <c r="E230" s="313"/>
    </row>
    <row r="231" spans="1:5" x14ac:dyDescent="0.25">
      <c r="A231" s="312"/>
      <c r="B231" s="312"/>
      <c r="C231" s="312"/>
      <c r="D231" s="312"/>
      <c r="E231" s="313"/>
    </row>
    <row r="232" spans="1:5" x14ac:dyDescent="0.25">
      <c r="A232" s="312"/>
      <c r="B232" s="312"/>
      <c r="C232" s="312"/>
      <c r="D232" s="312"/>
      <c r="E232" s="313"/>
    </row>
    <row r="233" spans="1:5" x14ac:dyDescent="0.25">
      <c r="A233" s="312"/>
      <c r="B233" s="312"/>
      <c r="C233" s="312"/>
      <c r="D233" s="312"/>
      <c r="E233" s="313"/>
    </row>
    <row r="234" spans="1:5" x14ac:dyDescent="0.25">
      <c r="A234" s="312"/>
      <c r="B234" s="312"/>
      <c r="C234" s="312"/>
      <c r="D234" s="312"/>
      <c r="E234" s="313"/>
    </row>
    <row r="235" spans="1:5" x14ac:dyDescent="0.25">
      <c r="A235" s="312"/>
      <c r="B235" s="312"/>
      <c r="C235" s="312"/>
      <c r="D235" s="312"/>
      <c r="E235" s="313"/>
    </row>
    <row r="236" spans="1:5" x14ac:dyDescent="0.25">
      <c r="A236" s="312"/>
      <c r="B236" s="312"/>
      <c r="C236" s="312"/>
      <c r="D236" s="312"/>
      <c r="E236" s="313"/>
    </row>
    <row r="237" spans="1:5" x14ac:dyDescent="0.25">
      <c r="A237" s="312"/>
      <c r="B237" s="312"/>
      <c r="C237" s="312"/>
      <c r="D237" s="312"/>
      <c r="E237" s="313"/>
    </row>
    <row r="238" spans="1:5" x14ac:dyDescent="0.25">
      <c r="A238" s="312"/>
      <c r="B238" s="312"/>
      <c r="C238" s="312"/>
      <c r="D238" s="312"/>
      <c r="E238" s="313"/>
    </row>
    <row r="239" spans="1:5" x14ac:dyDescent="0.25">
      <c r="A239" s="312"/>
      <c r="B239" s="312"/>
      <c r="C239" s="312"/>
      <c r="D239" s="312"/>
      <c r="E239" s="313"/>
    </row>
    <row r="240" spans="1:5" x14ac:dyDescent="0.25">
      <c r="A240" s="312"/>
      <c r="B240" s="312"/>
      <c r="C240" s="312"/>
      <c r="D240" s="312"/>
      <c r="E240" s="313"/>
    </row>
    <row r="241" spans="1:5" x14ac:dyDescent="0.25">
      <c r="A241" s="312"/>
      <c r="B241" s="312"/>
      <c r="C241" s="312"/>
      <c r="D241" s="312"/>
      <c r="E241" s="313"/>
    </row>
    <row r="242" spans="1:5" x14ac:dyDescent="0.25">
      <c r="A242" s="312"/>
      <c r="B242" s="312"/>
      <c r="C242" s="312"/>
      <c r="D242" s="312"/>
      <c r="E242" s="313"/>
    </row>
    <row r="243" spans="1:5" x14ac:dyDescent="0.25">
      <c r="A243" s="312"/>
      <c r="B243" s="312"/>
      <c r="C243" s="312"/>
      <c r="D243" s="312"/>
      <c r="E243" s="313"/>
    </row>
    <row r="244" spans="1:5" x14ac:dyDescent="0.25">
      <c r="A244" s="312"/>
      <c r="B244" s="312"/>
      <c r="C244" s="312"/>
      <c r="D244" s="312"/>
      <c r="E244" s="313"/>
    </row>
    <row r="245" spans="1:5" x14ac:dyDescent="0.25">
      <c r="A245" s="312"/>
      <c r="B245" s="312"/>
      <c r="C245" s="312"/>
      <c r="D245" s="312"/>
      <c r="E245" s="313"/>
    </row>
    <row r="246" spans="1:5" x14ac:dyDescent="0.25">
      <c r="A246" s="312"/>
      <c r="B246" s="312"/>
      <c r="C246" s="312"/>
      <c r="D246" s="312"/>
      <c r="E246" s="313"/>
    </row>
    <row r="247" spans="1:5" x14ac:dyDescent="0.25">
      <c r="A247" s="312"/>
      <c r="B247" s="312"/>
      <c r="C247" s="312"/>
      <c r="D247" s="312"/>
      <c r="E247" s="313"/>
    </row>
    <row r="248" spans="1:5" x14ac:dyDescent="0.25">
      <c r="A248" s="312"/>
      <c r="B248" s="312"/>
      <c r="C248" s="312"/>
      <c r="D248" s="312"/>
      <c r="E248" s="313"/>
    </row>
    <row r="249" spans="1:5" x14ac:dyDescent="0.25">
      <c r="A249" s="312"/>
      <c r="B249" s="312"/>
      <c r="C249" s="312"/>
      <c r="D249" s="312"/>
      <c r="E249" s="313"/>
    </row>
    <row r="250" spans="1:5" x14ac:dyDescent="0.25">
      <c r="A250" s="312"/>
      <c r="B250" s="312"/>
      <c r="C250" s="312"/>
      <c r="D250" s="312"/>
      <c r="E250" s="313"/>
    </row>
    <row r="251" spans="1:5" x14ac:dyDescent="0.25">
      <c r="A251" s="312"/>
      <c r="B251" s="312"/>
      <c r="C251" s="312"/>
      <c r="D251" s="312"/>
      <c r="E251" s="313"/>
    </row>
    <row r="252" spans="1:5" x14ac:dyDescent="0.25">
      <c r="A252" s="312"/>
      <c r="B252" s="312"/>
      <c r="C252" s="312"/>
      <c r="D252" s="312"/>
      <c r="E252" s="313"/>
    </row>
    <row r="253" spans="1:5" x14ac:dyDescent="0.25">
      <c r="A253" s="312"/>
      <c r="B253" s="312"/>
      <c r="C253" s="312"/>
      <c r="D253" s="312"/>
      <c r="E253" s="313"/>
    </row>
    <row r="254" spans="1:5" x14ac:dyDescent="0.25">
      <c r="A254" s="312"/>
      <c r="B254" s="312"/>
      <c r="C254" s="312"/>
      <c r="D254" s="312"/>
      <c r="E254" s="313"/>
    </row>
    <row r="255" spans="1:5" x14ac:dyDescent="0.25">
      <c r="A255" s="312"/>
      <c r="B255" s="312"/>
      <c r="C255" s="312"/>
      <c r="D255" s="312"/>
      <c r="E255" s="313"/>
    </row>
    <row r="256" spans="1:5" x14ac:dyDescent="0.25">
      <c r="A256" s="312"/>
      <c r="B256" s="312"/>
      <c r="C256" s="312"/>
      <c r="D256" s="312"/>
      <c r="E256" s="313"/>
    </row>
    <row r="257" spans="1:5" x14ac:dyDescent="0.25">
      <c r="A257" s="312"/>
      <c r="B257" s="312"/>
      <c r="C257" s="312"/>
      <c r="D257" s="312"/>
      <c r="E257" s="313"/>
    </row>
    <row r="258" spans="1:5" x14ac:dyDescent="0.25">
      <c r="A258" s="312"/>
      <c r="B258" s="312"/>
      <c r="C258" s="312"/>
      <c r="D258" s="312"/>
      <c r="E258" s="313"/>
    </row>
    <row r="259" spans="1:5" x14ac:dyDescent="0.25">
      <c r="A259" s="312"/>
      <c r="B259" s="312"/>
      <c r="C259" s="312"/>
      <c r="D259" s="312"/>
      <c r="E259" s="313"/>
    </row>
    <row r="260" spans="1:5" x14ac:dyDescent="0.25">
      <c r="A260" s="312"/>
      <c r="B260" s="312"/>
      <c r="C260" s="312"/>
      <c r="D260" s="312"/>
      <c r="E260" s="313"/>
    </row>
    <row r="261" spans="1:5" x14ac:dyDescent="0.25">
      <c r="A261" s="312"/>
      <c r="B261" s="312"/>
      <c r="C261" s="312"/>
      <c r="D261" s="312"/>
      <c r="E261" s="313"/>
    </row>
    <row r="262" spans="1:5" x14ac:dyDescent="0.25">
      <c r="A262" s="312"/>
      <c r="B262" s="312"/>
      <c r="C262" s="312"/>
      <c r="D262" s="312"/>
      <c r="E262" s="313"/>
    </row>
    <row r="263" spans="1:5" x14ac:dyDescent="0.25">
      <c r="A263" s="312"/>
      <c r="B263" s="312"/>
      <c r="C263" s="312"/>
      <c r="D263" s="312"/>
      <c r="E263" s="313"/>
    </row>
    <row r="264" spans="1:5" x14ac:dyDescent="0.25">
      <c r="A264" s="312"/>
      <c r="B264" s="312"/>
      <c r="C264" s="312"/>
      <c r="D264" s="312"/>
      <c r="E264" s="313"/>
    </row>
    <row r="265" spans="1:5" x14ac:dyDescent="0.25">
      <c r="A265" s="312"/>
      <c r="B265" s="312"/>
      <c r="C265" s="312"/>
      <c r="D265" s="312"/>
      <c r="E265" s="313"/>
    </row>
    <row r="266" spans="1:5" x14ac:dyDescent="0.25">
      <c r="A266" s="312"/>
      <c r="B266" s="312"/>
      <c r="C266" s="312"/>
      <c r="D266" s="312"/>
      <c r="E266" s="313"/>
    </row>
    <row r="267" spans="1:5" x14ac:dyDescent="0.25">
      <c r="A267" s="312"/>
      <c r="B267" s="312"/>
      <c r="C267" s="312"/>
      <c r="D267" s="312"/>
      <c r="E267" s="313"/>
    </row>
    <row r="268" spans="1:5" x14ac:dyDescent="0.25">
      <c r="A268" s="312"/>
      <c r="B268" s="312"/>
      <c r="C268" s="312"/>
      <c r="D268" s="312"/>
      <c r="E268" s="313"/>
    </row>
    <row r="269" spans="1:5" x14ac:dyDescent="0.25">
      <c r="A269" s="312"/>
      <c r="B269" s="312"/>
      <c r="C269" s="312"/>
      <c r="D269" s="312"/>
      <c r="E269" s="313"/>
    </row>
    <row r="270" spans="1:5" x14ac:dyDescent="0.25">
      <c r="A270" s="312"/>
      <c r="B270" s="312"/>
      <c r="C270" s="312"/>
      <c r="D270" s="312"/>
      <c r="E270" s="313"/>
    </row>
    <row r="271" spans="1:5" x14ac:dyDescent="0.25">
      <c r="A271" s="312"/>
      <c r="B271" s="312"/>
      <c r="C271" s="312"/>
      <c r="D271" s="312"/>
      <c r="E271" s="313"/>
    </row>
    <row r="272" spans="1:5" x14ac:dyDescent="0.25">
      <c r="A272" s="312"/>
      <c r="B272" s="312"/>
      <c r="C272" s="312"/>
      <c r="D272" s="312"/>
      <c r="E272" s="313"/>
    </row>
    <row r="273" spans="1:5" x14ac:dyDescent="0.25">
      <c r="A273" s="312"/>
      <c r="B273" s="312"/>
      <c r="C273" s="312"/>
      <c r="D273" s="312"/>
      <c r="E273" s="313"/>
    </row>
    <row r="274" spans="1:5" x14ac:dyDescent="0.25">
      <c r="A274" s="312"/>
      <c r="B274" s="312"/>
      <c r="C274" s="312"/>
      <c r="D274" s="312"/>
      <c r="E274" s="313"/>
    </row>
    <row r="275" spans="1:5" x14ac:dyDescent="0.25">
      <c r="A275" s="312"/>
      <c r="B275" s="312"/>
      <c r="C275" s="312"/>
      <c r="D275" s="312"/>
      <c r="E275" s="313"/>
    </row>
    <row r="276" spans="1:5" x14ac:dyDescent="0.25">
      <c r="A276" s="312"/>
      <c r="B276" s="312"/>
      <c r="C276" s="312"/>
      <c r="D276" s="312"/>
      <c r="E276" s="313"/>
    </row>
    <row r="277" spans="1:5" x14ac:dyDescent="0.25">
      <c r="A277" s="312"/>
      <c r="B277" s="312"/>
      <c r="C277" s="312"/>
      <c r="D277" s="312"/>
      <c r="E277" s="313"/>
    </row>
    <row r="278" spans="1:5" x14ac:dyDescent="0.25">
      <c r="A278" s="312"/>
      <c r="B278" s="312"/>
      <c r="C278" s="312"/>
      <c r="D278" s="312"/>
      <c r="E278" s="313"/>
    </row>
    <row r="279" spans="1:5" x14ac:dyDescent="0.25">
      <c r="A279" s="312"/>
      <c r="B279" s="312"/>
      <c r="C279" s="312"/>
      <c r="D279" s="312"/>
      <c r="E279" s="313"/>
    </row>
    <row r="280" spans="1:5" x14ac:dyDescent="0.25">
      <c r="A280" s="312"/>
      <c r="B280" s="312"/>
      <c r="C280" s="312"/>
      <c r="D280" s="312"/>
      <c r="E280" s="313"/>
    </row>
    <row r="281" spans="1:5" x14ac:dyDescent="0.25">
      <c r="A281" s="312"/>
      <c r="B281" s="312"/>
      <c r="C281" s="312"/>
      <c r="D281" s="312"/>
      <c r="E281" s="313"/>
    </row>
    <row r="282" spans="1:5" x14ac:dyDescent="0.25">
      <c r="A282" s="312"/>
      <c r="B282" s="312"/>
      <c r="C282" s="312"/>
      <c r="D282" s="312"/>
      <c r="E282" s="313"/>
    </row>
    <row r="283" spans="1:5" x14ac:dyDescent="0.25">
      <c r="A283" s="312"/>
      <c r="B283" s="312"/>
      <c r="C283" s="312"/>
      <c r="D283" s="312"/>
      <c r="E283" s="313"/>
    </row>
    <row r="284" spans="1:5" x14ac:dyDescent="0.25">
      <c r="A284" s="312"/>
      <c r="B284" s="312"/>
      <c r="C284" s="312"/>
      <c r="D284" s="312"/>
      <c r="E284" s="313"/>
    </row>
    <row r="285" spans="1:5" x14ac:dyDescent="0.25">
      <c r="A285" s="312"/>
      <c r="B285" s="312"/>
      <c r="C285" s="312"/>
      <c r="D285" s="312"/>
      <c r="E285" s="313"/>
    </row>
    <row r="286" spans="1:5" x14ac:dyDescent="0.25">
      <c r="A286" s="312"/>
      <c r="B286" s="312"/>
      <c r="C286" s="312"/>
      <c r="D286" s="312"/>
      <c r="E286" s="313"/>
    </row>
    <row r="287" spans="1:5" x14ac:dyDescent="0.25">
      <c r="A287" s="312"/>
      <c r="B287" s="312"/>
      <c r="C287" s="312"/>
      <c r="D287" s="312"/>
      <c r="E287" s="313"/>
    </row>
    <row r="288" spans="1:5" x14ac:dyDescent="0.25">
      <c r="A288" s="312"/>
      <c r="B288" s="312"/>
      <c r="C288" s="312"/>
      <c r="D288" s="312"/>
      <c r="E288" s="313"/>
    </row>
    <row r="289" spans="1:5" x14ac:dyDescent="0.25">
      <c r="A289" s="312"/>
      <c r="B289" s="312"/>
      <c r="C289" s="312"/>
      <c r="D289" s="312"/>
      <c r="E289" s="313"/>
    </row>
    <row r="290" spans="1:5" x14ac:dyDescent="0.25">
      <c r="A290" s="312"/>
      <c r="B290" s="312"/>
      <c r="C290" s="312"/>
      <c r="D290" s="312"/>
      <c r="E290" s="313"/>
    </row>
    <row r="291" spans="1:5" x14ac:dyDescent="0.25">
      <c r="A291" s="312"/>
      <c r="B291" s="312"/>
      <c r="C291" s="312"/>
      <c r="D291" s="312"/>
      <c r="E291" s="313"/>
    </row>
    <row r="292" spans="1:5" x14ac:dyDescent="0.25">
      <c r="A292" s="312"/>
      <c r="B292" s="312"/>
      <c r="C292" s="312"/>
      <c r="D292" s="312"/>
      <c r="E292" s="313"/>
    </row>
    <row r="293" spans="1:5" x14ac:dyDescent="0.25">
      <c r="A293" s="312"/>
      <c r="B293" s="312"/>
      <c r="C293" s="312"/>
      <c r="D293" s="312"/>
      <c r="E293" s="313"/>
    </row>
    <row r="294" spans="1:5" x14ac:dyDescent="0.25">
      <c r="A294" s="312"/>
      <c r="B294" s="312"/>
      <c r="C294" s="312"/>
      <c r="D294" s="312"/>
      <c r="E294" s="313"/>
    </row>
    <row r="295" spans="1:5" x14ac:dyDescent="0.25">
      <c r="A295" s="312"/>
      <c r="B295" s="312"/>
      <c r="C295" s="312"/>
      <c r="D295" s="312"/>
      <c r="E295" s="313"/>
    </row>
    <row r="296" spans="1:5" x14ac:dyDescent="0.25">
      <c r="A296" s="312"/>
      <c r="B296" s="312"/>
      <c r="C296" s="312"/>
      <c r="D296" s="312"/>
      <c r="E296" s="313"/>
    </row>
    <row r="297" spans="1:5" x14ac:dyDescent="0.25">
      <c r="A297" s="312"/>
      <c r="B297" s="312"/>
      <c r="C297" s="312"/>
      <c r="D297" s="312"/>
      <c r="E297" s="313"/>
    </row>
    <row r="298" spans="1:5" x14ac:dyDescent="0.25">
      <c r="A298" s="312"/>
      <c r="B298" s="312"/>
      <c r="C298" s="312"/>
      <c r="D298" s="312"/>
      <c r="E298" s="313"/>
    </row>
    <row r="299" spans="1:5" x14ac:dyDescent="0.25">
      <c r="A299" s="312"/>
      <c r="B299" s="312"/>
      <c r="C299" s="312"/>
      <c r="D299" s="312"/>
      <c r="E299" s="313"/>
    </row>
    <row r="300" spans="1:5" x14ac:dyDescent="0.25">
      <c r="A300" s="312"/>
      <c r="B300" s="312"/>
      <c r="C300" s="312"/>
      <c r="D300" s="312"/>
      <c r="E300" s="313"/>
    </row>
    <row r="301" spans="1:5" x14ac:dyDescent="0.25">
      <c r="A301" s="312"/>
      <c r="B301" s="312"/>
      <c r="C301" s="312"/>
      <c r="D301" s="312"/>
      <c r="E301" s="313"/>
    </row>
    <row r="302" spans="1:5" x14ac:dyDescent="0.25">
      <c r="A302" s="312"/>
      <c r="B302" s="312"/>
      <c r="C302" s="312"/>
      <c r="D302" s="312"/>
      <c r="E302" s="313"/>
    </row>
    <row r="303" spans="1:5" x14ac:dyDescent="0.25">
      <c r="A303" s="312"/>
      <c r="B303" s="312"/>
      <c r="C303" s="312"/>
      <c r="D303" s="312"/>
      <c r="E303" s="313"/>
    </row>
    <row r="304" spans="1:5" x14ac:dyDescent="0.25">
      <c r="A304" s="312"/>
      <c r="B304" s="312"/>
      <c r="C304" s="312"/>
      <c r="D304" s="312"/>
      <c r="E304" s="313"/>
    </row>
    <row r="305" spans="1:5" x14ac:dyDescent="0.25">
      <c r="A305" s="312"/>
      <c r="B305" s="312"/>
      <c r="C305" s="312"/>
      <c r="D305" s="312"/>
      <c r="E305" s="313"/>
    </row>
    <row r="306" spans="1:5" x14ac:dyDescent="0.25">
      <c r="A306" s="312"/>
      <c r="B306" s="312"/>
      <c r="C306" s="312"/>
      <c r="D306" s="312"/>
      <c r="E306" s="313"/>
    </row>
    <row r="307" spans="1:5" x14ac:dyDescent="0.25">
      <c r="A307" s="312"/>
      <c r="B307" s="312"/>
      <c r="C307" s="312"/>
      <c r="D307" s="312"/>
      <c r="E307" s="313"/>
    </row>
    <row r="308" spans="1:5" x14ac:dyDescent="0.25">
      <c r="A308" s="312"/>
      <c r="B308" s="312"/>
      <c r="C308" s="312"/>
      <c r="D308" s="312"/>
      <c r="E308" s="313"/>
    </row>
    <row r="309" spans="1:5" x14ac:dyDescent="0.25">
      <c r="A309" s="312"/>
      <c r="B309" s="312"/>
      <c r="C309" s="312"/>
      <c r="D309" s="312"/>
      <c r="E309" s="313"/>
    </row>
    <row r="310" spans="1:5" x14ac:dyDescent="0.25">
      <c r="A310" s="312"/>
      <c r="B310" s="312"/>
      <c r="C310" s="312"/>
      <c r="D310" s="312"/>
      <c r="E310" s="313"/>
    </row>
    <row r="311" spans="1:5" x14ac:dyDescent="0.25">
      <c r="A311" s="312"/>
      <c r="B311" s="312"/>
      <c r="C311" s="312"/>
      <c r="D311" s="312"/>
      <c r="E311" s="313"/>
    </row>
    <row r="312" spans="1:5" x14ac:dyDescent="0.25">
      <c r="A312" s="312"/>
      <c r="B312" s="312"/>
      <c r="C312" s="312"/>
      <c r="D312" s="312"/>
      <c r="E312" s="313"/>
    </row>
    <row r="313" spans="1:5" x14ac:dyDescent="0.25">
      <c r="A313" s="312"/>
      <c r="B313" s="312"/>
      <c r="C313" s="312"/>
      <c r="D313" s="312"/>
      <c r="E313" s="313"/>
    </row>
    <row r="314" spans="1:5" x14ac:dyDescent="0.25">
      <c r="A314" s="312"/>
      <c r="B314" s="312"/>
      <c r="C314" s="312"/>
      <c r="D314" s="312"/>
      <c r="E314" s="313"/>
    </row>
    <row r="315" spans="1:5" x14ac:dyDescent="0.25">
      <c r="A315" s="312"/>
      <c r="B315" s="312"/>
      <c r="C315" s="312"/>
      <c r="D315" s="312"/>
      <c r="E315" s="313"/>
    </row>
    <row r="316" spans="1:5" x14ac:dyDescent="0.25">
      <c r="A316" s="312"/>
      <c r="B316" s="312"/>
      <c r="C316" s="312"/>
      <c r="D316" s="312"/>
      <c r="E316" s="313"/>
    </row>
    <row r="317" spans="1:5" x14ac:dyDescent="0.25">
      <c r="A317" s="312"/>
      <c r="B317" s="312"/>
      <c r="C317" s="312"/>
      <c r="D317" s="312"/>
      <c r="E317" s="313"/>
    </row>
    <row r="318" spans="1:5" x14ac:dyDescent="0.25">
      <c r="A318" s="312"/>
      <c r="B318" s="312"/>
      <c r="C318" s="312"/>
      <c r="D318" s="312"/>
      <c r="E318" s="313"/>
    </row>
    <row r="319" spans="1:5" x14ac:dyDescent="0.25">
      <c r="A319" s="312"/>
      <c r="B319" s="312"/>
      <c r="C319" s="312"/>
      <c r="D319" s="312"/>
      <c r="E319" s="313"/>
    </row>
    <row r="320" spans="1:5" x14ac:dyDescent="0.25">
      <c r="A320" s="312"/>
      <c r="B320" s="312"/>
      <c r="C320" s="312"/>
      <c r="D320" s="312"/>
      <c r="E320" s="313"/>
    </row>
    <row r="321" spans="1:5" x14ac:dyDescent="0.25">
      <c r="A321" s="312"/>
      <c r="B321" s="312"/>
      <c r="C321" s="312"/>
      <c r="D321" s="312"/>
      <c r="E321" s="313"/>
    </row>
    <row r="322" spans="1:5" x14ac:dyDescent="0.25">
      <c r="A322" s="312"/>
      <c r="B322" s="312"/>
      <c r="C322" s="312"/>
      <c r="D322" s="312"/>
      <c r="E322" s="313"/>
    </row>
    <row r="323" spans="1:5" x14ac:dyDescent="0.25">
      <c r="A323" s="312"/>
      <c r="B323" s="312"/>
      <c r="C323" s="312"/>
      <c r="D323" s="312"/>
      <c r="E323" s="313"/>
    </row>
    <row r="324" spans="1:5" x14ac:dyDescent="0.25">
      <c r="A324" s="312"/>
      <c r="B324" s="312"/>
      <c r="C324" s="312"/>
      <c r="D324" s="312"/>
      <c r="E324" s="313"/>
    </row>
    <row r="325" spans="1:5" x14ac:dyDescent="0.25">
      <c r="A325" s="312"/>
      <c r="B325" s="312"/>
      <c r="C325" s="312"/>
      <c r="D325" s="312"/>
      <c r="E325" s="313"/>
    </row>
    <row r="326" spans="1:5" x14ac:dyDescent="0.25">
      <c r="A326" s="312"/>
      <c r="B326" s="312"/>
      <c r="C326" s="312"/>
      <c r="D326" s="312"/>
      <c r="E326" s="313"/>
    </row>
    <row r="327" spans="1:5" x14ac:dyDescent="0.25">
      <c r="A327" s="312"/>
      <c r="B327" s="312"/>
      <c r="C327" s="312"/>
      <c r="D327" s="312"/>
      <c r="E327" s="313"/>
    </row>
    <row r="328" spans="1:5" x14ac:dyDescent="0.25">
      <c r="A328" s="312"/>
      <c r="B328" s="312"/>
      <c r="C328" s="312"/>
      <c r="D328" s="312"/>
      <c r="E328" s="313"/>
    </row>
    <row r="329" spans="1:5" x14ac:dyDescent="0.25">
      <c r="A329" s="312"/>
      <c r="B329" s="312"/>
      <c r="C329" s="312"/>
      <c r="D329" s="312"/>
      <c r="E329" s="313"/>
    </row>
    <row r="330" spans="1:5" x14ac:dyDescent="0.25">
      <c r="A330" s="312"/>
      <c r="B330" s="312"/>
      <c r="C330" s="312"/>
      <c r="D330" s="312"/>
      <c r="E330" s="313"/>
    </row>
    <row r="331" spans="1:5" x14ac:dyDescent="0.25">
      <c r="A331" s="312"/>
      <c r="B331" s="312"/>
      <c r="C331" s="312"/>
      <c r="D331" s="312"/>
      <c r="E331" s="313"/>
    </row>
    <row r="332" spans="1:5" x14ac:dyDescent="0.25">
      <c r="A332" s="312"/>
      <c r="B332" s="312"/>
      <c r="C332" s="312"/>
      <c r="D332" s="312"/>
      <c r="E332" s="313"/>
    </row>
    <row r="333" spans="1:5" x14ac:dyDescent="0.25">
      <c r="A333" s="312"/>
      <c r="B333" s="312"/>
      <c r="C333" s="312"/>
      <c r="D333" s="312"/>
      <c r="E333" s="313"/>
    </row>
    <row r="334" spans="1:5" x14ac:dyDescent="0.25">
      <c r="A334" s="312"/>
      <c r="B334" s="312"/>
      <c r="C334" s="312"/>
      <c r="D334" s="312"/>
      <c r="E334" s="313"/>
    </row>
    <row r="335" spans="1:5" x14ac:dyDescent="0.25">
      <c r="A335" s="312"/>
      <c r="B335" s="312"/>
      <c r="C335" s="312"/>
      <c r="D335" s="312"/>
      <c r="E335" s="313"/>
    </row>
    <row r="336" spans="1:5" x14ac:dyDescent="0.25">
      <c r="A336" s="312"/>
      <c r="B336" s="312"/>
      <c r="C336" s="312"/>
      <c r="D336" s="312"/>
      <c r="E336" s="313"/>
    </row>
    <row r="337" spans="1:5" x14ac:dyDescent="0.25">
      <c r="A337" s="312"/>
      <c r="B337" s="312"/>
      <c r="C337" s="312"/>
      <c r="D337" s="312"/>
      <c r="E337" s="313"/>
    </row>
    <row r="338" spans="1:5" x14ac:dyDescent="0.25">
      <c r="A338" s="312"/>
      <c r="B338" s="312"/>
      <c r="C338" s="312"/>
      <c r="D338" s="312"/>
      <c r="E338" s="313"/>
    </row>
    <row r="339" spans="1:5" x14ac:dyDescent="0.25">
      <c r="A339" s="312"/>
      <c r="B339" s="312"/>
      <c r="C339" s="312"/>
      <c r="D339" s="312"/>
      <c r="E339" s="313"/>
    </row>
    <row r="340" spans="1:5" x14ac:dyDescent="0.25">
      <c r="A340" s="312"/>
      <c r="B340" s="312"/>
      <c r="C340" s="312"/>
      <c r="D340" s="312"/>
      <c r="E340" s="313"/>
    </row>
    <row r="341" spans="1:5" x14ac:dyDescent="0.25">
      <c r="A341" s="312"/>
      <c r="B341" s="312"/>
      <c r="C341" s="312"/>
      <c r="D341" s="312"/>
      <c r="E341" s="313"/>
    </row>
    <row r="342" spans="1:5" x14ac:dyDescent="0.25">
      <c r="A342" s="312"/>
      <c r="B342" s="312"/>
      <c r="C342" s="312"/>
      <c r="D342" s="312"/>
      <c r="E342" s="313"/>
    </row>
    <row r="343" spans="1:5" x14ac:dyDescent="0.25">
      <c r="A343" s="312"/>
      <c r="B343" s="312"/>
      <c r="C343" s="312"/>
      <c r="D343" s="312"/>
      <c r="E343" s="313"/>
    </row>
    <row r="344" spans="1:5" x14ac:dyDescent="0.25">
      <c r="A344" s="312"/>
      <c r="B344" s="312"/>
      <c r="C344" s="312"/>
      <c r="D344" s="312"/>
      <c r="E344" s="313"/>
    </row>
    <row r="345" spans="1:5" x14ac:dyDescent="0.25">
      <c r="A345" s="312"/>
      <c r="B345" s="312"/>
      <c r="C345" s="312"/>
      <c r="D345" s="312"/>
      <c r="E345" s="313"/>
    </row>
    <row r="346" spans="1:5" x14ac:dyDescent="0.25">
      <c r="A346" s="312"/>
      <c r="B346" s="312"/>
      <c r="C346" s="312"/>
      <c r="D346" s="312"/>
      <c r="E346" s="313"/>
    </row>
    <row r="347" spans="1:5" x14ac:dyDescent="0.25">
      <c r="A347" s="312"/>
      <c r="B347" s="312"/>
      <c r="C347" s="312"/>
      <c r="D347" s="312"/>
      <c r="E347" s="313"/>
    </row>
    <row r="348" spans="1:5" x14ac:dyDescent="0.25">
      <c r="A348" s="312"/>
      <c r="B348" s="312"/>
      <c r="C348" s="312"/>
      <c r="D348" s="312"/>
      <c r="E348" s="313"/>
    </row>
    <row r="349" spans="1:5" x14ac:dyDescent="0.25">
      <c r="A349" s="312"/>
      <c r="B349" s="312"/>
      <c r="C349" s="312"/>
      <c r="D349" s="312"/>
      <c r="E349" s="313"/>
    </row>
    <row r="350" spans="1:5" x14ac:dyDescent="0.25">
      <c r="A350" s="312"/>
      <c r="B350" s="312"/>
      <c r="C350" s="312"/>
      <c r="D350" s="312"/>
      <c r="E350" s="313"/>
    </row>
    <row r="351" spans="1:5" x14ac:dyDescent="0.25">
      <c r="A351" s="312"/>
      <c r="B351" s="312"/>
      <c r="C351" s="312"/>
      <c r="D351" s="312"/>
      <c r="E351" s="313"/>
    </row>
    <row r="352" spans="1:5" x14ac:dyDescent="0.25">
      <c r="A352" s="312"/>
      <c r="B352" s="312"/>
      <c r="C352" s="312"/>
      <c r="D352" s="312"/>
      <c r="E352" s="313"/>
    </row>
    <row r="353" spans="1:5" x14ac:dyDescent="0.25">
      <c r="A353" s="312"/>
      <c r="B353" s="312"/>
      <c r="C353" s="312"/>
      <c r="D353" s="312"/>
      <c r="E353" s="313"/>
    </row>
    <row r="354" spans="1:5" x14ac:dyDescent="0.25">
      <c r="A354" s="312"/>
      <c r="B354" s="312"/>
      <c r="C354" s="312"/>
      <c r="D354" s="312"/>
      <c r="E354" s="313"/>
    </row>
    <row r="355" spans="1:5" x14ac:dyDescent="0.25">
      <c r="A355" s="312"/>
      <c r="B355" s="312"/>
      <c r="C355" s="312"/>
      <c r="D355" s="312"/>
      <c r="E355" s="313"/>
    </row>
    <row r="356" spans="1:5" x14ac:dyDescent="0.25">
      <c r="A356" s="312"/>
      <c r="B356" s="312"/>
      <c r="C356" s="312"/>
      <c r="D356" s="312"/>
      <c r="E356" s="313"/>
    </row>
    <row r="357" spans="1:5" x14ac:dyDescent="0.25">
      <c r="A357" s="312"/>
      <c r="B357" s="312"/>
      <c r="C357" s="312"/>
      <c r="D357" s="312"/>
      <c r="E357" s="313"/>
    </row>
    <row r="358" spans="1:5" x14ac:dyDescent="0.25">
      <c r="A358" s="312"/>
      <c r="B358" s="312"/>
      <c r="C358" s="312"/>
      <c r="D358" s="312"/>
      <c r="E358" s="313"/>
    </row>
    <row r="359" spans="1:5" x14ac:dyDescent="0.25">
      <c r="A359" s="312"/>
      <c r="B359" s="312"/>
      <c r="C359" s="312"/>
      <c r="D359" s="312"/>
      <c r="E359" s="313"/>
    </row>
    <row r="360" spans="1:5" x14ac:dyDescent="0.25">
      <c r="A360" s="312"/>
      <c r="B360" s="312"/>
      <c r="C360" s="312"/>
      <c r="D360" s="312"/>
      <c r="E360" s="313"/>
    </row>
    <row r="361" spans="1:5" x14ac:dyDescent="0.25">
      <c r="A361" s="312"/>
      <c r="B361" s="312"/>
      <c r="C361" s="312"/>
      <c r="D361" s="312"/>
      <c r="E361" s="313"/>
    </row>
    <row r="362" spans="1:5" x14ac:dyDescent="0.25">
      <c r="A362" s="312"/>
      <c r="B362" s="312"/>
      <c r="C362" s="312"/>
      <c r="D362" s="312"/>
      <c r="E362" s="313"/>
    </row>
    <row r="363" spans="1:5" x14ac:dyDescent="0.25">
      <c r="A363" s="312"/>
      <c r="B363" s="312"/>
      <c r="C363" s="312"/>
      <c r="D363" s="312"/>
      <c r="E363" s="313"/>
    </row>
    <row r="364" spans="1:5" x14ac:dyDescent="0.25">
      <c r="A364" s="312"/>
      <c r="B364" s="312"/>
      <c r="C364" s="312"/>
      <c r="D364" s="312"/>
      <c r="E364" s="313"/>
    </row>
    <row r="365" spans="1:5" x14ac:dyDescent="0.25">
      <c r="A365" s="312"/>
      <c r="B365" s="312"/>
      <c r="C365" s="312"/>
      <c r="D365" s="312"/>
      <c r="E365" s="313"/>
    </row>
    <row r="366" spans="1:5" x14ac:dyDescent="0.25">
      <c r="A366" s="312"/>
      <c r="B366" s="312"/>
      <c r="C366" s="312"/>
      <c r="D366" s="312"/>
      <c r="E366" s="313"/>
    </row>
    <row r="367" spans="1:5" x14ac:dyDescent="0.25">
      <c r="A367" s="312"/>
      <c r="B367" s="312"/>
      <c r="C367" s="312"/>
      <c r="D367" s="312"/>
      <c r="E367" s="313"/>
    </row>
    <row r="368" spans="1:5" x14ac:dyDescent="0.25">
      <c r="A368" s="312"/>
      <c r="B368" s="312"/>
      <c r="C368" s="312"/>
      <c r="D368" s="312"/>
      <c r="E368" s="313"/>
    </row>
    <row r="369" spans="1:5" x14ac:dyDescent="0.25">
      <c r="A369" s="312"/>
      <c r="B369" s="312"/>
      <c r="C369" s="312"/>
      <c r="D369" s="312"/>
      <c r="E369" s="313"/>
    </row>
    <row r="370" spans="1:5" x14ac:dyDescent="0.25">
      <c r="A370" s="312"/>
      <c r="B370" s="312"/>
      <c r="C370" s="312"/>
      <c r="D370" s="312"/>
      <c r="E370" s="313"/>
    </row>
    <row r="371" spans="1:5" x14ac:dyDescent="0.25">
      <c r="A371" s="312"/>
      <c r="B371" s="312"/>
      <c r="C371" s="312"/>
      <c r="D371" s="312"/>
      <c r="E371" s="313"/>
    </row>
    <row r="372" spans="1:5" x14ac:dyDescent="0.25">
      <c r="A372" s="312"/>
      <c r="B372" s="312"/>
      <c r="C372" s="312"/>
      <c r="D372" s="312"/>
      <c r="E372" s="313"/>
    </row>
    <row r="373" spans="1:5" x14ac:dyDescent="0.25">
      <c r="A373" s="312"/>
      <c r="B373" s="312"/>
      <c r="C373" s="312"/>
      <c r="D373" s="312"/>
      <c r="E373" s="313"/>
    </row>
    <row r="374" spans="1:5" x14ac:dyDescent="0.25">
      <c r="A374" s="312"/>
      <c r="B374" s="312"/>
      <c r="C374" s="312"/>
      <c r="D374" s="312"/>
      <c r="E374" s="313"/>
    </row>
    <row r="375" spans="1:5" x14ac:dyDescent="0.25">
      <c r="A375" s="312"/>
      <c r="B375" s="312"/>
      <c r="C375" s="312"/>
      <c r="D375" s="312"/>
      <c r="E375" s="313"/>
    </row>
    <row r="376" spans="1:5" x14ac:dyDescent="0.25">
      <c r="A376" s="312"/>
      <c r="B376" s="312"/>
      <c r="C376" s="312"/>
      <c r="D376" s="312"/>
      <c r="E376" s="313"/>
    </row>
    <row r="377" spans="1:5" x14ac:dyDescent="0.25">
      <c r="A377" s="312"/>
      <c r="B377" s="312"/>
      <c r="C377" s="312"/>
      <c r="D377" s="312"/>
      <c r="E377" s="313"/>
    </row>
    <row r="378" spans="1:5" x14ac:dyDescent="0.25">
      <c r="A378" s="312"/>
      <c r="B378" s="312"/>
      <c r="C378" s="312"/>
      <c r="D378" s="312"/>
      <c r="E378" s="313"/>
    </row>
    <row r="379" spans="1:5" x14ac:dyDescent="0.25">
      <c r="A379" s="312"/>
      <c r="B379" s="312"/>
      <c r="C379" s="312"/>
      <c r="D379" s="312"/>
      <c r="E379" s="313"/>
    </row>
    <row r="380" spans="1:5" x14ac:dyDescent="0.25">
      <c r="A380" s="312"/>
      <c r="B380" s="312"/>
      <c r="C380" s="312"/>
      <c r="D380" s="312"/>
      <c r="E380" s="313"/>
    </row>
    <row r="381" spans="1:5" x14ac:dyDescent="0.25">
      <c r="A381" s="312"/>
      <c r="B381" s="312"/>
      <c r="C381" s="312"/>
      <c r="D381" s="312"/>
      <c r="E381" s="313"/>
    </row>
    <row r="382" spans="1:5" x14ac:dyDescent="0.25">
      <c r="A382" s="312"/>
      <c r="B382" s="312"/>
      <c r="C382" s="312"/>
      <c r="D382" s="312"/>
      <c r="E382" s="313"/>
    </row>
    <row r="383" spans="1:5" x14ac:dyDescent="0.25">
      <c r="A383" s="312"/>
      <c r="B383" s="312"/>
      <c r="C383" s="312"/>
      <c r="D383" s="312"/>
      <c r="E383" s="313"/>
    </row>
    <row r="384" spans="1:5" x14ac:dyDescent="0.25">
      <c r="A384" s="312"/>
      <c r="B384" s="312"/>
      <c r="C384" s="312"/>
      <c r="D384" s="312"/>
      <c r="E384" s="313"/>
    </row>
    <row r="385" spans="1:5" x14ac:dyDescent="0.25">
      <c r="A385" s="312"/>
      <c r="B385" s="312"/>
      <c r="C385" s="312"/>
      <c r="D385" s="312"/>
      <c r="E385" s="313"/>
    </row>
    <row r="386" spans="1:5" x14ac:dyDescent="0.25">
      <c r="A386" s="312"/>
      <c r="B386" s="312"/>
      <c r="C386" s="312"/>
      <c r="D386" s="312"/>
      <c r="E386" s="313"/>
    </row>
    <row r="387" spans="1:5" x14ac:dyDescent="0.25">
      <c r="A387" s="312"/>
      <c r="B387" s="312"/>
      <c r="C387" s="312"/>
      <c r="D387" s="312"/>
      <c r="E387" s="313"/>
    </row>
    <row r="388" spans="1:5" x14ac:dyDescent="0.25">
      <c r="A388" s="312"/>
      <c r="B388" s="312"/>
      <c r="C388" s="312"/>
      <c r="D388" s="312"/>
      <c r="E388" s="313"/>
    </row>
    <row r="389" spans="1:5" x14ac:dyDescent="0.25">
      <c r="A389" s="312"/>
      <c r="B389" s="312"/>
      <c r="C389" s="312"/>
      <c r="D389" s="312"/>
      <c r="E389" s="313"/>
    </row>
    <row r="390" spans="1:5" x14ac:dyDescent="0.25">
      <c r="A390" s="312"/>
      <c r="B390" s="312"/>
      <c r="C390" s="312"/>
      <c r="D390" s="312"/>
      <c r="E390" s="313"/>
    </row>
    <row r="391" spans="1:5" x14ac:dyDescent="0.25">
      <c r="A391" s="312"/>
      <c r="B391" s="312"/>
      <c r="C391" s="312"/>
      <c r="D391" s="312"/>
      <c r="E391" s="313"/>
    </row>
    <row r="392" spans="1:5" x14ac:dyDescent="0.25">
      <c r="A392" s="312"/>
      <c r="B392" s="312"/>
      <c r="C392" s="312"/>
      <c r="D392" s="312"/>
      <c r="E392" s="313"/>
    </row>
    <row r="393" spans="1:5" x14ac:dyDescent="0.25">
      <c r="A393" s="312"/>
      <c r="B393" s="312"/>
      <c r="C393" s="312"/>
      <c r="D393" s="312"/>
      <c r="E393" s="313"/>
    </row>
    <row r="394" spans="1:5" x14ac:dyDescent="0.25">
      <c r="A394" s="312"/>
      <c r="B394" s="312"/>
      <c r="C394" s="312"/>
      <c r="D394" s="312"/>
      <c r="E394" s="313"/>
    </row>
    <row r="395" spans="1:5" x14ac:dyDescent="0.25">
      <c r="A395" s="312"/>
      <c r="B395" s="312"/>
      <c r="C395" s="312"/>
      <c r="D395" s="312"/>
      <c r="E395" s="313"/>
    </row>
    <row r="396" spans="1:5" x14ac:dyDescent="0.25">
      <c r="A396" s="312"/>
      <c r="B396" s="312"/>
      <c r="C396" s="312"/>
      <c r="D396" s="312"/>
      <c r="E396" s="313"/>
    </row>
    <row r="397" spans="1:5" x14ac:dyDescent="0.25">
      <c r="A397" s="312"/>
      <c r="B397" s="312"/>
      <c r="C397" s="312"/>
      <c r="D397" s="312"/>
      <c r="E397" s="313"/>
    </row>
    <row r="398" spans="1:5" x14ac:dyDescent="0.25">
      <c r="A398" s="312"/>
      <c r="B398" s="312"/>
      <c r="C398" s="312"/>
      <c r="D398" s="312"/>
      <c r="E398" s="313"/>
    </row>
    <row r="399" spans="1:5" x14ac:dyDescent="0.25">
      <c r="A399" s="312"/>
      <c r="B399" s="312"/>
      <c r="C399" s="312"/>
      <c r="D399" s="312"/>
      <c r="E399" s="313"/>
    </row>
    <row r="400" spans="1:5" x14ac:dyDescent="0.25">
      <c r="A400" s="312"/>
      <c r="B400" s="312"/>
      <c r="C400" s="312"/>
      <c r="D400" s="312"/>
      <c r="E400" s="313"/>
    </row>
    <row r="401" spans="1:5" x14ac:dyDescent="0.25">
      <c r="A401" s="312"/>
      <c r="B401" s="312"/>
      <c r="C401" s="312"/>
      <c r="D401" s="312"/>
      <c r="E401" s="313"/>
    </row>
    <row r="402" spans="1:5" x14ac:dyDescent="0.25">
      <c r="A402" s="312"/>
      <c r="B402" s="312"/>
      <c r="C402" s="312"/>
      <c r="D402" s="312"/>
      <c r="E402" s="313"/>
    </row>
    <row r="403" spans="1:5" x14ac:dyDescent="0.25">
      <c r="A403" s="312"/>
      <c r="B403" s="312"/>
      <c r="C403" s="312"/>
      <c r="D403" s="312"/>
      <c r="E403" s="313"/>
    </row>
    <row r="404" spans="1:5" x14ac:dyDescent="0.25">
      <c r="A404" s="312"/>
      <c r="B404" s="312"/>
      <c r="C404" s="312"/>
      <c r="D404" s="312"/>
      <c r="E404" s="313"/>
    </row>
    <row r="405" spans="1:5" x14ac:dyDescent="0.25">
      <c r="A405" s="312"/>
      <c r="B405" s="312"/>
      <c r="C405" s="312"/>
      <c r="D405" s="312"/>
      <c r="E405" s="313"/>
    </row>
    <row r="406" spans="1:5" x14ac:dyDescent="0.25">
      <c r="A406" s="312"/>
      <c r="B406" s="312"/>
      <c r="C406" s="312"/>
      <c r="D406" s="312"/>
      <c r="E406" s="313"/>
    </row>
    <row r="407" spans="1:5" x14ac:dyDescent="0.25">
      <c r="A407" s="312"/>
      <c r="B407" s="312"/>
      <c r="C407" s="312"/>
      <c r="D407" s="312"/>
      <c r="E407" s="313"/>
    </row>
    <row r="408" spans="1:5" x14ac:dyDescent="0.25">
      <c r="A408" s="312"/>
      <c r="B408" s="312"/>
      <c r="C408" s="312"/>
      <c r="D408" s="312"/>
      <c r="E408" s="313"/>
    </row>
    <row r="409" spans="1:5" x14ac:dyDescent="0.25">
      <c r="A409" s="312"/>
      <c r="B409" s="312"/>
      <c r="C409" s="312"/>
      <c r="D409" s="312"/>
      <c r="E409" s="313"/>
    </row>
    <row r="410" spans="1:5" x14ac:dyDescent="0.25">
      <c r="A410" s="312"/>
      <c r="B410" s="312"/>
      <c r="C410" s="312"/>
      <c r="D410" s="312"/>
      <c r="E410" s="313"/>
    </row>
    <row r="411" spans="1:5" x14ac:dyDescent="0.25">
      <c r="A411" s="312"/>
      <c r="B411" s="312"/>
      <c r="C411" s="312"/>
      <c r="D411" s="312"/>
      <c r="E411" s="313"/>
    </row>
    <row r="412" spans="1:5" x14ac:dyDescent="0.25">
      <c r="A412" s="312"/>
      <c r="B412" s="312"/>
      <c r="C412" s="312"/>
      <c r="D412" s="312"/>
      <c r="E412" s="313"/>
    </row>
    <row r="413" spans="1:5" x14ac:dyDescent="0.25">
      <c r="A413" s="312"/>
      <c r="B413" s="312"/>
      <c r="C413" s="312"/>
      <c r="D413" s="312"/>
      <c r="E413" s="313"/>
    </row>
    <row r="414" spans="1:5" x14ac:dyDescent="0.25">
      <c r="A414" s="312"/>
      <c r="B414" s="312"/>
      <c r="C414" s="312"/>
      <c r="D414" s="312"/>
      <c r="E414" s="313"/>
    </row>
    <row r="415" spans="1:5" x14ac:dyDescent="0.25">
      <c r="A415" s="312"/>
      <c r="B415" s="312"/>
      <c r="C415" s="312"/>
      <c r="D415" s="312"/>
      <c r="E415" s="313"/>
    </row>
    <row r="416" spans="1:5" x14ac:dyDescent="0.25">
      <c r="A416" s="312"/>
      <c r="B416" s="312"/>
      <c r="C416" s="312"/>
      <c r="D416" s="312"/>
      <c r="E416" s="313"/>
    </row>
    <row r="417" spans="1:5" x14ac:dyDescent="0.25">
      <c r="A417" s="312"/>
      <c r="B417" s="312"/>
      <c r="C417" s="312"/>
      <c r="D417" s="312"/>
      <c r="E417" s="313"/>
    </row>
    <row r="418" spans="1:5" x14ac:dyDescent="0.25">
      <c r="A418" s="312"/>
      <c r="B418" s="312"/>
      <c r="C418" s="312"/>
      <c r="D418" s="312"/>
      <c r="E418" s="313"/>
    </row>
    <row r="419" spans="1:5" x14ac:dyDescent="0.25">
      <c r="A419" s="312"/>
      <c r="B419" s="312"/>
      <c r="C419" s="312"/>
      <c r="D419" s="312"/>
      <c r="E419" s="313"/>
    </row>
    <row r="420" spans="1:5" x14ac:dyDescent="0.25">
      <c r="A420" s="312"/>
      <c r="B420" s="312"/>
      <c r="C420" s="312"/>
      <c r="D420" s="312"/>
      <c r="E420" s="313"/>
    </row>
    <row r="421" spans="1:5" x14ac:dyDescent="0.25">
      <c r="A421" s="312"/>
      <c r="B421" s="312"/>
      <c r="C421" s="312"/>
      <c r="D421" s="312"/>
      <c r="E421" s="313"/>
    </row>
    <row r="422" spans="1:5" x14ac:dyDescent="0.25">
      <c r="A422" s="312"/>
      <c r="B422" s="312"/>
      <c r="C422" s="312"/>
      <c r="D422" s="312"/>
      <c r="E422" s="313"/>
    </row>
    <row r="423" spans="1:5" x14ac:dyDescent="0.25">
      <c r="A423" s="312"/>
      <c r="B423" s="312"/>
      <c r="C423" s="312"/>
      <c r="D423" s="312"/>
      <c r="E423" s="313"/>
    </row>
    <row r="424" spans="1:5" x14ac:dyDescent="0.25">
      <c r="A424" s="312"/>
      <c r="B424" s="312"/>
      <c r="C424" s="312"/>
      <c r="D424" s="312"/>
      <c r="E424" s="313"/>
    </row>
    <row r="425" spans="1:5" x14ac:dyDescent="0.25">
      <c r="A425" s="312"/>
      <c r="B425" s="312"/>
      <c r="C425" s="312"/>
      <c r="D425" s="312"/>
      <c r="E425" s="313"/>
    </row>
    <row r="426" spans="1:5" x14ac:dyDescent="0.25">
      <c r="A426" s="312"/>
      <c r="B426" s="312"/>
      <c r="C426" s="312"/>
      <c r="D426" s="312"/>
      <c r="E426" s="313"/>
    </row>
    <row r="427" spans="1:5" x14ac:dyDescent="0.25">
      <c r="A427" s="312"/>
      <c r="B427" s="312"/>
      <c r="C427" s="312"/>
      <c r="D427" s="312"/>
      <c r="E427" s="313"/>
    </row>
    <row r="428" spans="1:5" x14ac:dyDescent="0.25">
      <c r="A428" s="312"/>
      <c r="B428" s="312"/>
      <c r="C428" s="312"/>
      <c r="D428" s="312"/>
      <c r="E428" s="313"/>
    </row>
    <row r="429" spans="1:5" x14ac:dyDescent="0.25">
      <c r="A429" s="312"/>
      <c r="B429" s="312"/>
      <c r="C429" s="312"/>
      <c r="D429" s="312"/>
      <c r="E429" s="313"/>
    </row>
    <row r="430" spans="1:5" x14ac:dyDescent="0.25">
      <c r="A430" s="312"/>
      <c r="B430" s="312"/>
      <c r="C430" s="312"/>
      <c r="D430" s="312"/>
      <c r="E430" s="313"/>
    </row>
    <row r="431" spans="1:5" x14ac:dyDescent="0.25">
      <c r="A431" s="312"/>
      <c r="B431" s="312"/>
      <c r="C431" s="312"/>
      <c r="D431" s="312"/>
      <c r="E431" s="313"/>
    </row>
    <row r="432" spans="1:5" x14ac:dyDescent="0.25">
      <c r="A432" s="312"/>
      <c r="B432" s="312"/>
      <c r="C432" s="312"/>
      <c r="D432" s="312"/>
      <c r="E432" s="313"/>
    </row>
    <row r="433" spans="1:5" x14ac:dyDescent="0.25">
      <c r="A433" s="312"/>
      <c r="B433" s="312"/>
      <c r="C433" s="312"/>
      <c r="D433" s="312"/>
      <c r="E433" s="313"/>
    </row>
    <row r="434" spans="1:5" x14ac:dyDescent="0.25">
      <c r="A434" s="312"/>
      <c r="B434" s="312"/>
      <c r="C434" s="312"/>
      <c r="D434" s="312"/>
      <c r="E434" s="313"/>
    </row>
    <row r="435" spans="1:5" x14ac:dyDescent="0.25">
      <c r="A435" s="312"/>
      <c r="B435" s="312"/>
      <c r="C435" s="312"/>
      <c r="D435" s="312"/>
      <c r="E435" s="313"/>
    </row>
    <row r="436" spans="1:5" x14ac:dyDescent="0.25">
      <c r="A436" s="312"/>
      <c r="B436" s="312"/>
      <c r="C436" s="312"/>
      <c r="D436" s="312"/>
      <c r="E436" s="313"/>
    </row>
    <row r="437" spans="1:5" x14ac:dyDescent="0.25">
      <c r="A437" s="312"/>
      <c r="B437" s="312"/>
      <c r="C437" s="312"/>
      <c r="D437" s="312"/>
      <c r="E437" s="313"/>
    </row>
    <row r="438" spans="1:5" x14ac:dyDescent="0.25">
      <c r="A438" s="312"/>
      <c r="B438" s="312"/>
      <c r="C438" s="312"/>
      <c r="D438" s="312"/>
      <c r="E438" s="313"/>
    </row>
    <row r="439" spans="1:5" x14ac:dyDescent="0.25">
      <c r="A439" s="312"/>
      <c r="B439" s="312"/>
      <c r="C439" s="312"/>
      <c r="D439" s="312"/>
      <c r="E439" s="313"/>
    </row>
    <row r="440" spans="1:5" x14ac:dyDescent="0.25">
      <c r="A440" s="312"/>
      <c r="B440" s="312"/>
      <c r="C440" s="312"/>
      <c r="D440" s="312"/>
      <c r="E440" s="313"/>
    </row>
    <row r="441" spans="1:5" x14ac:dyDescent="0.25">
      <c r="A441" s="312"/>
      <c r="B441" s="312"/>
      <c r="C441" s="312"/>
      <c r="D441" s="312"/>
      <c r="E441" s="313"/>
    </row>
    <row r="442" spans="1:5" x14ac:dyDescent="0.25">
      <c r="A442" s="312"/>
      <c r="B442" s="312"/>
      <c r="C442" s="312"/>
      <c r="D442" s="312"/>
      <c r="E442" s="313"/>
    </row>
    <row r="443" spans="1:5" x14ac:dyDescent="0.25">
      <c r="A443" s="312"/>
      <c r="B443" s="312"/>
      <c r="C443" s="312"/>
      <c r="D443" s="312"/>
      <c r="E443" s="313"/>
    </row>
    <row r="444" spans="1:5" x14ac:dyDescent="0.25">
      <c r="A444" s="312"/>
      <c r="B444" s="312"/>
      <c r="C444" s="312"/>
      <c r="D444" s="312"/>
      <c r="E444" s="313"/>
    </row>
    <row r="445" spans="1:5" x14ac:dyDescent="0.25">
      <c r="A445" s="312"/>
      <c r="B445" s="312"/>
      <c r="C445" s="312"/>
      <c r="D445" s="312"/>
      <c r="E445" s="313"/>
    </row>
    <row r="446" spans="1:5" x14ac:dyDescent="0.25">
      <c r="A446" s="312"/>
      <c r="B446" s="312"/>
      <c r="C446" s="312"/>
      <c r="D446" s="312"/>
      <c r="E446" s="313"/>
    </row>
    <row r="447" spans="1:5" x14ac:dyDescent="0.25">
      <c r="A447" s="312"/>
      <c r="B447" s="312"/>
      <c r="C447" s="312"/>
      <c r="D447" s="312"/>
      <c r="E447" s="313"/>
    </row>
    <row r="448" spans="1:5" x14ac:dyDescent="0.25">
      <c r="A448" s="312"/>
      <c r="B448" s="312"/>
      <c r="C448" s="312"/>
      <c r="D448" s="312"/>
      <c r="E448" s="313"/>
    </row>
    <row r="449" spans="1:5" x14ac:dyDescent="0.25">
      <c r="A449" s="312"/>
      <c r="B449" s="312"/>
      <c r="C449" s="312"/>
      <c r="D449" s="312"/>
      <c r="E449" s="313"/>
    </row>
    <row r="450" spans="1:5" x14ac:dyDescent="0.25">
      <c r="A450" s="312"/>
      <c r="B450" s="312"/>
      <c r="C450" s="312"/>
      <c r="D450" s="312"/>
      <c r="E450" s="313"/>
    </row>
    <row r="451" spans="1:5" x14ac:dyDescent="0.25">
      <c r="A451" s="312"/>
      <c r="B451" s="312"/>
      <c r="C451" s="312"/>
      <c r="D451" s="312"/>
      <c r="E451" s="313"/>
    </row>
    <row r="452" spans="1:5" x14ac:dyDescent="0.25">
      <c r="A452" s="312"/>
      <c r="B452" s="312"/>
      <c r="C452" s="312"/>
      <c r="D452" s="312"/>
      <c r="E452" s="313"/>
    </row>
    <row r="453" spans="1:5" x14ac:dyDescent="0.25">
      <c r="A453" s="312"/>
      <c r="B453" s="312"/>
      <c r="C453" s="312"/>
      <c r="D453" s="312"/>
      <c r="E453" s="313"/>
    </row>
    <row r="454" spans="1:5" x14ac:dyDescent="0.25">
      <c r="A454" s="312"/>
      <c r="B454" s="312"/>
      <c r="C454" s="312"/>
      <c r="D454" s="312"/>
      <c r="E454" s="313"/>
    </row>
    <row r="455" spans="1:5" x14ac:dyDescent="0.25">
      <c r="A455" s="312"/>
      <c r="B455" s="312"/>
      <c r="C455" s="312"/>
      <c r="D455" s="312"/>
      <c r="E455" s="313"/>
    </row>
    <row r="456" spans="1:5" x14ac:dyDescent="0.25">
      <c r="A456" s="312"/>
      <c r="B456" s="312"/>
      <c r="C456" s="312"/>
      <c r="D456" s="312"/>
      <c r="E456" s="313"/>
    </row>
    <row r="457" spans="1:5" x14ac:dyDescent="0.25">
      <c r="A457" s="312"/>
      <c r="B457" s="312"/>
      <c r="C457" s="312"/>
      <c r="D457" s="312"/>
      <c r="E457" s="313"/>
    </row>
    <row r="458" spans="1:5" x14ac:dyDescent="0.25">
      <c r="A458" s="312"/>
      <c r="B458" s="312"/>
      <c r="C458" s="312"/>
      <c r="D458" s="312"/>
      <c r="E458" s="313"/>
    </row>
    <row r="459" spans="1:5" x14ac:dyDescent="0.25">
      <c r="A459" s="312"/>
      <c r="B459" s="312"/>
      <c r="C459" s="312"/>
      <c r="D459" s="312"/>
      <c r="E459" s="313"/>
    </row>
    <row r="460" spans="1:5" x14ac:dyDescent="0.25">
      <c r="A460" s="312"/>
      <c r="B460" s="312"/>
      <c r="C460" s="312"/>
      <c r="D460" s="312"/>
      <c r="E460" s="313"/>
    </row>
    <row r="461" spans="1:5" x14ac:dyDescent="0.25">
      <c r="A461" s="312"/>
      <c r="B461" s="312"/>
      <c r="C461" s="312"/>
      <c r="D461" s="312"/>
      <c r="E461" s="313"/>
    </row>
    <row r="462" spans="1:5" x14ac:dyDescent="0.25">
      <c r="A462" s="312"/>
      <c r="B462" s="312"/>
      <c r="C462" s="312"/>
      <c r="D462" s="312"/>
      <c r="E462" s="313"/>
    </row>
    <row r="463" spans="1:5" x14ac:dyDescent="0.25">
      <c r="A463" s="312"/>
      <c r="B463" s="312"/>
      <c r="C463" s="312"/>
      <c r="D463" s="312"/>
      <c r="E463" s="313"/>
    </row>
    <row r="464" spans="1:5" x14ac:dyDescent="0.25">
      <c r="A464" s="312"/>
      <c r="B464" s="312"/>
      <c r="C464" s="312"/>
      <c r="D464" s="312"/>
      <c r="E464" s="313"/>
    </row>
    <row r="465" spans="1:5" x14ac:dyDescent="0.25">
      <c r="A465" s="312"/>
      <c r="B465" s="312"/>
      <c r="C465" s="312"/>
      <c r="D465" s="312"/>
      <c r="E465" s="313"/>
    </row>
    <row r="466" spans="1:5" x14ac:dyDescent="0.25">
      <c r="A466" s="312"/>
      <c r="B466" s="312"/>
      <c r="C466" s="312"/>
      <c r="D466" s="312"/>
      <c r="E466" s="313"/>
    </row>
    <row r="467" spans="1:5" x14ac:dyDescent="0.25">
      <c r="A467" s="312"/>
      <c r="B467" s="312"/>
      <c r="C467" s="312"/>
      <c r="D467" s="312"/>
      <c r="E467" s="313"/>
    </row>
    <row r="468" spans="1:5" x14ac:dyDescent="0.25">
      <c r="A468" s="312"/>
      <c r="B468" s="312"/>
      <c r="C468" s="312"/>
      <c r="D468" s="312"/>
      <c r="E468" s="313"/>
    </row>
    <row r="469" spans="1:5" x14ac:dyDescent="0.25">
      <c r="A469" s="312"/>
      <c r="B469" s="312"/>
      <c r="C469" s="312"/>
      <c r="D469" s="312"/>
      <c r="E469" s="313"/>
    </row>
    <row r="470" spans="1:5" x14ac:dyDescent="0.25">
      <c r="A470" s="312"/>
      <c r="B470" s="312"/>
      <c r="C470" s="312"/>
      <c r="D470" s="312"/>
      <c r="E470" s="313"/>
    </row>
    <row r="471" spans="1:5" x14ac:dyDescent="0.25">
      <c r="A471" s="312"/>
      <c r="B471" s="312"/>
      <c r="C471" s="312"/>
      <c r="D471" s="312"/>
      <c r="E471" s="313"/>
    </row>
    <row r="472" spans="1:5" x14ac:dyDescent="0.25">
      <c r="A472" s="312"/>
      <c r="B472" s="312"/>
      <c r="C472" s="312"/>
      <c r="D472" s="312"/>
      <c r="E472" s="313"/>
    </row>
    <row r="473" spans="1:5" x14ac:dyDescent="0.25">
      <c r="A473" s="312"/>
      <c r="B473" s="312"/>
      <c r="C473" s="312"/>
      <c r="D473" s="312"/>
      <c r="E473" s="313"/>
    </row>
    <row r="474" spans="1:5" x14ac:dyDescent="0.25">
      <c r="A474" s="312"/>
      <c r="B474" s="312"/>
      <c r="C474" s="312"/>
      <c r="D474" s="312"/>
      <c r="E474" s="313"/>
    </row>
    <row r="475" spans="1:5" x14ac:dyDescent="0.25">
      <c r="A475" s="312"/>
      <c r="B475" s="312"/>
      <c r="C475" s="312"/>
      <c r="D475" s="312"/>
      <c r="E475" s="313"/>
    </row>
    <row r="476" spans="1:5" x14ac:dyDescent="0.25">
      <c r="A476" s="312"/>
      <c r="B476" s="312"/>
      <c r="C476" s="312"/>
      <c r="D476" s="312"/>
      <c r="E476" s="313"/>
    </row>
    <row r="477" spans="1:5" x14ac:dyDescent="0.25">
      <c r="A477" s="312"/>
      <c r="B477" s="312"/>
      <c r="C477" s="312"/>
      <c r="D477" s="312"/>
      <c r="E477" s="313"/>
    </row>
    <row r="478" spans="1:5" x14ac:dyDescent="0.25">
      <c r="A478" s="312"/>
      <c r="B478" s="312"/>
      <c r="C478" s="312"/>
      <c r="D478" s="312"/>
      <c r="E478" s="313"/>
    </row>
    <row r="479" spans="1:5" x14ac:dyDescent="0.25">
      <c r="A479" s="312"/>
      <c r="B479" s="312"/>
      <c r="C479" s="312"/>
      <c r="D479" s="312"/>
      <c r="E479" s="313"/>
    </row>
    <row r="480" spans="1:5" x14ac:dyDescent="0.25">
      <c r="A480" s="312"/>
      <c r="B480" s="312"/>
      <c r="C480" s="312"/>
      <c r="D480" s="312"/>
      <c r="E480" s="313"/>
    </row>
    <row r="481" spans="1:5" x14ac:dyDescent="0.25">
      <c r="A481" s="312"/>
      <c r="B481" s="312"/>
      <c r="C481" s="312"/>
      <c r="D481" s="312"/>
      <c r="E481" s="313"/>
    </row>
    <row r="482" spans="1:5" x14ac:dyDescent="0.25">
      <c r="A482" s="312"/>
      <c r="B482" s="312"/>
      <c r="C482" s="312"/>
      <c r="D482" s="312"/>
      <c r="E482" s="313"/>
    </row>
    <row r="483" spans="1:5" x14ac:dyDescent="0.25">
      <c r="A483" s="312"/>
      <c r="B483" s="312"/>
      <c r="C483" s="312"/>
      <c r="D483" s="312"/>
      <c r="E483" s="313"/>
    </row>
    <row r="484" spans="1:5" x14ac:dyDescent="0.25">
      <c r="A484" s="312"/>
      <c r="B484" s="312"/>
      <c r="C484" s="312"/>
      <c r="D484" s="312"/>
      <c r="E484" s="313"/>
    </row>
    <row r="485" spans="1:5" x14ac:dyDescent="0.25">
      <c r="A485" s="312"/>
      <c r="B485" s="312"/>
      <c r="C485" s="312"/>
      <c r="D485" s="312"/>
      <c r="E485" s="313"/>
    </row>
    <row r="486" spans="1:5" x14ac:dyDescent="0.25">
      <c r="A486" s="312"/>
      <c r="B486" s="312"/>
      <c r="C486" s="312"/>
      <c r="D486" s="312"/>
      <c r="E486" s="313"/>
    </row>
    <row r="487" spans="1:5" x14ac:dyDescent="0.25">
      <c r="A487" s="312"/>
      <c r="B487" s="312"/>
      <c r="C487" s="312"/>
      <c r="D487" s="312"/>
      <c r="E487" s="313"/>
    </row>
    <row r="488" spans="1:5" x14ac:dyDescent="0.25">
      <c r="A488" s="312"/>
      <c r="B488" s="312"/>
      <c r="C488" s="312"/>
      <c r="D488" s="312"/>
      <c r="E488" s="313"/>
    </row>
    <row r="489" spans="1:5" x14ac:dyDescent="0.25">
      <c r="A489" s="312"/>
      <c r="B489" s="312"/>
      <c r="C489" s="312"/>
      <c r="D489" s="312"/>
      <c r="E489" s="313"/>
    </row>
    <row r="490" spans="1:5" x14ac:dyDescent="0.25">
      <c r="A490" s="312"/>
      <c r="B490" s="312"/>
      <c r="C490" s="312"/>
      <c r="D490" s="312"/>
      <c r="E490" s="313"/>
    </row>
    <row r="491" spans="1:5" x14ac:dyDescent="0.25">
      <c r="A491" s="312"/>
      <c r="B491" s="312"/>
      <c r="C491" s="312"/>
      <c r="D491" s="312"/>
      <c r="E491" s="313"/>
    </row>
    <row r="492" spans="1:5" x14ac:dyDescent="0.25">
      <c r="A492" s="312"/>
      <c r="B492" s="312"/>
      <c r="C492" s="312"/>
      <c r="D492" s="312"/>
      <c r="E492" s="313"/>
    </row>
    <row r="493" spans="1:5" x14ac:dyDescent="0.25">
      <c r="A493" s="312"/>
      <c r="B493" s="312"/>
      <c r="C493" s="312"/>
      <c r="D493" s="312"/>
      <c r="E493" s="313"/>
    </row>
    <row r="494" spans="1:5" x14ac:dyDescent="0.25">
      <c r="A494" s="312"/>
      <c r="B494" s="312"/>
      <c r="C494" s="312"/>
      <c r="D494" s="312"/>
      <c r="E494" s="313"/>
    </row>
    <row r="495" spans="1:5" x14ac:dyDescent="0.25">
      <c r="A495" s="312"/>
      <c r="B495" s="312"/>
      <c r="C495" s="312"/>
      <c r="D495" s="312"/>
      <c r="E495" s="313"/>
    </row>
    <row r="496" spans="1:5" x14ac:dyDescent="0.25">
      <c r="A496" s="312"/>
      <c r="B496" s="312"/>
      <c r="C496" s="312"/>
      <c r="D496" s="312"/>
      <c r="E496" s="313"/>
    </row>
    <row r="497" spans="1:5" x14ac:dyDescent="0.25">
      <c r="A497" s="312"/>
      <c r="B497" s="312"/>
      <c r="C497" s="312"/>
      <c r="D497" s="312"/>
      <c r="E497" s="313"/>
    </row>
    <row r="498" spans="1:5" x14ac:dyDescent="0.25">
      <c r="A498" s="312"/>
      <c r="B498" s="312"/>
      <c r="C498" s="312"/>
      <c r="D498" s="312"/>
      <c r="E498" s="313"/>
    </row>
    <row r="499" spans="1:5" x14ac:dyDescent="0.25">
      <c r="A499" s="312"/>
      <c r="B499" s="312"/>
      <c r="C499" s="312"/>
      <c r="D499" s="312"/>
      <c r="E499" s="313"/>
    </row>
    <row r="500" spans="1:5" x14ac:dyDescent="0.25">
      <c r="A500" s="312"/>
      <c r="B500" s="312"/>
      <c r="C500" s="312"/>
      <c r="D500" s="312"/>
      <c r="E500" s="313"/>
    </row>
    <row r="501" spans="1:5" x14ac:dyDescent="0.25">
      <c r="A501" s="312"/>
      <c r="B501" s="312"/>
      <c r="C501" s="312"/>
      <c r="D501" s="312"/>
      <c r="E501" s="313"/>
    </row>
    <row r="502" spans="1:5" x14ac:dyDescent="0.25">
      <c r="A502" s="312"/>
      <c r="B502" s="312"/>
      <c r="C502" s="312"/>
      <c r="D502" s="312"/>
      <c r="E502" s="313"/>
    </row>
    <row r="503" spans="1:5" x14ac:dyDescent="0.25">
      <c r="A503" s="312"/>
      <c r="B503" s="312"/>
      <c r="C503" s="312"/>
      <c r="D503" s="312"/>
      <c r="E503" s="313"/>
    </row>
    <row r="504" spans="1:5" x14ac:dyDescent="0.25">
      <c r="A504" s="312"/>
      <c r="B504" s="312"/>
      <c r="C504" s="312"/>
      <c r="D504" s="312"/>
      <c r="E504" s="313"/>
    </row>
    <row r="505" spans="1:5" x14ac:dyDescent="0.25">
      <c r="A505" s="312"/>
      <c r="B505" s="312"/>
      <c r="C505" s="312"/>
      <c r="D505" s="312"/>
      <c r="E505" s="313"/>
    </row>
    <row r="506" spans="1:5" x14ac:dyDescent="0.25">
      <c r="A506" s="312"/>
      <c r="B506" s="312"/>
      <c r="C506" s="312"/>
      <c r="D506" s="312"/>
      <c r="E506" s="313"/>
    </row>
    <row r="507" spans="1:5" x14ac:dyDescent="0.25">
      <c r="A507" s="312"/>
      <c r="B507" s="312"/>
      <c r="C507" s="312"/>
      <c r="D507" s="312"/>
      <c r="E507" s="313"/>
    </row>
    <row r="508" spans="1:5" x14ac:dyDescent="0.25">
      <c r="A508" s="312"/>
      <c r="B508" s="312"/>
      <c r="C508" s="312"/>
      <c r="D508" s="312"/>
      <c r="E508" s="313"/>
    </row>
    <row r="509" spans="1:5" x14ac:dyDescent="0.25">
      <c r="A509" s="312"/>
      <c r="B509" s="312"/>
      <c r="C509" s="312"/>
      <c r="D509" s="312"/>
      <c r="E509" s="313"/>
    </row>
    <row r="510" spans="1:5" x14ac:dyDescent="0.25">
      <c r="A510" s="312"/>
      <c r="B510" s="312"/>
      <c r="C510" s="312"/>
      <c r="D510" s="312"/>
      <c r="E510" s="313"/>
    </row>
    <row r="511" spans="1:5" x14ac:dyDescent="0.25">
      <c r="A511" s="312"/>
      <c r="B511" s="312"/>
      <c r="C511" s="312"/>
      <c r="D511" s="312"/>
      <c r="E511" s="313"/>
    </row>
    <row r="512" spans="1:5" x14ac:dyDescent="0.25">
      <c r="A512" s="312"/>
      <c r="B512" s="312"/>
      <c r="C512" s="312"/>
      <c r="D512" s="312"/>
      <c r="E512" s="313"/>
    </row>
    <row r="513" spans="1:5" x14ac:dyDescent="0.25">
      <c r="A513" s="312"/>
      <c r="B513" s="312"/>
      <c r="C513" s="312"/>
      <c r="D513" s="312"/>
      <c r="E513" s="313"/>
    </row>
    <row r="514" spans="1:5" x14ac:dyDescent="0.25">
      <c r="A514" s="312"/>
      <c r="B514" s="312"/>
      <c r="C514" s="312"/>
      <c r="D514" s="312"/>
      <c r="E514" s="313"/>
    </row>
    <row r="515" spans="1:5" x14ac:dyDescent="0.25">
      <c r="A515" s="312"/>
      <c r="B515" s="312"/>
      <c r="C515" s="312"/>
      <c r="D515" s="312"/>
      <c r="E515" s="313"/>
    </row>
    <row r="516" spans="1:5" x14ac:dyDescent="0.25">
      <c r="A516" s="312"/>
      <c r="B516" s="312"/>
      <c r="C516" s="312"/>
      <c r="D516" s="312"/>
      <c r="E516" s="313"/>
    </row>
    <row r="517" spans="1:5" x14ac:dyDescent="0.25">
      <c r="A517" s="312"/>
      <c r="B517" s="312"/>
      <c r="C517" s="312"/>
      <c r="D517" s="312"/>
      <c r="E517" s="313"/>
    </row>
    <row r="518" spans="1:5" x14ac:dyDescent="0.25">
      <c r="A518" s="312"/>
      <c r="B518" s="312"/>
      <c r="C518" s="312"/>
      <c r="D518" s="312"/>
      <c r="E518" s="313"/>
    </row>
    <row r="519" spans="1:5" x14ac:dyDescent="0.25">
      <c r="A519" s="312"/>
      <c r="B519" s="312"/>
      <c r="C519" s="312"/>
      <c r="D519" s="312"/>
      <c r="E519" s="313"/>
    </row>
    <row r="520" spans="1:5" x14ac:dyDescent="0.25">
      <c r="A520" s="312"/>
      <c r="B520" s="312"/>
      <c r="C520" s="312"/>
      <c r="D520" s="312"/>
      <c r="E520" s="313"/>
    </row>
    <row r="521" spans="1:5" x14ac:dyDescent="0.25">
      <c r="A521" s="312"/>
      <c r="B521" s="312"/>
      <c r="C521" s="312"/>
      <c r="D521" s="312"/>
      <c r="E521" s="313"/>
    </row>
    <row r="522" spans="1:5" x14ac:dyDescent="0.25">
      <c r="A522" s="312"/>
      <c r="B522" s="312"/>
      <c r="C522" s="312"/>
      <c r="D522" s="312"/>
      <c r="E522" s="313"/>
    </row>
    <row r="523" spans="1:5" x14ac:dyDescent="0.25">
      <c r="A523" s="312"/>
      <c r="B523" s="312"/>
      <c r="C523" s="312"/>
      <c r="D523" s="312"/>
      <c r="E523" s="313"/>
    </row>
    <row r="524" spans="1:5" x14ac:dyDescent="0.25">
      <c r="A524" s="312"/>
      <c r="B524" s="312"/>
      <c r="C524" s="312"/>
      <c r="D524" s="312"/>
      <c r="E524" s="313"/>
    </row>
    <row r="525" spans="1:5" x14ac:dyDescent="0.25">
      <c r="A525" s="312"/>
      <c r="B525" s="312"/>
      <c r="C525" s="312"/>
      <c r="D525" s="312"/>
      <c r="E525" s="313"/>
    </row>
    <row r="526" spans="1:5" x14ac:dyDescent="0.25">
      <c r="A526" s="312"/>
      <c r="B526" s="312"/>
      <c r="C526" s="312"/>
      <c r="D526" s="312"/>
      <c r="E526" s="313"/>
    </row>
    <row r="527" spans="1:5" x14ac:dyDescent="0.25">
      <c r="A527" s="312"/>
      <c r="B527" s="312"/>
      <c r="C527" s="312"/>
      <c r="D527" s="312"/>
      <c r="E527" s="313"/>
    </row>
    <row r="528" spans="1:5" x14ac:dyDescent="0.25">
      <c r="A528" s="312"/>
      <c r="B528" s="312"/>
      <c r="C528" s="312"/>
      <c r="D528" s="312"/>
      <c r="E528" s="313"/>
    </row>
    <row r="529" spans="1:5" x14ac:dyDescent="0.25">
      <c r="A529" s="312"/>
      <c r="B529" s="312"/>
      <c r="C529" s="312"/>
      <c r="D529" s="312"/>
      <c r="E529" s="313"/>
    </row>
    <row r="530" spans="1:5" x14ac:dyDescent="0.25">
      <c r="A530" s="312"/>
      <c r="B530" s="312"/>
      <c r="C530" s="312"/>
      <c r="D530" s="312"/>
      <c r="E530" s="313"/>
    </row>
    <row r="531" spans="1:5" x14ac:dyDescent="0.25">
      <c r="A531" s="312"/>
      <c r="B531" s="312"/>
      <c r="C531" s="312"/>
      <c r="D531" s="312"/>
      <c r="E531" s="313"/>
    </row>
    <row r="532" spans="1:5" x14ac:dyDescent="0.25">
      <c r="A532" s="312"/>
      <c r="B532" s="312"/>
      <c r="C532" s="312"/>
      <c r="D532" s="312"/>
      <c r="E532" s="313"/>
    </row>
    <row r="533" spans="1:5" x14ac:dyDescent="0.25">
      <c r="A533" s="312"/>
      <c r="B533" s="312"/>
      <c r="C533" s="312"/>
      <c r="D533" s="312"/>
      <c r="E533" s="313"/>
    </row>
    <row r="534" spans="1:5" x14ac:dyDescent="0.25">
      <c r="A534" s="312"/>
      <c r="B534" s="312"/>
      <c r="C534" s="312"/>
      <c r="D534" s="312"/>
      <c r="E534" s="313"/>
    </row>
    <row r="535" spans="1:5" x14ac:dyDescent="0.25">
      <c r="A535" s="312"/>
      <c r="B535" s="312"/>
      <c r="C535" s="312"/>
      <c r="D535" s="312"/>
      <c r="E535" s="313"/>
    </row>
    <row r="536" spans="1:5" x14ac:dyDescent="0.25">
      <c r="A536" s="312"/>
      <c r="B536" s="312"/>
      <c r="C536" s="312"/>
      <c r="D536" s="312"/>
      <c r="E536" s="313"/>
    </row>
    <row r="537" spans="1:5" x14ac:dyDescent="0.25">
      <c r="A537" s="312"/>
      <c r="B537" s="312"/>
      <c r="C537" s="312"/>
      <c r="D537" s="312"/>
      <c r="E537" s="313"/>
    </row>
    <row r="538" spans="1:5" x14ac:dyDescent="0.25">
      <c r="A538" s="312"/>
      <c r="B538" s="312"/>
      <c r="C538" s="312"/>
      <c r="D538" s="312"/>
      <c r="E538" s="313"/>
    </row>
    <row r="539" spans="1:5" x14ac:dyDescent="0.25">
      <c r="A539" s="312"/>
      <c r="B539" s="312"/>
      <c r="C539" s="312"/>
      <c r="D539" s="312"/>
      <c r="E539" s="313"/>
    </row>
    <row r="540" spans="1:5" x14ac:dyDescent="0.25">
      <c r="A540" s="312"/>
      <c r="B540" s="312"/>
      <c r="C540" s="312"/>
      <c r="D540" s="312"/>
      <c r="E540" s="313"/>
    </row>
    <row r="541" spans="1:5" x14ac:dyDescent="0.25">
      <c r="A541" s="312"/>
      <c r="B541" s="312"/>
      <c r="C541" s="312"/>
      <c r="D541" s="312"/>
      <c r="E541" s="313"/>
    </row>
    <row r="542" spans="1:5" x14ac:dyDescent="0.25">
      <c r="A542" s="312"/>
      <c r="B542" s="312"/>
      <c r="C542" s="312"/>
      <c r="D542" s="312"/>
      <c r="E542" s="313"/>
    </row>
    <row r="543" spans="1:5" x14ac:dyDescent="0.25">
      <c r="A543" s="312"/>
      <c r="B543" s="312"/>
      <c r="C543" s="312"/>
      <c r="D543" s="312"/>
      <c r="E543" s="313"/>
    </row>
    <row r="544" spans="1:5" x14ac:dyDescent="0.25">
      <c r="A544" s="312"/>
      <c r="B544" s="312"/>
      <c r="C544" s="312"/>
      <c r="D544" s="312"/>
      <c r="E544" s="313"/>
    </row>
    <row r="545" spans="1:5" x14ac:dyDescent="0.25">
      <c r="A545" s="312"/>
      <c r="B545" s="312"/>
      <c r="C545" s="312"/>
      <c r="D545" s="312"/>
      <c r="E545" s="313"/>
    </row>
    <row r="546" spans="1:5" x14ac:dyDescent="0.25">
      <c r="A546" s="312"/>
      <c r="B546" s="312"/>
      <c r="C546" s="312"/>
      <c r="D546" s="312"/>
      <c r="E546" s="313"/>
    </row>
    <row r="547" spans="1:5" x14ac:dyDescent="0.25">
      <c r="A547" s="312"/>
      <c r="B547" s="312"/>
      <c r="C547" s="312"/>
      <c r="D547" s="312"/>
      <c r="E547" s="313"/>
    </row>
    <row r="548" spans="1:5" x14ac:dyDescent="0.25">
      <c r="A548" s="312"/>
      <c r="B548" s="312"/>
      <c r="C548" s="312"/>
      <c r="D548" s="312"/>
      <c r="E548" s="313"/>
    </row>
    <row r="549" spans="1:5" x14ac:dyDescent="0.25">
      <c r="A549" s="312"/>
      <c r="B549" s="312"/>
      <c r="C549" s="312"/>
      <c r="D549" s="312"/>
      <c r="E549" s="313"/>
    </row>
    <row r="550" spans="1:5" x14ac:dyDescent="0.25">
      <c r="A550" s="312"/>
      <c r="B550" s="312"/>
      <c r="C550" s="312"/>
      <c r="D550" s="312"/>
      <c r="E550" s="313"/>
    </row>
    <row r="551" spans="1:5" x14ac:dyDescent="0.25">
      <c r="A551" s="312"/>
      <c r="B551" s="312"/>
      <c r="C551" s="312"/>
      <c r="D551" s="312"/>
      <c r="E551" s="313"/>
    </row>
    <row r="552" spans="1:5" x14ac:dyDescent="0.25">
      <c r="A552" s="312"/>
      <c r="B552" s="312"/>
      <c r="C552" s="312"/>
      <c r="D552" s="312"/>
      <c r="E552" s="313"/>
    </row>
    <row r="553" spans="1:5" x14ac:dyDescent="0.25">
      <c r="A553" s="312"/>
      <c r="B553" s="312"/>
      <c r="C553" s="312"/>
      <c r="D553" s="312"/>
      <c r="E553" s="313"/>
    </row>
    <row r="554" spans="1:5" x14ac:dyDescent="0.25">
      <c r="A554" s="312"/>
      <c r="B554" s="312"/>
      <c r="C554" s="312"/>
      <c r="D554" s="312"/>
      <c r="E554" s="313"/>
    </row>
    <row r="555" spans="1:5" x14ac:dyDescent="0.25">
      <c r="A555" s="312"/>
      <c r="B555" s="312"/>
      <c r="C555" s="312"/>
      <c r="D555" s="312"/>
      <c r="E555" s="313"/>
    </row>
    <row r="556" spans="1:5" x14ac:dyDescent="0.25">
      <c r="A556" s="312"/>
      <c r="B556" s="312"/>
      <c r="C556" s="312"/>
      <c r="D556" s="312"/>
      <c r="E556" s="313"/>
    </row>
    <row r="557" spans="1:5" x14ac:dyDescent="0.25">
      <c r="A557" s="312"/>
      <c r="B557" s="312"/>
      <c r="C557" s="312"/>
      <c r="D557" s="312"/>
      <c r="E557" s="313"/>
    </row>
    <row r="558" spans="1:5" x14ac:dyDescent="0.25">
      <c r="A558" s="312"/>
      <c r="B558" s="312"/>
      <c r="C558" s="312"/>
      <c r="D558" s="312"/>
      <c r="E558" s="313"/>
    </row>
    <row r="559" spans="1:5" x14ac:dyDescent="0.25">
      <c r="A559" s="312"/>
      <c r="B559" s="312"/>
      <c r="C559" s="312"/>
      <c r="D559" s="312"/>
      <c r="E559" s="313"/>
    </row>
    <row r="560" spans="1:5" x14ac:dyDescent="0.25">
      <c r="A560" s="312"/>
      <c r="B560" s="312"/>
      <c r="C560" s="312"/>
      <c r="D560" s="312"/>
      <c r="E560" s="313"/>
    </row>
    <row r="561" spans="1:5" x14ac:dyDescent="0.25">
      <c r="A561" s="312"/>
      <c r="B561" s="312"/>
      <c r="C561" s="312"/>
      <c r="D561" s="312"/>
      <c r="E561" s="313"/>
    </row>
    <row r="562" spans="1:5" x14ac:dyDescent="0.25">
      <c r="A562" s="312"/>
      <c r="B562" s="312"/>
      <c r="C562" s="312"/>
      <c r="D562" s="312"/>
      <c r="E562" s="313"/>
    </row>
    <row r="563" spans="1:5" x14ac:dyDescent="0.25">
      <c r="A563" s="312"/>
      <c r="B563" s="312"/>
      <c r="C563" s="312"/>
      <c r="D563" s="312"/>
      <c r="E563" s="313"/>
    </row>
    <row r="564" spans="1:5" x14ac:dyDescent="0.25">
      <c r="A564" s="312"/>
      <c r="B564" s="312"/>
      <c r="C564" s="312"/>
      <c r="D564" s="312"/>
      <c r="E564" s="313"/>
    </row>
    <row r="565" spans="1:5" x14ac:dyDescent="0.25">
      <c r="A565" s="312"/>
      <c r="B565" s="312"/>
      <c r="C565" s="312"/>
      <c r="D565" s="312"/>
      <c r="E565" s="313"/>
    </row>
    <row r="566" spans="1:5" x14ac:dyDescent="0.25">
      <c r="A566" s="312"/>
      <c r="B566" s="312"/>
      <c r="C566" s="312"/>
      <c r="D566" s="312"/>
      <c r="E566" s="313"/>
    </row>
    <row r="567" spans="1:5" x14ac:dyDescent="0.25">
      <c r="A567" s="312"/>
      <c r="B567" s="312"/>
      <c r="C567" s="312"/>
      <c r="D567" s="312"/>
      <c r="E567" s="313"/>
    </row>
    <row r="568" spans="1:5" x14ac:dyDescent="0.25">
      <c r="A568" s="312"/>
      <c r="B568" s="312"/>
      <c r="C568" s="312"/>
      <c r="D568" s="312"/>
      <c r="E568" s="313"/>
    </row>
    <row r="569" spans="1:5" x14ac:dyDescent="0.25">
      <c r="A569" s="312"/>
      <c r="B569" s="312"/>
      <c r="C569" s="312"/>
      <c r="D569" s="312"/>
      <c r="E569" s="313"/>
    </row>
    <row r="570" spans="1:5" x14ac:dyDescent="0.25">
      <c r="A570" s="312"/>
      <c r="B570" s="312"/>
      <c r="C570" s="312"/>
      <c r="D570" s="312"/>
      <c r="E570" s="313"/>
    </row>
    <row r="571" spans="1:5" x14ac:dyDescent="0.25">
      <c r="A571" s="312"/>
      <c r="B571" s="312"/>
      <c r="C571" s="312"/>
      <c r="D571" s="312"/>
      <c r="E571" s="313"/>
    </row>
    <row r="572" spans="1:5" x14ac:dyDescent="0.25">
      <c r="A572" s="312"/>
      <c r="B572" s="312"/>
      <c r="C572" s="312"/>
      <c r="D572" s="312"/>
      <c r="E572" s="313"/>
    </row>
    <row r="573" spans="1:5" x14ac:dyDescent="0.25">
      <c r="A573" s="312"/>
      <c r="B573" s="312"/>
      <c r="C573" s="312"/>
      <c r="D573" s="312"/>
      <c r="E573" s="313"/>
    </row>
    <row r="574" spans="1:5" x14ac:dyDescent="0.25">
      <c r="A574" s="312"/>
      <c r="B574" s="312"/>
      <c r="C574" s="312"/>
      <c r="D574" s="312"/>
      <c r="E574" s="313"/>
    </row>
    <row r="575" spans="1:5" x14ac:dyDescent="0.25">
      <c r="A575" s="312"/>
      <c r="B575" s="312"/>
      <c r="C575" s="312"/>
      <c r="D575" s="312"/>
      <c r="E575" s="313"/>
    </row>
    <row r="576" spans="1:5" x14ac:dyDescent="0.25">
      <c r="A576" s="312"/>
      <c r="B576" s="312"/>
      <c r="C576" s="312"/>
      <c r="D576" s="312"/>
      <c r="E576" s="313"/>
    </row>
    <row r="577" spans="1:5" x14ac:dyDescent="0.25">
      <c r="A577" s="312"/>
      <c r="B577" s="312"/>
      <c r="C577" s="312"/>
      <c r="D577" s="312"/>
      <c r="E577" s="313"/>
    </row>
    <row r="578" spans="1:5" x14ac:dyDescent="0.25">
      <c r="A578" s="312"/>
      <c r="B578" s="312"/>
      <c r="C578" s="312"/>
      <c r="D578" s="312"/>
      <c r="E578" s="313"/>
    </row>
    <row r="579" spans="1:5" x14ac:dyDescent="0.25">
      <c r="A579" s="312"/>
      <c r="B579" s="312"/>
      <c r="C579" s="312"/>
      <c r="D579" s="312"/>
      <c r="E579" s="313"/>
    </row>
    <row r="580" spans="1:5" x14ac:dyDescent="0.25">
      <c r="A580" s="312"/>
      <c r="B580" s="312"/>
      <c r="C580" s="312"/>
      <c r="D580" s="312"/>
      <c r="E580" s="313"/>
    </row>
    <row r="581" spans="1:5" x14ac:dyDescent="0.25">
      <c r="A581" s="312"/>
      <c r="B581" s="312"/>
      <c r="C581" s="312"/>
      <c r="D581" s="312"/>
      <c r="E581" s="313"/>
    </row>
    <row r="582" spans="1:5" x14ac:dyDescent="0.25">
      <c r="A582" s="312"/>
      <c r="B582" s="312"/>
      <c r="C582" s="312"/>
      <c r="D582" s="312"/>
      <c r="E582" s="313"/>
    </row>
    <row r="583" spans="1:5" x14ac:dyDescent="0.25">
      <c r="A583" s="312"/>
      <c r="B583" s="312"/>
      <c r="C583" s="312"/>
      <c r="D583" s="312"/>
      <c r="E583" s="313"/>
    </row>
    <row r="584" spans="1:5" x14ac:dyDescent="0.25">
      <c r="A584" s="312"/>
      <c r="B584" s="312"/>
      <c r="C584" s="312"/>
      <c r="D584" s="312"/>
      <c r="E584" s="313"/>
    </row>
    <row r="585" spans="1:5" x14ac:dyDescent="0.25">
      <c r="A585" s="312"/>
      <c r="B585" s="312"/>
      <c r="C585" s="312"/>
      <c r="D585" s="312"/>
      <c r="E585" s="313"/>
    </row>
    <row r="586" spans="1:5" x14ac:dyDescent="0.25">
      <c r="A586" s="312"/>
      <c r="B586" s="312"/>
      <c r="C586" s="312"/>
      <c r="D586" s="312"/>
      <c r="E586" s="313"/>
    </row>
    <row r="587" spans="1:5" x14ac:dyDescent="0.25">
      <c r="A587" s="312"/>
      <c r="B587" s="312"/>
      <c r="C587" s="312"/>
      <c r="D587" s="312"/>
      <c r="E587" s="313"/>
    </row>
    <row r="588" spans="1:5" x14ac:dyDescent="0.25">
      <c r="A588" s="312"/>
      <c r="B588" s="312"/>
      <c r="C588" s="312"/>
      <c r="D588" s="312"/>
      <c r="E588" s="313"/>
    </row>
    <row r="589" spans="1:5" x14ac:dyDescent="0.25">
      <c r="A589" s="312"/>
      <c r="B589" s="312"/>
      <c r="C589" s="312"/>
      <c r="D589" s="312"/>
      <c r="E589" s="313"/>
    </row>
    <row r="590" spans="1:5" x14ac:dyDescent="0.25">
      <c r="A590" s="312"/>
      <c r="B590" s="312"/>
      <c r="C590" s="312"/>
      <c r="D590" s="312"/>
      <c r="E590" s="313"/>
    </row>
    <row r="591" spans="1:5" x14ac:dyDescent="0.25">
      <c r="A591" s="312"/>
      <c r="B591" s="312"/>
      <c r="C591" s="312"/>
      <c r="D591" s="312"/>
      <c r="E591" s="313"/>
    </row>
    <row r="592" spans="1:5" x14ac:dyDescent="0.25">
      <c r="A592" s="312"/>
      <c r="B592" s="312"/>
      <c r="C592" s="312"/>
      <c r="D592" s="312"/>
      <c r="E592" s="313"/>
    </row>
    <row r="593" spans="1:5" x14ac:dyDescent="0.25">
      <c r="A593" s="312"/>
      <c r="B593" s="312"/>
      <c r="C593" s="312"/>
      <c r="D593" s="312"/>
      <c r="E593" s="313"/>
    </row>
    <row r="594" spans="1:5" x14ac:dyDescent="0.25">
      <c r="A594" s="312"/>
      <c r="B594" s="312"/>
      <c r="C594" s="312"/>
      <c r="D594" s="312"/>
      <c r="E594" s="313"/>
    </row>
    <row r="595" spans="1:5" x14ac:dyDescent="0.25">
      <c r="A595" s="312"/>
      <c r="B595" s="312"/>
      <c r="C595" s="312"/>
      <c r="D595" s="312"/>
      <c r="E595" s="313"/>
    </row>
    <row r="596" spans="1:5" x14ac:dyDescent="0.25">
      <c r="A596" s="312"/>
      <c r="B596" s="312"/>
      <c r="C596" s="312"/>
      <c r="D596" s="312"/>
      <c r="E596" s="313"/>
    </row>
    <row r="597" spans="1:5" x14ac:dyDescent="0.25">
      <c r="A597" s="312"/>
      <c r="B597" s="312"/>
      <c r="C597" s="312"/>
      <c r="D597" s="312"/>
      <c r="E597" s="313"/>
    </row>
    <row r="598" spans="1:5" x14ac:dyDescent="0.25">
      <c r="A598" s="312"/>
      <c r="B598" s="312"/>
      <c r="C598" s="312"/>
      <c r="D598" s="312"/>
      <c r="E598" s="313"/>
    </row>
    <row r="599" spans="1:5" x14ac:dyDescent="0.25">
      <c r="A599" s="312"/>
      <c r="B599" s="312"/>
      <c r="C599" s="312"/>
      <c r="D599" s="312"/>
      <c r="E599" s="313"/>
    </row>
    <row r="600" spans="1:5" x14ac:dyDescent="0.25">
      <c r="A600" s="312"/>
      <c r="B600" s="312"/>
      <c r="C600" s="312"/>
      <c r="D600" s="312"/>
      <c r="E600" s="313"/>
    </row>
    <row r="601" spans="1:5" x14ac:dyDescent="0.25">
      <c r="A601" s="312"/>
      <c r="B601" s="312"/>
      <c r="C601" s="312"/>
      <c r="D601" s="312"/>
      <c r="E601" s="313"/>
    </row>
    <row r="602" spans="1:5" x14ac:dyDescent="0.25">
      <c r="A602" s="312"/>
      <c r="B602" s="312"/>
      <c r="C602" s="312"/>
      <c r="D602" s="312"/>
      <c r="E602" s="313"/>
    </row>
    <row r="603" spans="1:5" x14ac:dyDescent="0.25">
      <c r="A603" s="312"/>
      <c r="B603" s="312"/>
      <c r="C603" s="312"/>
      <c r="D603" s="312"/>
      <c r="E603" s="313"/>
    </row>
    <row r="604" spans="1:5" x14ac:dyDescent="0.25">
      <c r="A604" s="312"/>
      <c r="B604" s="312"/>
      <c r="C604" s="312"/>
      <c r="D604" s="312"/>
      <c r="E604" s="313"/>
    </row>
    <row r="605" spans="1:5" x14ac:dyDescent="0.25">
      <c r="A605" s="312"/>
      <c r="B605" s="312"/>
      <c r="C605" s="312"/>
      <c r="D605" s="312"/>
      <c r="E605" s="313"/>
    </row>
    <row r="606" spans="1:5" x14ac:dyDescent="0.25">
      <c r="A606" s="312"/>
      <c r="B606" s="312"/>
      <c r="C606" s="312"/>
      <c r="D606" s="312"/>
      <c r="E606" s="313"/>
    </row>
    <row r="607" spans="1:5" x14ac:dyDescent="0.25">
      <c r="A607" s="312"/>
      <c r="B607" s="312"/>
      <c r="C607" s="312"/>
      <c r="D607" s="312"/>
      <c r="E607" s="313"/>
    </row>
    <row r="608" spans="1:5" x14ac:dyDescent="0.25">
      <c r="A608" s="312"/>
      <c r="B608" s="312"/>
      <c r="C608" s="312"/>
      <c r="D608" s="312"/>
      <c r="E608" s="313"/>
    </row>
    <row r="609" spans="1:5" x14ac:dyDescent="0.25">
      <c r="A609" s="312"/>
      <c r="B609" s="312"/>
      <c r="C609" s="312"/>
      <c r="D609" s="312"/>
      <c r="E609" s="313"/>
    </row>
    <row r="610" spans="1:5" x14ac:dyDescent="0.25">
      <c r="A610" s="312"/>
      <c r="B610" s="312"/>
      <c r="C610" s="312"/>
      <c r="D610" s="312"/>
      <c r="E610" s="313"/>
    </row>
    <row r="611" spans="1:5" x14ac:dyDescent="0.25">
      <c r="A611" s="312"/>
      <c r="B611" s="312"/>
      <c r="C611" s="312"/>
      <c r="D611" s="312"/>
      <c r="E611" s="313"/>
    </row>
    <row r="612" spans="1:5" x14ac:dyDescent="0.25">
      <c r="A612" s="312"/>
      <c r="B612" s="312"/>
      <c r="C612" s="312"/>
      <c r="D612" s="312"/>
      <c r="E612" s="313"/>
    </row>
    <row r="613" spans="1:5" x14ac:dyDescent="0.25">
      <c r="A613" s="312"/>
      <c r="B613" s="312"/>
      <c r="C613" s="312"/>
      <c r="D613" s="312"/>
      <c r="E613" s="313"/>
    </row>
    <row r="614" spans="1:5" x14ac:dyDescent="0.25">
      <c r="A614" s="312"/>
      <c r="B614" s="312"/>
      <c r="C614" s="312"/>
      <c r="D614" s="312"/>
      <c r="E614" s="313"/>
    </row>
    <row r="615" spans="1:5" x14ac:dyDescent="0.25">
      <c r="A615" s="312"/>
      <c r="B615" s="312"/>
      <c r="C615" s="312"/>
      <c r="D615" s="312"/>
      <c r="E615" s="313"/>
    </row>
    <row r="616" spans="1:5" x14ac:dyDescent="0.25">
      <c r="A616" s="312"/>
      <c r="B616" s="312"/>
      <c r="C616" s="312"/>
      <c r="D616" s="312"/>
      <c r="E616" s="313"/>
    </row>
    <row r="617" spans="1:5" x14ac:dyDescent="0.25">
      <c r="A617" s="312"/>
      <c r="B617" s="312"/>
      <c r="C617" s="312"/>
      <c r="D617" s="312"/>
      <c r="E617" s="313"/>
    </row>
    <row r="618" spans="1:5" x14ac:dyDescent="0.25">
      <c r="A618" s="312"/>
      <c r="B618" s="312"/>
      <c r="C618" s="312"/>
      <c r="D618" s="312"/>
      <c r="E618" s="313"/>
    </row>
    <row r="619" spans="1:5" x14ac:dyDescent="0.25">
      <c r="A619" s="312"/>
      <c r="B619" s="312"/>
      <c r="C619" s="312"/>
      <c r="D619" s="312"/>
      <c r="E619" s="313"/>
    </row>
    <row r="620" spans="1:5" x14ac:dyDescent="0.25">
      <c r="A620" s="312"/>
      <c r="B620" s="312"/>
      <c r="C620" s="312"/>
      <c r="D620" s="312"/>
      <c r="E620" s="313"/>
    </row>
    <row r="621" spans="1:5" x14ac:dyDescent="0.25">
      <c r="A621" s="312"/>
      <c r="B621" s="312"/>
      <c r="C621" s="312"/>
      <c r="D621" s="312"/>
      <c r="E621" s="313"/>
    </row>
    <row r="622" spans="1:5" x14ac:dyDescent="0.25">
      <c r="A622" s="312"/>
      <c r="B622" s="312"/>
      <c r="C622" s="312"/>
      <c r="D622" s="312"/>
      <c r="E622" s="313"/>
    </row>
    <row r="623" spans="1:5" x14ac:dyDescent="0.25">
      <c r="A623" s="312"/>
      <c r="B623" s="312"/>
      <c r="C623" s="312"/>
      <c r="D623" s="312"/>
      <c r="E623" s="313"/>
    </row>
    <row r="624" spans="1:5" x14ac:dyDescent="0.25">
      <c r="A624" s="312"/>
      <c r="B624" s="312"/>
      <c r="C624" s="312"/>
      <c r="D624" s="312"/>
      <c r="E624" s="313"/>
    </row>
    <row r="625" spans="1:5" x14ac:dyDescent="0.25">
      <c r="A625" s="312"/>
      <c r="B625" s="312"/>
      <c r="C625" s="312"/>
      <c r="D625" s="312"/>
      <c r="E625" s="313"/>
    </row>
    <row r="626" spans="1:5" x14ac:dyDescent="0.25">
      <c r="A626" s="312"/>
      <c r="B626" s="312"/>
      <c r="C626" s="312"/>
      <c r="D626" s="312"/>
      <c r="E626" s="313"/>
    </row>
    <row r="627" spans="1:5" x14ac:dyDescent="0.25">
      <c r="A627" s="312"/>
      <c r="B627" s="312"/>
      <c r="C627" s="312"/>
      <c r="D627" s="312"/>
      <c r="E627" s="313"/>
    </row>
    <row r="628" spans="1:5" x14ac:dyDescent="0.25">
      <c r="A628" s="312"/>
      <c r="B628" s="312"/>
      <c r="C628" s="312"/>
      <c r="D628" s="312"/>
      <c r="E628" s="313"/>
    </row>
    <row r="629" spans="1:5" x14ac:dyDescent="0.25">
      <c r="A629" s="312"/>
      <c r="B629" s="312"/>
      <c r="C629" s="312"/>
      <c r="D629" s="312"/>
      <c r="E629" s="313"/>
    </row>
    <row r="630" spans="1:5" x14ac:dyDescent="0.25">
      <c r="A630" s="312"/>
      <c r="B630" s="312"/>
      <c r="C630" s="312"/>
      <c r="D630" s="312"/>
      <c r="E630" s="313"/>
    </row>
    <row r="631" spans="1:5" x14ac:dyDescent="0.25">
      <c r="A631" s="312"/>
      <c r="B631" s="312"/>
      <c r="C631" s="312"/>
      <c r="D631" s="312"/>
      <c r="E631" s="313"/>
    </row>
    <row r="632" spans="1:5" x14ac:dyDescent="0.25">
      <c r="A632" s="312"/>
      <c r="B632" s="312"/>
      <c r="C632" s="312"/>
      <c r="D632" s="312"/>
      <c r="E632" s="313"/>
    </row>
    <row r="633" spans="1:5" x14ac:dyDescent="0.25">
      <c r="A633" s="312"/>
      <c r="B633" s="312"/>
      <c r="C633" s="312"/>
      <c r="D633" s="312"/>
      <c r="E633" s="313"/>
    </row>
    <row r="634" spans="1:5" x14ac:dyDescent="0.25">
      <c r="A634" s="312"/>
      <c r="B634" s="312"/>
      <c r="C634" s="312"/>
      <c r="D634" s="312"/>
      <c r="E634" s="313"/>
    </row>
    <row r="635" spans="1:5" x14ac:dyDescent="0.25">
      <c r="A635" s="312"/>
      <c r="B635" s="312"/>
      <c r="C635" s="312"/>
      <c r="D635" s="312"/>
      <c r="E635" s="313"/>
    </row>
    <row r="636" spans="1:5" x14ac:dyDescent="0.25">
      <c r="A636" s="312"/>
      <c r="B636" s="312"/>
      <c r="C636" s="312"/>
      <c r="D636" s="312"/>
      <c r="E636" s="313"/>
    </row>
    <row r="637" spans="1:5" x14ac:dyDescent="0.25">
      <c r="A637" s="312"/>
      <c r="B637" s="312"/>
      <c r="C637" s="312"/>
      <c r="D637" s="312"/>
      <c r="E637" s="313"/>
    </row>
    <row r="638" spans="1:5" x14ac:dyDescent="0.25">
      <c r="A638" s="312"/>
      <c r="B638" s="312"/>
      <c r="C638" s="312"/>
      <c r="D638" s="312"/>
      <c r="E638" s="313"/>
    </row>
    <row r="639" spans="1:5" x14ac:dyDescent="0.25">
      <c r="A639" s="312"/>
      <c r="B639" s="312"/>
      <c r="C639" s="312"/>
      <c r="D639" s="312"/>
      <c r="E639" s="313"/>
    </row>
    <row r="640" spans="1:5" x14ac:dyDescent="0.25">
      <c r="A640" s="312"/>
      <c r="B640" s="312"/>
      <c r="C640" s="312"/>
      <c r="D640" s="312"/>
      <c r="E640" s="313"/>
    </row>
    <row r="641" spans="1:5" x14ac:dyDescent="0.25">
      <c r="A641" s="312"/>
      <c r="B641" s="312"/>
      <c r="C641" s="312"/>
      <c r="D641" s="312"/>
      <c r="E641" s="313"/>
    </row>
    <row r="642" spans="1:5" x14ac:dyDescent="0.25">
      <c r="A642" s="312"/>
      <c r="B642" s="312"/>
      <c r="C642" s="312"/>
      <c r="D642" s="312"/>
      <c r="E642" s="313"/>
    </row>
    <row r="643" spans="1:5" x14ac:dyDescent="0.25">
      <c r="A643" s="312"/>
      <c r="B643" s="312"/>
      <c r="C643" s="312"/>
      <c r="D643" s="312"/>
      <c r="E643" s="313"/>
    </row>
    <row r="644" spans="1:5" x14ac:dyDescent="0.25">
      <c r="A644" s="312"/>
      <c r="B644" s="312"/>
      <c r="C644" s="312"/>
      <c r="D644" s="312"/>
      <c r="E644" s="313"/>
    </row>
    <row r="645" spans="1:5" x14ac:dyDescent="0.25">
      <c r="A645" s="312"/>
      <c r="B645" s="312"/>
      <c r="C645" s="312"/>
      <c r="D645" s="312"/>
      <c r="E645" s="313"/>
    </row>
    <row r="646" spans="1:5" x14ac:dyDescent="0.25">
      <c r="A646" s="312"/>
      <c r="B646" s="312"/>
      <c r="C646" s="312"/>
      <c r="D646" s="312"/>
      <c r="E646" s="313"/>
    </row>
    <row r="647" spans="1:5" x14ac:dyDescent="0.25">
      <c r="A647" s="312"/>
      <c r="B647" s="312"/>
      <c r="C647" s="312"/>
      <c r="D647" s="312"/>
      <c r="E647" s="313"/>
    </row>
    <row r="648" spans="1:5" x14ac:dyDescent="0.25">
      <c r="A648" s="312"/>
      <c r="B648" s="312"/>
      <c r="C648" s="312"/>
      <c r="D648" s="312"/>
      <c r="E648" s="313"/>
    </row>
    <row r="649" spans="1:5" x14ac:dyDescent="0.25">
      <c r="A649" s="312"/>
      <c r="B649" s="312"/>
      <c r="C649" s="312"/>
      <c r="D649" s="312"/>
      <c r="E649" s="313"/>
    </row>
    <row r="650" spans="1:5" x14ac:dyDescent="0.25">
      <c r="A650" s="312"/>
      <c r="B650" s="312"/>
      <c r="C650" s="312"/>
      <c r="D650" s="312"/>
      <c r="E650" s="313"/>
    </row>
    <row r="651" spans="1:5" x14ac:dyDescent="0.25">
      <c r="A651" s="312"/>
      <c r="B651" s="312"/>
      <c r="C651" s="312"/>
      <c r="D651" s="312"/>
      <c r="E651" s="313"/>
    </row>
  </sheetData>
  <phoneticPr fontId="2" type="noConversion"/>
  <printOptions headings="1" gridLines="1"/>
  <pageMargins left="0.88" right="0" top="1" bottom="1" header="0.5" footer="0.5"/>
  <pageSetup scale="75" orientation="landscape" r:id="rId1"/>
  <headerFooter alignWithMargins="0">
    <oddHeader>&amp;CState of Illinois: Complementary Voice Services Pricing Workbook</oddHeader>
    <oddFooter>&amp;L&amp;F
&amp;A&amp;CState of Illinois
CMS 31864&amp;RPage &amp;P of &amp;N</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3"/>
  </sheetPr>
  <dimension ref="A1:BR375"/>
  <sheetViews>
    <sheetView topLeftCell="A214" workbookViewId="0">
      <selection activeCell="J334" sqref="J334"/>
    </sheetView>
  </sheetViews>
  <sheetFormatPr defaultRowHeight="12.5" x14ac:dyDescent="0.25"/>
  <cols>
    <col min="1" max="1" width="20" customWidth="1"/>
    <col min="2" max="2" width="92.7265625" customWidth="1"/>
    <col min="3" max="3" width="20.7265625" customWidth="1"/>
    <col min="5" max="5" width="16.1796875" customWidth="1"/>
    <col min="6" max="6" width="45.453125" customWidth="1"/>
  </cols>
  <sheetData>
    <row r="1" spans="1:70" x14ac:dyDescent="0.25">
      <c r="A1" s="36" t="s">
        <v>972</v>
      </c>
    </row>
    <row r="3" spans="1:70" ht="13" x14ac:dyDescent="0.3">
      <c r="A3" s="155" t="s">
        <v>973</v>
      </c>
      <c r="B3" s="155" t="s">
        <v>974</v>
      </c>
      <c r="C3" s="155" t="s">
        <v>975</v>
      </c>
      <c r="D3" s="155" t="s">
        <v>976</v>
      </c>
      <c r="E3" s="155" t="s">
        <v>977</v>
      </c>
      <c r="F3" s="155" t="s">
        <v>978</v>
      </c>
      <c r="G3" s="155" t="s">
        <v>979</v>
      </c>
      <c r="H3" s="155" t="s">
        <v>980</v>
      </c>
      <c r="I3" s="155" t="s">
        <v>981</v>
      </c>
      <c r="J3" s="155" t="s">
        <v>982</v>
      </c>
      <c r="K3" s="155" t="s">
        <v>983</v>
      </c>
      <c r="L3" s="155" t="s">
        <v>984</v>
      </c>
      <c r="M3" s="155" t="s">
        <v>985</v>
      </c>
      <c r="N3" s="155" t="s">
        <v>986</v>
      </c>
      <c r="O3" s="155" t="s">
        <v>987</v>
      </c>
      <c r="P3" s="155" t="s">
        <v>988</v>
      </c>
      <c r="Q3" s="155" t="s">
        <v>989</v>
      </c>
      <c r="R3" s="155" t="s">
        <v>990</v>
      </c>
      <c r="S3" s="155" t="s">
        <v>991</v>
      </c>
      <c r="T3" s="155" t="s">
        <v>992</v>
      </c>
      <c r="U3" s="155" t="s">
        <v>993</v>
      </c>
      <c r="V3" s="155" t="s">
        <v>994</v>
      </c>
      <c r="W3" s="155" t="s">
        <v>995</v>
      </c>
      <c r="X3" s="155" t="s">
        <v>996</v>
      </c>
      <c r="Y3" s="155" t="s">
        <v>997</v>
      </c>
      <c r="Z3" s="155" t="s">
        <v>998</v>
      </c>
      <c r="AA3" s="155" t="s">
        <v>999</v>
      </c>
      <c r="AB3" s="155" t="s">
        <v>1000</v>
      </c>
      <c r="AC3" s="155" t="s">
        <v>1001</v>
      </c>
      <c r="AD3" s="155" t="s">
        <v>1002</v>
      </c>
      <c r="AE3" s="155" t="s">
        <v>1003</v>
      </c>
      <c r="AF3" s="155" t="s">
        <v>1004</v>
      </c>
      <c r="AG3" s="155" t="s">
        <v>1005</v>
      </c>
      <c r="AH3" s="155" t="s">
        <v>1006</v>
      </c>
      <c r="AI3" s="155" t="s">
        <v>1007</v>
      </c>
      <c r="AJ3" s="155" t="s">
        <v>1008</v>
      </c>
      <c r="AK3" s="155" t="s">
        <v>1009</v>
      </c>
      <c r="AL3" s="155" t="s">
        <v>1010</v>
      </c>
      <c r="AM3" s="155" t="s">
        <v>1011</v>
      </c>
      <c r="AN3" s="155" t="s">
        <v>1012</v>
      </c>
      <c r="AO3" s="155" t="s">
        <v>1013</v>
      </c>
      <c r="AP3" s="155" t="s">
        <v>1014</v>
      </c>
      <c r="AQ3" s="155" t="s">
        <v>1015</v>
      </c>
      <c r="AR3" s="155" t="s">
        <v>1016</v>
      </c>
      <c r="AS3" s="155" t="s">
        <v>1017</v>
      </c>
      <c r="AT3" s="155" t="s">
        <v>1018</v>
      </c>
      <c r="AU3" s="155" t="s">
        <v>1019</v>
      </c>
      <c r="AV3" s="155" t="s">
        <v>1020</v>
      </c>
      <c r="AW3" s="155" t="s">
        <v>1021</v>
      </c>
      <c r="AX3" s="155" t="s">
        <v>1022</v>
      </c>
      <c r="AY3" s="155" t="s">
        <v>1023</v>
      </c>
      <c r="AZ3" s="155" t="s">
        <v>1024</v>
      </c>
      <c r="BA3" s="155" t="s">
        <v>1025</v>
      </c>
      <c r="BB3" s="155" t="s">
        <v>1026</v>
      </c>
      <c r="BC3" s="155" t="s">
        <v>1027</v>
      </c>
      <c r="BD3" s="155" t="s">
        <v>1028</v>
      </c>
      <c r="BE3" s="155" t="s">
        <v>1029</v>
      </c>
      <c r="BF3" s="155" t="s">
        <v>1030</v>
      </c>
      <c r="BG3" s="155" t="s">
        <v>1031</v>
      </c>
      <c r="BH3" s="155" t="s">
        <v>1032</v>
      </c>
      <c r="BI3" s="155" t="s">
        <v>1033</v>
      </c>
      <c r="BJ3" s="155" t="s">
        <v>1034</v>
      </c>
      <c r="BK3" s="155" t="s">
        <v>1035</v>
      </c>
      <c r="BL3" s="155" t="s">
        <v>1036</v>
      </c>
      <c r="BM3" s="155" t="s">
        <v>1037</v>
      </c>
      <c r="BN3" s="155" t="s">
        <v>1038</v>
      </c>
      <c r="BO3" s="155" t="s">
        <v>1039</v>
      </c>
      <c r="BP3" s="155" t="s">
        <v>1040</v>
      </c>
      <c r="BQ3" s="155" t="s">
        <v>1041</v>
      </c>
      <c r="BR3" s="155" t="s">
        <v>1042</v>
      </c>
    </row>
    <row r="4" spans="1:70" x14ac:dyDescent="0.25">
      <c r="A4" t="s">
        <v>1043</v>
      </c>
      <c r="B4" t="s">
        <v>1044</v>
      </c>
      <c r="C4" t="s">
        <v>1045</v>
      </c>
      <c r="D4" t="s">
        <v>1046</v>
      </c>
      <c r="E4" t="s">
        <v>1047</v>
      </c>
      <c r="F4" t="s">
        <v>1048</v>
      </c>
      <c r="G4" t="s">
        <v>1049</v>
      </c>
      <c r="H4" t="s">
        <v>1044</v>
      </c>
      <c r="I4" t="s">
        <v>1044</v>
      </c>
      <c r="J4" t="s">
        <v>1044</v>
      </c>
      <c r="K4" t="s">
        <v>1050</v>
      </c>
      <c r="L4" t="s">
        <v>1044</v>
      </c>
      <c r="M4" t="s">
        <v>1051</v>
      </c>
      <c r="N4" t="s">
        <v>1044</v>
      </c>
      <c r="O4" t="s">
        <v>1044</v>
      </c>
      <c r="P4" t="s">
        <v>1052</v>
      </c>
      <c r="Q4" s="156">
        <v>0</v>
      </c>
      <c r="R4" s="157">
        <v>42090</v>
      </c>
      <c r="S4" s="157" t="s">
        <v>1044</v>
      </c>
      <c r="T4" s="157">
        <v>42090</v>
      </c>
      <c r="U4" s="157">
        <v>42061</v>
      </c>
      <c r="V4" s="157" t="s">
        <v>1044</v>
      </c>
      <c r="W4" s="157">
        <v>42061</v>
      </c>
      <c r="X4" s="157" t="s">
        <v>1044</v>
      </c>
      <c r="Y4">
        <v>0</v>
      </c>
      <c r="Z4">
        <v>0</v>
      </c>
      <c r="AA4" s="157" t="s">
        <v>1044</v>
      </c>
      <c r="AB4" s="157" t="s">
        <v>1044</v>
      </c>
      <c r="AC4">
        <v>0</v>
      </c>
      <c r="AD4" s="156">
        <v>0</v>
      </c>
      <c r="AE4" s="156">
        <v>0</v>
      </c>
      <c r="AF4">
        <v>0</v>
      </c>
      <c r="AG4">
        <v>0</v>
      </c>
      <c r="AH4" t="s">
        <v>1044</v>
      </c>
      <c r="AI4" t="s">
        <v>1044</v>
      </c>
      <c r="AJ4" t="s">
        <v>1044</v>
      </c>
      <c r="AK4" t="s">
        <v>1044</v>
      </c>
      <c r="AL4" t="s">
        <v>1044</v>
      </c>
      <c r="AM4" t="s">
        <v>1044</v>
      </c>
      <c r="AN4" t="s">
        <v>1044</v>
      </c>
      <c r="AO4" t="s">
        <v>1044</v>
      </c>
      <c r="AP4" t="s">
        <v>1053</v>
      </c>
      <c r="AQ4" t="s">
        <v>1054</v>
      </c>
      <c r="AR4" s="157" t="s">
        <v>1044</v>
      </c>
      <c r="AS4" t="s">
        <v>1055</v>
      </c>
      <c r="AT4" t="s">
        <v>1044</v>
      </c>
      <c r="AU4" t="s">
        <v>1044</v>
      </c>
      <c r="AV4" t="s">
        <v>1056</v>
      </c>
      <c r="AW4" t="s">
        <v>1057</v>
      </c>
      <c r="AX4" t="s">
        <v>1058</v>
      </c>
      <c r="AY4" t="s">
        <v>1059</v>
      </c>
      <c r="AZ4" t="s">
        <v>1044</v>
      </c>
      <c r="BA4" t="s">
        <v>1060</v>
      </c>
      <c r="BB4" t="s">
        <v>1044</v>
      </c>
      <c r="BC4" t="s">
        <v>1044</v>
      </c>
      <c r="BD4" t="s">
        <v>1059</v>
      </c>
      <c r="BE4" t="s">
        <v>1044</v>
      </c>
      <c r="BF4" t="s">
        <v>1061</v>
      </c>
      <c r="BG4" t="s">
        <v>1044</v>
      </c>
      <c r="BH4" t="s">
        <v>1062</v>
      </c>
      <c r="BI4" t="s">
        <v>1063</v>
      </c>
      <c r="BJ4" t="s">
        <v>1064</v>
      </c>
      <c r="BK4" t="s">
        <v>1044</v>
      </c>
      <c r="BL4" t="s">
        <v>1044</v>
      </c>
      <c r="BM4" t="s">
        <v>1044</v>
      </c>
      <c r="BN4" t="s">
        <v>1044</v>
      </c>
      <c r="BO4" t="s">
        <v>1044</v>
      </c>
      <c r="BP4" t="s">
        <v>1044</v>
      </c>
      <c r="BQ4" t="s">
        <v>1044</v>
      </c>
      <c r="BR4" t="s">
        <v>1044</v>
      </c>
    </row>
    <row r="5" spans="1:70" x14ac:dyDescent="0.25">
      <c r="A5" t="s">
        <v>1065</v>
      </c>
      <c r="B5" t="s">
        <v>1066</v>
      </c>
      <c r="C5" t="s">
        <v>1045</v>
      </c>
      <c r="D5" t="s">
        <v>1046</v>
      </c>
      <c r="E5" t="s">
        <v>1067</v>
      </c>
      <c r="F5" t="s">
        <v>1068</v>
      </c>
      <c r="G5" t="s">
        <v>1069</v>
      </c>
      <c r="H5" t="s">
        <v>1044</v>
      </c>
      <c r="I5" t="s">
        <v>1044</v>
      </c>
      <c r="J5" t="s">
        <v>1044</v>
      </c>
      <c r="K5" t="s">
        <v>1070</v>
      </c>
      <c r="L5" t="s">
        <v>1044</v>
      </c>
      <c r="M5" t="s">
        <v>1051</v>
      </c>
      <c r="N5" t="s">
        <v>1044</v>
      </c>
      <c r="O5" t="s">
        <v>1044</v>
      </c>
      <c r="P5" t="s">
        <v>1052</v>
      </c>
      <c r="Q5" s="156">
        <v>0</v>
      </c>
      <c r="R5" s="157">
        <v>42622</v>
      </c>
      <c r="S5" s="157" t="s">
        <v>1044</v>
      </c>
      <c r="T5" s="157">
        <v>42622</v>
      </c>
      <c r="U5" s="157">
        <v>37729</v>
      </c>
      <c r="V5" s="157" t="s">
        <v>1044</v>
      </c>
      <c r="W5" s="157">
        <v>37729</v>
      </c>
      <c r="X5" s="157" t="s">
        <v>1044</v>
      </c>
      <c r="Y5">
        <v>0</v>
      </c>
      <c r="Z5">
        <v>0</v>
      </c>
      <c r="AA5" s="157" t="s">
        <v>1044</v>
      </c>
      <c r="AB5" s="157" t="s">
        <v>1044</v>
      </c>
      <c r="AC5">
        <v>0</v>
      </c>
      <c r="AD5" s="156">
        <v>0</v>
      </c>
      <c r="AE5" s="156">
        <v>0</v>
      </c>
      <c r="AF5">
        <v>0</v>
      </c>
      <c r="AG5">
        <v>0</v>
      </c>
      <c r="AH5" t="s">
        <v>1044</v>
      </c>
      <c r="AI5" t="s">
        <v>1044</v>
      </c>
      <c r="AJ5" t="s">
        <v>1044</v>
      </c>
      <c r="AK5" t="s">
        <v>1044</v>
      </c>
      <c r="AL5" t="s">
        <v>1044</v>
      </c>
      <c r="AM5" t="s">
        <v>1044</v>
      </c>
      <c r="AN5" t="s">
        <v>1044</v>
      </c>
      <c r="AO5" t="s">
        <v>1044</v>
      </c>
      <c r="AP5" t="s">
        <v>1071</v>
      </c>
      <c r="AQ5" t="s">
        <v>1072</v>
      </c>
      <c r="AR5" s="157" t="s">
        <v>1044</v>
      </c>
      <c r="AS5" t="s">
        <v>1044</v>
      </c>
      <c r="AT5" t="s">
        <v>1044</v>
      </c>
      <c r="AU5" t="s">
        <v>1044</v>
      </c>
      <c r="AV5" t="s">
        <v>1044</v>
      </c>
      <c r="AW5" t="s">
        <v>1044</v>
      </c>
      <c r="AX5" t="s">
        <v>1044</v>
      </c>
      <c r="AY5" t="s">
        <v>1066</v>
      </c>
      <c r="AZ5" t="s">
        <v>1044</v>
      </c>
      <c r="BA5" t="s">
        <v>1044</v>
      </c>
      <c r="BB5" t="s">
        <v>1073</v>
      </c>
      <c r="BC5" t="s">
        <v>1044</v>
      </c>
      <c r="BD5" t="s">
        <v>1066</v>
      </c>
      <c r="BE5" t="s">
        <v>1044</v>
      </c>
      <c r="BF5" t="s">
        <v>1074</v>
      </c>
      <c r="BG5" t="s">
        <v>1044</v>
      </c>
      <c r="BH5" t="s">
        <v>1075</v>
      </c>
      <c r="BI5" t="s">
        <v>1044</v>
      </c>
      <c r="BJ5" t="s">
        <v>1044</v>
      </c>
      <c r="BK5" t="s">
        <v>1044</v>
      </c>
      <c r="BL5" t="s">
        <v>1044</v>
      </c>
      <c r="BM5" t="s">
        <v>1044</v>
      </c>
      <c r="BN5" t="s">
        <v>1076</v>
      </c>
      <c r="BO5" t="s">
        <v>1044</v>
      </c>
      <c r="BP5" t="s">
        <v>1044</v>
      </c>
      <c r="BQ5" t="s">
        <v>1044</v>
      </c>
      <c r="BR5" t="s">
        <v>1044</v>
      </c>
    </row>
    <row r="6" spans="1:70" x14ac:dyDescent="0.25">
      <c r="A6" t="s">
        <v>1077</v>
      </c>
      <c r="B6" t="s">
        <v>1078</v>
      </c>
      <c r="C6" t="s">
        <v>1045</v>
      </c>
      <c r="D6" t="s">
        <v>1046</v>
      </c>
      <c r="E6" t="s">
        <v>1079</v>
      </c>
      <c r="F6" t="s">
        <v>1080</v>
      </c>
      <c r="G6" t="s">
        <v>1049</v>
      </c>
      <c r="H6" t="s">
        <v>1044</v>
      </c>
      <c r="I6" t="s">
        <v>1044</v>
      </c>
      <c r="J6" t="s">
        <v>1044</v>
      </c>
      <c r="K6" t="s">
        <v>1081</v>
      </c>
      <c r="L6" t="s">
        <v>1044</v>
      </c>
      <c r="M6" t="s">
        <v>1051</v>
      </c>
      <c r="N6" t="s">
        <v>1044</v>
      </c>
      <c r="O6" t="s">
        <v>1044</v>
      </c>
      <c r="P6" t="s">
        <v>1052</v>
      </c>
      <c r="Q6" s="156">
        <v>0</v>
      </c>
      <c r="R6" s="157">
        <v>43658</v>
      </c>
      <c r="S6" s="157" t="s">
        <v>1044</v>
      </c>
      <c r="T6" s="157">
        <v>43658</v>
      </c>
      <c r="U6" s="157">
        <v>39402</v>
      </c>
      <c r="V6" s="157" t="s">
        <v>1044</v>
      </c>
      <c r="W6" s="157">
        <v>39402</v>
      </c>
      <c r="X6" s="157" t="s">
        <v>1044</v>
      </c>
      <c r="Y6">
        <v>0</v>
      </c>
      <c r="Z6">
        <v>0</v>
      </c>
      <c r="AA6" s="157" t="s">
        <v>1044</v>
      </c>
      <c r="AB6" s="157" t="s">
        <v>1044</v>
      </c>
      <c r="AC6">
        <v>0</v>
      </c>
      <c r="AD6" s="156">
        <v>0</v>
      </c>
      <c r="AE6" s="156">
        <v>0</v>
      </c>
      <c r="AF6">
        <v>0</v>
      </c>
      <c r="AG6">
        <v>0</v>
      </c>
      <c r="AH6" t="s">
        <v>1044</v>
      </c>
      <c r="AI6" t="s">
        <v>1044</v>
      </c>
      <c r="AJ6" t="s">
        <v>1044</v>
      </c>
      <c r="AK6" t="s">
        <v>1044</v>
      </c>
      <c r="AL6" t="s">
        <v>1044</v>
      </c>
      <c r="AM6" t="s">
        <v>1044</v>
      </c>
      <c r="AN6" t="s">
        <v>1044</v>
      </c>
      <c r="AO6" t="s">
        <v>1044</v>
      </c>
      <c r="AP6" t="s">
        <v>1082</v>
      </c>
      <c r="AQ6" t="s">
        <v>1083</v>
      </c>
      <c r="AR6" s="157" t="s">
        <v>1044</v>
      </c>
      <c r="AS6" t="s">
        <v>1044</v>
      </c>
      <c r="AT6" t="s">
        <v>1044</v>
      </c>
      <c r="AU6" t="s">
        <v>1044</v>
      </c>
      <c r="AV6" t="s">
        <v>1084</v>
      </c>
      <c r="AW6" t="s">
        <v>1057</v>
      </c>
      <c r="AX6" t="s">
        <v>1085</v>
      </c>
      <c r="AY6" t="s">
        <v>1078</v>
      </c>
      <c r="AZ6" t="s">
        <v>1044</v>
      </c>
      <c r="BA6" t="s">
        <v>1086</v>
      </c>
      <c r="BB6" t="s">
        <v>1087</v>
      </c>
      <c r="BC6" t="s">
        <v>1044</v>
      </c>
      <c r="BD6" t="s">
        <v>1044</v>
      </c>
      <c r="BE6" t="s">
        <v>1044</v>
      </c>
      <c r="BF6" t="s">
        <v>1088</v>
      </c>
      <c r="BG6" t="s">
        <v>1044</v>
      </c>
      <c r="BH6" t="s">
        <v>1062</v>
      </c>
      <c r="BI6" t="s">
        <v>1089</v>
      </c>
      <c r="BJ6" t="s">
        <v>1090</v>
      </c>
      <c r="BK6" t="s">
        <v>1044</v>
      </c>
      <c r="BL6" t="s">
        <v>1044</v>
      </c>
      <c r="BM6" t="s">
        <v>1044</v>
      </c>
      <c r="BN6" t="s">
        <v>1044</v>
      </c>
      <c r="BO6" t="s">
        <v>1044</v>
      </c>
      <c r="BP6" t="s">
        <v>1044</v>
      </c>
      <c r="BQ6" t="s">
        <v>1044</v>
      </c>
      <c r="BR6" t="s">
        <v>1044</v>
      </c>
    </row>
    <row r="7" spans="1:70" x14ac:dyDescent="0.25">
      <c r="A7" t="s">
        <v>1091</v>
      </c>
      <c r="B7" t="s">
        <v>1092</v>
      </c>
      <c r="C7" t="s">
        <v>1093</v>
      </c>
      <c r="D7" t="s">
        <v>1094</v>
      </c>
      <c r="E7" t="s">
        <v>1095</v>
      </c>
      <c r="F7" t="s">
        <v>1096</v>
      </c>
      <c r="G7" t="s">
        <v>1049</v>
      </c>
      <c r="H7" t="s">
        <v>1044</v>
      </c>
      <c r="I7" t="s">
        <v>1044</v>
      </c>
      <c r="J7" t="s">
        <v>1044</v>
      </c>
      <c r="K7" t="s">
        <v>1097</v>
      </c>
      <c r="L7" t="s">
        <v>1044</v>
      </c>
      <c r="M7" t="s">
        <v>1051</v>
      </c>
      <c r="N7" t="s">
        <v>1044</v>
      </c>
      <c r="O7" t="s">
        <v>1044</v>
      </c>
      <c r="P7" t="s">
        <v>1052</v>
      </c>
      <c r="Q7" s="156">
        <v>0</v>
      </c>
      <c r="R7" s="157" t="s">
        <v>1044</v>
      </c>
      <c r="S7" s="157" t="s">
        <v>1044</v>
      </c>
      <c r="T7" s="157">
        <v>37480</v>
      </c>
      <c r="U7" s="157">
        <v>37480</v>
      </c>
      <c r="V7" s="157" t="s">
        <v>1044</v>
      </c>
      <c r="W7" s="157">
        <v>37480</v>
      </c>
      <c r="X7" s="157" t="s">
        <v>1044</v>
      </c>
      <c r="Y7">
        <v>0</v>
      </c>
      <c r="Z7">
        <v>0</v>
      </c>
      <c r="AA7" s="157" t="s">
        <v>1044</v>
      </c>
      <c r="AB7" s="157" t="s">
        <v>1044</v>
      </c>
      <c r="AC7">
        <v>0</v>
      </c>
      <c r="AD7" s="156">
        <v>0</v>
      </c>
      <c r="AE7" s="156">
        <v>0</v>
      </c>
      <c r="AF7">
        <v>0</v>
      </c>
      <c r="AG7">
        <v>0</v>
      </c>
      <c r="AH7" t="s">
        <v>1044</v>
      </c>
      <c r="AI7" t="s">
        <v>1044</v>
      </c>
      <c r="AJ7" t="s">
        <v>1044</v>
      </c>
      <c r="AK7" t="s">
        <v>1044</v>
      </c>
      <c r="AL7" t="s">
        <v>1044</v>
      </c>
      <c r="AM7" t="s">
        <v>1044</v>
      </c>
      <c r="AN7" t="s">
        <v>1044</v>
      </c>
      <c r="AO7" t="s">
        <v>1044</v>
      </c>
      <c r="AP7" t="s">
        <v>1044</v>
      </c>
      <c r="AQ7" t="s">
        <v>1044</v>
      </c>
      <c r="AR7" s="157" t="s">
        <v>1044</v>
      </c>
      <c r="AS7" t="s">
        <v>1044</v>
      </c>
      <c r="AT7" t="s">
        <v>1044</v>
      </c>
      <c r="AU7" t="s">
        <v>1044</v>
      </c>
      <c r="AV7" t="s">
        <v>1044</v>
      </c>
      <c r="AW7" t="s">
        <v>1044</v>
      </c>
      <c r="AX7" t="s">
        <v>1098</v>
      </c>
      <c r="AY7" t="s">
        <v>1044</v>
      </c>
      <c r="AZ7" t="s">
        <v>1044</v>
      </c>
      <c r="BA7" t="s">
        <v>1044</v>
      </c>
      <c r="BB7" t="s">
        <v>1099</v>
      </c>
      <c r="BC7" t="s">
        <v>1044</v>
      </c>
      <c r="BD7" t="s">
        <v>1092</v>
      </c>
      <c r="BE7" t="s">
        <v>1044</v>
      </c>
      <c r="BF7" t="s">
        <v>1044</v>
      </c>
      <c r="BG7" t="s">
        <v>1044</v>
      </c>
      <c r="BH7" t="s">
        <v>1100</v>
      </c>
      <c r="BI7" t="s">
        <v>1044</v>
      </c>
      <c r="BJ7" t="s">
        <v>1044</v>
      </c>
      <c r="BK7" t="s">
        <v>1044</v>
      </c>
      <c r="BL7" t="s">
        <v>1044</v>
      </c>
      <c r="BM7" t="s">
        <v>1044</v>
      </c>
      <c r="BN7" t="s">
        <v>1044</v>
      </c>
      <c r="BO7" t="s">
        <v>1044</v>
      </c>
      <c r="BP7" t="s">
        <v>1044</v>
      </c>
      <c r="BQ7" t="s">
        <v>1044</v>
      </c>
      <c r="BR7" t="s">
        <v>1044</v>
      </c>
    </row>
    <row r="8" spans="1:70" x14ac:dyDescent="0.25">
      <c r="A8" t="s">
        <v>1101</v>
      </c>
      <c r="B8" t="s">
        <v>1102</v>
      </c>
      <c r="C8" t="s">
        <v>1045</v>
      </c>
      <c r="D8" t="s">
        <v>1046</v>
      </c>
      <c r="E8" t="s">
        <v>1103</v>
      </c>
      <c r="F8" t="s">
        <v>1104</v>
      </c>
      <c r="G8" t="s">
        <v>1049</v>
      </c>
      <c r="H8" t="s">
        <v>1044</v>
      </c>
      <c r="I8" t="s">
        <v>1044</v>
      </c>
      <c r="J8" t="s">
        <v>1044</v>
      </c>
      <c r="K8" t="s">
        <v>1105</v>
      </c>
      <c r="L8" t="s">
        <v>1044</v>
      </c>
      <c r="M8" t="s">
        <v>1051</v>
      </c>
      <c r="N8" t="s">
        <v>1044</v>
      </c>
      <c r="O8" t="s">
        <v>1044</v>
      </c>
      <c r="P8" t="s">
        <v>1052</v>
      </c>
      <c r="Q8" s="156">
        <v>0</v>
      </c>
      <c r="R8" s="157">
        <v>39357</v>
      </c>
      <c r="S8" s="157" t="s">
        <v>1044</v>
      </c>
      <c r="T8" s="157">
        <v>39357</v>
      </c>
      <c r="U8" s="157">
        <v>38972</v>
      </c>
      <c r="V8" s="157" t="s">
        <v>1044</v>
      </c>
      <c r="W8" s="157">
        <v>38972</v>
      </c>
      <c r="X8" s="157" t="s">
        <v>1044</v>
      </c>
      <c r="Y8">
        <v>0</v>
      </c>
      <c r="Z8">
        <v>0</v>
      </c>
      <c r="AA8" s="157" t="s">
        <v>1044</v>
      </c>
      <c r="AB8" s="157" t="s">
        <v>1044</v>
      </c>
      <c r="AC8">
        <v>0</v>
      </c>
      <c r="AD8" s="156">
        <v>0</v>
      </c>
      <c r="AE8" s="156">
        <v>0</v>
      </c>
      <c r="AF8">
        <v>0</v>
      </c>
      <c r="AG8">
        <v>0</v>
      </c>
      <c r="AH8" t="s">
        <v>1044</v>
      </c>
      <c r="AI8" t="s">
        <v>1044</v>
      </c>
      <c r="AJ8" t="s">
        <v>1044</v>
      </c>
      <c r="AK8" t="s">
        <v>1044</v>
      </c>
      <c r="AL8" t="s">
        <v>1044</v>
      </c>
      <c r="AM8" t="s">
        <v>1044</v>
      </c>
      <c r="AN8" t="s">
        <v>1044</v>
      </c>
      <c r="AO8" t="s">
        <v>1044</v>
      </c>
      <c r="AP8" t="s">
        <v>1106</v>
      </c>
      <c r="AQ8" t="s">
        <v>1107</v>
      </c>
      <c r="AR8" s="157" t="s">
        <v>1044</v>
      </c>
      <c r="AS8" t="s">
        <v>1055</v>
      </c>
      <c r="AT8" t="s">
        <v>1044</v>
      </c>
      <c r="AU8" t="s">
        <v>1044</v>
      </c>
      <c r="AV8" t="s">
        <v>1044</v>
      </c>
      <c r="AW8" t="s">
        <v>1044</v>
      </c>
      <c r="AX8" t="s">
        <v>1108</v>
      </c>
      <c r="AY8" t="s">
        <v>1102</v>
      </c>
      <c r="AZ8" t="s">
        <v>1044</v>
      </c>
      <c r="BA8" t="s">
        <v>1044</v>
      </c>
      <c r="BB8" t="s">
        <v>1109</v>
      </c>
      <c r="BC8" t="s">
        <v>1044</v>
      </c>
      <c r="BD8" t="s">
        <v>1102</v>
      </c>
      <c r="BE8" t="s">
        <v>1044</v>
      </c>
      <c r="BF8" t="s">
        <v>1110</v>
      </c>
      <c r="BG8" t="s">
        <v>1044</v>
      </c>
      <c r="BH8" t="s">
        <v>1062</v>
      </c>
      <c r="BI8" t="s">
        <v>1044</v>
      </c>
      <c r="BJ8" t="s">
        <v>1044</v>
      </c>
      <c r="BK8" t="s">
        <v>1044</v>
      </c>
      <c r="BL8" t="s">
        <v>1044</v>
      </c>
      <c r="BM8" t="s">
        <v>1044</v>
      </c>
      <c r="BN8" t="s">
        <v>1044</v>
      </c>
      <c r="BO8" t="s">
        <v>1044</v>
      </c>
      <c r="BP8" t="s">
        <v>1044</v>
      </c>
      <c r="BQ8" t="s">
        <v>1044</v>
      </c>
      <c r="BR8" t="s">
        <v>1044</v>
      </c>
    </row>
    <row r="9" spans="1:70" x14ac:dyDescent="0.25">
      <c r="A9" t="s">
        <v>1111</v>
      </c>
      <c r="B9" t="s">
        <v>1044</v>
      </c>
      <c r="C9" t="s">
        <v>1045</v>
      </c>
      <c r="D9" t="s">
        <v>1046</v>
      </c>
      <c r="E9" t="s">
        <v>1112</v>
      </c>
      <c r="F9" t="s">
        <v>1113</v>
      </c>
      <c r="G9" t="s">
        <v>1049</v>
      </c>
      <c r="H9" t="s">
        <v>1044</v>
      </c>
      <c r="I9" t="s">
        <v>1044</v>
      </c>
      <c r="J9" t="s">
        <v>1044</v>
      </c>
      <c r="K9" t="s">
        <v>1114</v>
      </c>
      <c r="L9" t="s">
        <v>1044</v>
      </c>
      <c r="M9" t="s">
        <v>1051</v>
      </c>
      <c r="N9" t="s">
        <v>1044</v>
      </c>
      <c r="O9" t="s">
        <v>1044</v>
      </c>
      <c r="P9" t="s">
        <v>1052</v>
      </c>
      <c r="Q9" s="156">
        <v>0</v>
      </c>
      <c r="R9" s="157">
        <v>42292</v>
      </c>
      <c r="S9" s="157" t="s">
        <v>1044</v>
      </c>
      <c r="T9" s="157">
        <v>42292</v>
      </c>
      <c r="U9" s="157">
        <v>42271</v>
      </c>
      <c r="V9" s="157" t="s">
        <v>1044</v>
      </c>
      <c r="W9" s="157">
        <v>42271</v>
      </c>
      <c r="X9" s="157" t="s">
        <v>1044</v>
      </c>
      <c r="Y9">
        <v>0</v>
      </c>
      <c r="Z9">
        <v>0</v>
      </c>
      <c r="AA9" s="157" t="s">
        <v>1044</v>
      </c>
      <c r="AB9" s="157" t="s">
        <v>1044</v>
      </c>
      <c r="AC9">
        <v>0</v>
      </c>
      <c r="AD9" s="156">
        <v>0</v>
      </c>
      <c r="AE9" s="156">
        <v>0</v>
      </c>
      <c r="AF9">
        <v>0</v>
      </c>
      <c r="AG9">
        <v>0</v>
      </c>
      <c r="AH9" t="s">
        <v>1044</v>
      </c>
      <c r="AI9" t="s">
        <v>1044</v>
      </c>
      <c r="AJ9" t="s">
        <v>1044</v>
      </c>
      <c r="AK9" t="s">
        <v>1044</v>
      </c>
      <c r="AL9" t="s">
        <v>1044</v>
      </c>
      <c r="AM9" t="s">
        <v>1044</v>
      </c>
      <c r="AN9" t="s">
        <v>1044</v>
      </c>
      <c r="AO9" t="s">
        <v>1044</v>
      </c>
      <c r="AP9" t="s">
        <v>1115</v>
      </c>
      <c r="AQ9" t="s">
        <v>1116</v>
      </c>
      <c r="AR9" s="157" t="s">
        <v>1044</v>
      </c>
      <c r="AS9" t="s">
        <v>1055</v>
      </c>
      <c r="AT9" t="s">
        <v>1044</v>
      </c>
      <c r="AU9" t="s">
        <v>1044</v>
      </c>
      <c r="AV9" t="s">
        <v>1117</v>
      </c>
      <c r="AW9" t="s">
        <v>1044</v>
      </c>
      <c r="AX9" t="s">
        <v>1118</v>
      </c>
      <c r="AY9" t="s">
        <v>1119</v>
      </c>
      <c r="AZ9" t="s">
        <v>1044</v>
      </c>
      <c r="BA9" t="s">
        <v>1120</v>
      </c>
      <c r="BB9" t="s">
        <v>1044</v>
      </c>
      <c r="BC9" t="s">
        <v>1044</v>
      </c>
      <c r="BD9" t="s">
        <v>1119</v>
      </c>
      <c r="BE9" t="s">
        <v>1044</v>
      </c>
      <c r="BF9" t="s">
        <v>1121</v>
      </c>
      <c r="BG9" t="s">
        <v>1044</v>
      </c>
      <c r="BH9" t="s">
        <v>1062</v>
      </c>
      <c r="BI9" t="s">
        <v>1122</v>
      </c>
      <c r="BJ9" t="s">
        <v>1123</v>
      </c>
      <c r="BK9" t="s">
        <v>1044</v>
      </c>
      <c r="BL9" t="s">
        <v>1044</v>
      </c>
      <c r="BM9" t="s">
        <v>1044</v>
      </c>
      <c r="BN9" t="s">
        <v>1044</v>
      </c>
      <c r="BO9" t="s">
        <v>1044</v>
      </c>
      <c r="BP9" t="s">
        <v>1044</v>
      </c>
      <c r="BQ9" t="s">
        <v>1044</v>
      </c>
      <c r="BR9" t="s">
        <v>1044</v>
      </c>
    </row>
    <row r="10" spans="1:70" x14ac:dyDescent="0.25">
      <c r="A10" t="s">
        <v>1124</v>
      </c>
      <c r="B10" t="s">
        <v>1125</v>
      </c>
      <c r="C10" t="s">
        <v>1093</v>
      </c>
      <c r="D10" t="s">
        <v>1094</v>
      </c>
      <c r="E10" t="s">
        <v>1126</v>
      </c>
      <c r="F10" t="s">
        <v>1127</v>
      </c>
      <c r="G10" t="s">
        <v>1049</v>
      </c>
      <c r="H10" t="s">
        <v>1044</v>
      </c>
      <c r="I10" t="s">
        <v>1044</v>
      </c>
      <c r="J10" t="s">
        <v>1044</v>
      </c>
      <c r="K10" t="s">
        <v>1128</v>
      </c>
      <c r="L10" t="s">
        <v>1044</v>
      </c>
      <c r="M10" t="s">
        <v>1051</v>
      </c>
      <c r="N10" t="s">
        <v>1044</v>
      </c>
      <c r="O10" t="s">
        <v>1044</v>
      </c>
      <c r="P10" t="s">
        <v>1052</v>
      </c>
      <c r="Q10" s="156">
        <v>0</v>
      </c>
      <c r="R10" s="157">
        <v>44043</v>
      </c>
      <c r="S10" s="157" t="s">
        <v>1044</v>
      </c>
      <c r="T10" s="157">
        <v>44043</v>
      </c>
      <c r="U10" s="157">
        <v>44007</v>
      </c>
      <c r="V10" s="157" t="s">
        <v>1044</v>
      </c>
      <c r="W10" s="157">
        <v>44007</v>
      </c>
      <c r="X10" s="157" t="s">
        <v>1044</v>
      </c>
      <c r="Y10">
        <v>0</v>
      </c>
      <c r="Z10">
        <v>0</v>
      </c>
      <c r="AA10" s="157" t="s">
        <v>1044</v>
      </c>
      <c r="AB10" s="157" t="s">
        <v>1044</v>
      </c>
      <c r="AC10">
        <v>0</v>
      </c>
      <c r="AD10" s="156">
        <v>0</v>
      </c>
      <c r="AE10" s="156">
        <v>0</v>
      </c>
      <c r="AF10">
        <v>0</v>
      </c>
      <c r="AG10">
        <v>0</v>
      </c>
      <c r="AH10" t="s">
        <v>1044</v>
      </c>
      <c r="AI10" t="s">
        <v>1044</v>
      </c>
      <c r="AJ10" t="s">
        <v>1044</v>
      </c>
      <c r="AK10" t="s">
        <v>1044</v>
      </c>
      <c r="AL10" t="s">
        <v>1044</v>
      </c>
      <c r="AM10" t="s">
        <v>1044</v>
      </c>
      <c r="AN10" t="s">
        <v>1044</v>
      </c>
      <c r="AO10" t="s">
        <v>1044</v>
      </c>
      <c r="AP10" t="s">
        <v>1129</v>
      </c>
      <c r="AQ10" t="s">
        <v>1130</v>
      </c>
      <c r="AR10" s="157" t="s">
        <v>1044</v>
      </c>
      <c r="AS10" t="s">
        <v>1055</v>
      </c>
      <c r="AT10" t="s">
        <v>1044</v>
      </c>
      <c r="AU10" t="s">
        <v>1044</v>
      </c>
      <c r="AV10" t="s">
        <v>1131</v>
      </c>
      <c r="AW10" t="s">
        <v>1044</v>
      </c>
      <c r="AX10" t="s">
        <v>1044</v>
      </c>
      <c r="AY10" t="s">
        <v>1132</v>
      </c>
      <c r="AZ10" t="s">
        <v>1044</v>
      </c>
      <c r="BA10" t="s">
        <v>1133</v>
      </c>
      <c r="BB10" t="s">
        <v>1044</v>
      </c>
      <c r="BC10" t="s">
        <v>1044</v>
      </c>
      <c r="BD10" t="s">
        <v>1132</v>
      </c>
      <c r="BE10" t="s">
        <v>1044</v>
      </c>
      <c r="BF10" t="s">
        <v>1134</v>
      </c>
      <c r="BG10" t="s">
        <v>1044</v>
      </c>
      <c r="BH10" t="s">
        <v>1135</v>
      </c>
      <c r="BI10" t="s">
        <v>1136</v>
      </c>
      <c r="BJ10" t="s">
        <v>1090</v>
      </c>
      <c r="BK10" t="s">
        <v>1044</v>
      </c>
      <c r="BL10" t="s">
        <v>1044</v>
      </c>
      <c r="BM10" t="s">
        <v>1044</v>
      </c>
      <c r="BN10" t="s">
        <v>1044</v>
      </c>
      <c r="BO10" t="s">
        <v>1044</v>
      </c>
      <c r="BP10" t="s">
        <v>1044</v>
      </c>
      <c r="BQ10" t="s">
        <v>1137</v>
      </c>
      <c r="BR10" t="s">
        <v>1044</v>
      </c>
    </row>
    <row r="11" spans="1:70" x14ac:dyDescent="0.25">
      <c r="A11" t="s">
        <v>1138</v>
      </c>
      <c r="B11" t="s">
        <v>1139</v>
      </c>
      <c r="C11" t="s">
        <v>1140</v>
      </c>
      <c r="D11" t="s">
        <v>1141</v>
      </c>
      <c r="E11" t="s">
        <v>1142</v>
      </c>
      <c r="F11" t="s">
        <v>1143</v>
      </c>
      <c r="G11" t="s">
        <v>1049</v>
      </c>
      <c r="H11" t="s">
        <v>1044</v>
      </c>
      <c r="I11" t="s">
        <v>1044</v>
      </c>
      <c r="J11" t="s">
        <v>1044</v>
      </c>
      <c r="K11" t="s">
        <v>1144</v>
      </c>
      <c r="L11" t="s">
        <v>1044</v>
      </c>
      <c r="M11" t="s">
        <v>1051</v>
      </c>
      <c r="N11" t="s">
        <v>1044</v>
      </c>
      <c r="O11" t="s">
        <v>1044</v>
      </c>
      <c r="P11" t="s">
        <v>1052</v>
      </c>
      <c r="Q11" s="156">
        <v>0</v>
      </c>
      <c r="R11" s="157">
        <v>42223</v>
      </c>
      <c r="S11" s="157" t="s">
        <v>1044</v>
      </c>
      <c r="T11" s="157">
        <v>42223</v>
      </c>
      <c r="U11" s="157">
        <v>37985</v>
      </c>
      <c r="V11" s="157" t="s">
        <v>1044</v>
      </c>
      <c r="W11" s="157">
        <v>37985</v>
      </c>
      <c r="X11" s="157" t="s">
        <v>1044</v>
      </c>
      <c r="Y11">
        <v>0</v>
      </c>
      <c r="Z11">
        <v>0</v>
      </c>
      <c r="AA11" s="157" t="s">
        <v>1044</v>
      </c>
      <c r="AB11" s="157" t="s">
        <v>1044</v>
      </c>
      <c r="AC11">
        <v>0</v>
      </c>
      <c r="AD11" s="156">
        <v>0</v>
      </c>
      <c r="AE11" s="156">
        <v>0</v>
      </c>
      <c r="AF11">
        <v>0</v>
      </c>
      <c r="AG11">
        <v>0</v>
      </c>
      <c r="AH11" t="s">
        <v>1044</v>
      </c>
      <c r="AI11" t="s">
        <v>1044</v>
      </c>
      <c r="AJ11" t="s">
        <v>1044</v>
      </c>
      <c r="AK11" t="s">
        <v>1044</v>
      </c>
      <c r="AL11" t="s">
        <v>1044</v>
      </c>
      <c r="AM11" t="s">
        <v>1044</v>
      </c>
      <c r="AN11" t="s">
        <v>1044</v>
      </c>
      <c r="AO11" t="s">
        <v>1044</v>
      </c>
      <c r="AP11" t="s">
        <v>1145</v>
      </c>
      <c r="AQ11" t="s">
        <v>1146</v>
      </c>
      <c r="AR11" s="157" t="s">
        <v>1044</v>
      </c>
      <c r="AS11" t="s">
        <v>1044</v>
      </c>
      <c r="AT11" t="s">
        <v>1044</v>
      </c>
      <c r="AU11" t="s">
        <v>1044</v>
      </c>
      <c r="AV11" t="s">
        <v>1147</v>
      </c>
      <c r="AW11" t="s">
        <v>1044</v>
      </c>
      <c r="AX11" t="s">
        <v>1098</v>
      </c>
      <c r="AY11" t="s">
        <v>1148</v>
      </c>
      <c r="AZ11" t="s">
        <v>1149</v>
      </c>
      <c r="BA11" t="s">
        <v>1150</v>
      </c>
      <c r="BB11" t="s">
        <v>1044</v>
      </c>
      <c r="BC11" t="s">
        <v>1044</v>
      </c>
      <c r="BD11" t="s">
        <v>1044</v>
      </c>
      <c r="BE11" t="s">
        <v>1044</v>
      </c>
      <c r="BF11" t="s">
        <v>1151</v>
      </c>
      <c r="BG11" t="s">
        <v>1044</v>
      </c>
      <c r="BH11" t="s">
        <v>1135</v>
      </c>
      <c r="BI11" t="s">
        <v>1152</v>
      </c>
      <c r="BJ11" t="s">
        <v>1090</v>
      </c>
      <c r="BK11" t="s">
        <v>1044</v>
      </c>
      <c r="BL11" t="s">
        <v>1044</v>
      </c>
      <c r="BM11" t="s">
        <v>1044</v>
      </c>
      <c r="BN11" t="s">
        <v>1044</v>
      </c>
      <c r="BO11" t="s">
        <v>1044</v>
      </c>
      <c r="BP11" t="s">
        <v>1044</v>
      </c>
      <c r="BQ11" t="s">
        <v>1044</v>
      </c>
      <c r="BR11" t="s">
        <v>1153</v>
      </c>
    </row>
    <row r="12" spans="1:70" x14ac:dyDescent="0.25">
      <c r="A12" t="s">
        <v>1154</v>
      </c>
      <c r="B12" t="s">
        <v>1155</v>
      </c>
      <c r="C12" t="s">
        <v>1093</v>
      </c>
      <c r="D12" t="s">
        <v>1094</v>
      </c>
      <c r="E12" t="s">
        <v>1156</v>
      </c>
      <c r="F12" t="s">
        <v>1157</v>
      </c>
      <c r="G12" t="s">
        <v>1049</v>
      </c>
      <c r="H12" t="s">
        <v>1044</v>
      </c>
      <c r="I12" t="s">
        <v>1044</v>
      </c>
      <c r="J12" t="s">
        <v>1044</v>
      </c>
      <c r="K12" t="s">
        <v>1158</v>
      </c>
      <c r="L12" t="s">
        <v>1044</v>
      </c>
      <c r="M12" t="s">
        <v>1051</v>
      </c>
      <c r="N12" t="s">
        <v>1044</v>
      </c>
      <c r="O12" t="s">
        <v>1044</v>
      </c>
      <c r="P12" t="s">
        <v>1052</v>
      </c>
      <c r="Q12" s="156">
        <v>0</v>
      </c>
      <c r="R12" s="157">
        <v>43382</v>
      </c>
      <c r="S12" s="157" t="s">
        <v>1044</v>
      </c>
      <c r="T12" s="157">
        <v>43382</v>
      </c>
      <c r="U12" s="157">
        <v>43249</v>
      </c>
      <c r="V12" s="157" t="s">
        <v>1044</v>
      </c>
      <c r="W12" s="157">
        <v>43249</v>
      </c>
      <c r="X12" s="157" t="s">
        <v>1044</v>
      </c>
      <c r="Y12">
        <v>0</v>
      </c>
      <c r="Z12">
        <v>0</v>
      </c>
      <c r="AA12" s="157" t="s">
        <v>1044</v>
      </c>
      <c r="AB12" s="157" t="s">
        <v>1044</v>
      </c>
      <c r="AC12">
        <v>0</v>
      </c>
      <c r="AD12" s="156">
        <v>0</v>
      </c>
      <c r="AE12" s="156">
        <v>0</v>
      </c>
      <c r="AF12">
        <v>0</v>
      </c>
      <c r="AG12">
        <v>0</v>
      </c>
      <c r="AH12" t="s">
        <v>1044</v>
      </c>
      <c r="AI12" t="s">
        <v>1044</v>
      </c>
      <c r="AJ12" t="s">
        <v>1044</v>
      </c>
      <c r="AK12" t="s">
        <v>1044</v>
      </c>
      <c r="AL12" t="s">
        <v>1044</v>
      </c>
      <c r="AM12" t="s">
        <v>1044</v>
      </c>
      <c r="AN12" t="s">
        <v>1044</v>
      </c>
      <c r="AO12" t="s">
        <v>1044</v>
      </c>
      <c r="AP12" t="s">
        <v>1159</v>
      </c>
      <c r="AQ12" t="s">
        <v>1160</v>
      </c>
      <c r="AR12" s="157" t="s">
        <v>1044</v>
      </c>
      <c r="AS12" t="s">
        <v>1055</v>
      </c>
      <c r="AT12" t="s">
        <v>1044</v>
      </c>
      <c r="AU12" t="s">
        <v>1044</v>
      </c>
      <c r="AV12" t="s">
        <v>1161</v>
      </c>
      <c r="AW12" t="s">
        <v>1044</v>
      </c>
      <c r="AX12" t="s">
        <v>1098</v>
      </c>
      <c r="AY12" t="s">
        <v>1155</v>
      </c>
      <c r="AZ12" t="s">
        <v>1044</v>
      </c>
      <c r="BA12" t="s">
        <v>1162</v>
      </c>
      <c r="BB12" t="s">
        <v>1044</v>
      </c>
      <c r="BC12" t="s">
        <v>1044</v>
      </c>
      <c r="BD12" t="s">
        <v>1155</v>
      </c>
      <c r="BE12" t="s">
        <v>1044</v>
      </c>
      <c r="BF12" t="s">
        <v>1163</v>
      </c>
      <c r="BG12" t="s">
        <v>1044</v>
      </c>
      <c r="BH12" t="s">
        <v>1164</v>
      </c>
      <c r="BI12" t="s">
        <v>1165</v>
      </c>
      <c r="BJ12" t="s">
        <v>1090</v>
      </c>
      <c r="BK12" t="s">
        <v>1044</v>
      </c>
      <c r="BL12" t="s">
        <v>1044</v>
      </c>
      <c r="BM12" t="s">
        <v>1044</v>
      </c>
      <c r="BN12" t="s">
        <v>1044</v>
      </c>
      <c r="BO12" t="s">
        <v>1044</v>
      </c>
      <c r="BP12" t="s">
        <v>1044</v>
      </c>
      <c r="BQ12" t="s">
        <v>1044</v>
      </c>
      <c r="BR12" t="s">
        <v>1044</v>
      </c>
    </row>
    <row r="13" spans="1:70" x14ac:dyDescent="0.25">
      <c r="A13" t="s">
        <v>1166</v>
      </c>
      <c r="B13" t="s">
        <v>1167</v>
      </c>
      <c r="C13" t="s">
        <v>1093</v>
      </c>
      <c r="D13" t="s">
        <v>1094</v>
      </c>
      <c r="E13" t="s">
        <v>1168</v>
      </c>
      <c r="F13" t="s">
        <v>1169</v>
      </c>
      <c r="G13" t="s">
        <v>1049</v>
      </c>
      <c r="H13" t="s">
        <v>1044</v>
      </c>
      <c r="I13" t="s">
        <v>1044</v>
      </c>
      <c r="J13" t="s">
        <v>1044</v>
      </c>
      <c r="K13" t="s">
        <v>1170</v>
      </c>
      <c r="L13" t="s">
        <v>1044</v>
      </c>
      <c r="M13" t="s">
        <v>1051</v>
      </c>
      <c r="N13" t="s">
        <v>1044</v>
      </c>
      <c r="O13" t="s">
        <v>1044</v>
      </c>
      <c r="P13" t="s">
        <v>1052</v>
      </c>
      <c r="Q13" s="156">
        <v>0</v>
      </c>
      <c r="R13" s="157">
        <v>39833</v>
      </c>
      <c r="S13" s="157" t="s">
        <v>1044</v>
      </c>
      <c r="T13" s="157">
        <v>39833</v>
      </c>
      <c r="U13" s="157">
        <v>39825</v>
      </c>
      <c r="V13" s="157" t="s">
        <v>1044</v>
      </c>
      <c r="W13" s="157">
        <v>39825</v>
      </c>
      <c r="X13" s="157" t="s">
        <v>1044</v>
      </c>
      <c r="Y13">
        <v>0</v>
      </c>
      <c r="Z13">
        <v>0</v>
      </c>
      <c r="AA13" s="157" t="s">
        <v>1044</v>
      </c>
      <c r="AB13" s="157" t="s">
        <v>1044</v>
      </c>
      <c r="AC13">
        <v>0</v>
      </c>
      <c r="AD13" s="156">
        <v>0</v>
      </c>
      <c r="AE13" s="156">
        <v>0</v>
      </c>
      <c r="AF13">
        <v>0</v>
      </c>
      <c r="AG13">
        <v>0</v>
      </c>
      <c r="AH13" t="s">
        <v>1044</v>
      </c>
      <c r="AI13" t="s">
        <v>1044</v>
      </c>
      <c r="AJ13" t="s">
        <v>1044</v>
      </c>
      <c r="AK13" t="s">
        <v>1044</v>
      </c>
      <c r="AL13" t="s">
        <v>1044</v>
      </c>
      <c r="AM13" t="s">
        <v>1044</v>
      </c>
      <c r="AN13" t="s">
        <v>1044</v>
      </c>
      <c r="AO13" t="s">
        <v>1044</v>
      </c>
      <c r="AP13" t="s">
        <v>1171</v>
      </c>
      <c r="AQ13" t="s">
        <v>1172</v>
      </c>
      <c r="AR13" s="157" t="s">
        <v>1044</v>
      </c>
      <c r="AS13" t="s">
        <v>1055</v>
      </c>
      <c r="AT13" t="s">
        <v>1044</v>
      </c>
      <c r="AU13" t="s">
        <v>1044</v>
      </c>
      <c r="AV13" t="s">
        <v>1044</v>
      </c>
      <c r="AW13" t="s">
        <v>1044</v>
      </c>
      <c r="AX13" t="s">
        <v>1044</v>
      </c>
      <c r="AY13" t="s">
        <v>1044</v>
      </c>
      <c r="AZ13" t="s">
        <v>1044</v>
      </c>
      <c r="BA13" t="s">
        <v>1044</v>
      </c>
      <c r="BB13" t="s">
        <v>1173</v>
      </c>
      <c r="BC13" t="s">
        <v>1044</v>
      </c>
      <c r="BD13" t="s">
        <v>1044</v>
      </c>
      <c r="BE13" t="s">
        <v>1044</v>
      </c>
      <c r="BF13" t="s">
        <v>1174</v>
      </c>
      <c r="BG13" t="s">
        <v>1044</v>
      </c>
      <c r="BH13" t="s">
        <v>1164</v>
      </c>
      <c r="BI13" t="s">
        <v>1044</v>
      </c>
      <c r="BJ13" t="s">
        <v>1044</v>
      </c>
      <c r="BK13" t="s">
        <v>1044</v>
      </c>
      <c r="BL13" t="s">
        <v>1044</v>
      </c>
      <c r="BM13" t="s">
        <v>1044</v>
      </c>
      <c r="BN13" t="s">
        <v>1044</v>
      </c>
      <c r="BO13" t="s">
        <v>1044</v>
      </c>
      <c r="BP13" t="s">
        <v>1044</v>
      </c>
      <c r="BQ13" t="s">
        <v>1044</v>
      </c>
      <c r="BR13" t="s">
        <v>1044</v>
      </c>
    </row>
    <row r="14" spans="1:70" x14ac:dyDescent="0.25">
      <c r="A14" t="s">
        <v>1175</v>
      </c>
      <c r="B14" t="s">
        <v>1176</v>
      </c>
      <c r="C14" t="s">
        <v>1093</v>
      </c>
      <c r="D14" t="s">
        <v>1094</v>
      </c>
      <c r="E14" t="s">
        <v>1177</v>
      </c>
      <c r="F14" t="s">
        <v>1178</v>
      </c>
      <c r="G14" t="s">
        <v>1049</v>
      </c>
      <c r="H14" t="s">
        <v>1044</v>
      </c>
      <c r="I14" t="s">
        <v>1044</v>
      </c>
      <c r="J14" t="s">
        <v>1044</v>
      </c>
      <c r="K14" t="s">
        <v>1179</v>
      </c>
      <c r="L14" t="s">
        <v>1044</v>
      </c>
      <c r="M14" t="s">
        <v>1051</v>
      </c>
      <c r="N14" t="s">
        <v>1044</v>
      </c>
      <c r="O14" t="s">
        <v>1044</v>
      </c>
      <c r="P14" t="s">
        <v>1052</v>
      </c>
      <c r="Q14" s="156">
        <v>0</v>
      </c>
      <c r="R14" s="157">
        <v>41892</v>
      </c>
      <c r="S14" s="157" t="s">
        <v>1044</v>
      </c>
      <c r="T14" s="157">
        <v>41892</v>
      </c>
      <c r="U14" s="157">
        <v>39827</v>
      </c>
      <c r="V14" s="157" t="s">
        <v>1044</v>
      </c>
      <c r="W14" s="157">
        <v>39827</v>
      </c>
      <c r="X14" s="157" t="s">
        <v>1044</v>
      </c>
      <c r="Y14">
        <v>0</v>
      </c>
      <c r="Z14">
        <v>0</v>
      </c>
      <c r="AA14" s="157" t="s">
        <v>1044</v>
      </c>
      <c r="AB14" s="157" t="s">
        <v>1044</v>
      </c>
      <c r="AC14">
        <v>0</v>
      </c>
      <c r="AD14" s="156">
        <v>0</v>
      </c>
      <c r="AE14" s="156">
        <v>0</v>
      </c>
      <c r="AF14">
        <v>0</v>
      </c>
      <c r="AG14">
        <v>0</v>
      </c>
      <c r="AH14" t="s">
        <v>1044</v>
      </c>
      <c r="AI14" t="s">
        <v>1044</v>
      </c>
      <c r="AJ14" t="s">
        <v>1044</v>
      </c>
      <c r="AK14" t="s">
        <v>1044</v>
      </c>
      <c r="AL14" t="s">
        <v>1044</v>
      </c>
      <c r="AM14" t="s">
        <v>1044</v>
      </c>
      <c r="AN14" t="s">
        <v>1044</v>
      </c>
      <c r="AO14" t="s">
        <v>1044</v>
      </c>
      <c r="AP14" t="s">
        <v>1180</v>
      </c>
      <c r="AQ14" t="s">
        <v>1181</v>
      </c>
      <c r="AR14" s="157" t="s">
        <v>1044</v>
      </c>
      <c r="AS14" t="s">
        <v>1044</v>
      </c>
      <c r="AT14" t="s">
        <v>1044</v>
      </c>
      <c r="AU14" t="s">
        <v>1044</v>
      </c>
      <c r="AV14" t="s">
        <v>1182</v>
      </c>
      <c r="AW14" t="s">
        <v>1044</v>
      </c>
      <c r="AX14" t="s">
        <v>1098</v>
      </c>
      <c r="AY14" t="s">
        <v>1176</v>
      </c>
      <c r="AZ14" t="s">
        <v>1044</v>
      </c>
      <c r="BA14" t="s">
        <v>1183</v>
      </c>
      <c r="BB14" t="s">
        <v>1044</v>
      </c>
      <c r="BC14" t="s">
        <v>1044</v>
      </c>
      <c r="BD14" t="s">
        <v>1184</v>
      </c>
      <c r="BE14" t="s">
        <v>1044</v>
      </c>
      <c r="BF14" t="s">
        <v>1185</v>
      </c>
      <c r="BG14" t="s">
        <v>1044</v>
      </c>
      <c r="BH14" t="s">
        <v>1164</v>
      </c>
      <c r="BI14" t="s">
        <v>1044</v>
      </c>
      <c r="BJ14" t="s">
        <v>1044</v>
      </c>
      <c r="BK14" t="s">
        <v>1044</v>
      </c>
      <c r="BL14" t="s">
        <v>1044</v>
      </c>
      <c r="BM14" t="s">
        <v>1044</v>
      </c>
      <c r="BN14" t="s">
        <v>1044</v>
      </c>
      <c r="BO14" t="s">
        <v>1044</v>
      </c>
      <c r="BP14" t="s">
        <v>1044</v>
      </c>
      <c r="BQ14" t="s">
        <v>1044</v>
      </c>
      <c r="BR14" t="s">
        <v>1044</v>
      </c>
    </row>
    <row r="15" spans="1:70" x14ac:dyDescent="0.25">
      <c r="A15" t="s">
        <v>1186</v>
      </c>
      <c r="B15" t="s">
        <v>1044</v>
      </c>
      <c r="C15" t="s">
        <v>1045</v>
      </c>
      <c r="D15" t="s">
        <v>1046</v>
      </c>
      <c r="E15" t="s">
        <v>1187</v>
      </c>
      <c r="F15" t="s">
        <v>1188</v>
      </c>
      <c r="G15" t="s">
        <v>1049</v>
      </c>
      <c r="H15" t="s">
        <v>1044</v>
      </c>
      <c r="I15" t="s">
        <v>1044</v>
      </c>
      <c r="J15" t="s">
        <v>1044</v>
      </c>
      <c r="K15" t="s">
        <v>1189</v>
      </c>
      <c r="L15" t="s">
        <v>1044</v>
      </c>
      <c r="M15" t="s">
        <v>1051</v>
      </c>
      <c r="N15" t="s">
        <v>1044</v>
      </c>
      <c r="O15" t="s">
        <v>1044</v>
      </c>
      <c r="P15" t="s">
        <v>1052</v>
      </c>
      <c r="Q15" s="156">
        <v>0</v>
      </c>
      <c r="R15" s="157">
        <v>41555</v>
      </c>
      <c r="S15" s="157" t="s">
        <v>1044</v>
      </c>
      <c r="T15" s="157">
        <v>41555</v>
      </c>
      <c r="U15" s="157">
        <v>41530</v>
      </c>
      <c r="V15" s="157" t="s">
        <v>1044</v>
      </c>
      <c r="W15" s="157">
        <v>41530</v>
      </c>
      <c r="X15" s="157" t="s">
        <v>1044</v>
      </c>
      <c r="Y15">
        <v>0</v>
      </c>
      <c r="Z15">
        <v>0</v>
      </c>
      <c r="AA15" s="157" t="s">
        <v>1044</v>
      </c>
      <c r="AB15" s="157" t="s">
        <v>1044</v>
      </c>
      <c r="AC15">
        <v>0</v>
      </c>
      <c r="AD15" s="156">
        <v>0</v>
      </c>
      <c r="AE15" s="156">
        <v>0</v>
      </c>
      <c r="AF15">
        <v>0</v>
      </c>
      <c r="AG15">
        <v>0</v>
      </c>
      <c r="AH15" t="s">
        <v>1044</v>
      </c>
      <c r="AI15" t="s">
        <v>1044</v>
      </c>
      <c r="AJ15" t="s">
        <v>1044</v>
      </c>
      <c r="AK15" t="s">
        <v>1044</v>
      </c>
      <c r="AL15" t="s">
        <v>1044</v>
      </c>
      <c r="AM15" t="s">
        <v>1044</v>
      </c>
      <c r="AN15" t="s">
        <v>1044</v>
      </c>
      <c r="AO15" t="s">
        <v>1044</v>
      </c>
      <c r="AP15" t="s">
        <v>1190</v>
      </c>
      <c r="AQ15" t="s">
        <v>1191</v>
      </c>
      <c r="AR15" s="157" t="s">
        <v>1044</v>
      </c>
      <c r="AS15" t="s">
        <v>1055</v>
      </c>
      <c r="AT15" t="s">
        <v>1044</v>
      </c>
      <c r="AU15" t="s">
        <v>1044</v>
      </c>
      <c r="AV15" t="s">
        <v>1192</v>
      </c>
      <c r="AW15" t="s">
        <v>1044</v>
      </c>
      <c r="AX15" t="s">
        <v>1193</v>
      </c>
      <c r="AY15" t="s">
        <v>1194</v>
      </c>
      <c r="AZ15" t="s">
        <v>1044</v>
      </c>
      <c r="BA15" t="s">
        <v>1195</v>
      </c>
      <c r="BB15" t="s">
        <v>1044</v>
      </c>
      <c r="BC15" t="s">
        <v>1044</v>
      </c>
      <c r="BD15" t="s">
        <v>1194</v>
      </c>
      <c r="BE15" t="s">
        <v>1044</v>
      </c>
      <c r="BF15" t="s">
        <v>1196</v>
      </c>
      <c r="BG15" t="s">
        <v>1044</v>
      </c>
      <c r="BH15" t="s">
        <v>1062</v>
      </c>
      <c r="BI15" t="s">
        <v>1197</v>
      </c>
      <c r="BJ15" t="s">
        <v>1090</v>
      </c>
      <c r="BK15" t="s">
        <v>1044</v>
      </c>
      <c r="BL15" t="s">
        <v>1044</v>
      </c>
      <c r="BM15" t="s">
        <v>1044</v>
      </c>
      <c r="BN15" t="s">
        <v>1044</v>
      </c>
      <c r="BO15" t="s">
        <v>1044</v>
      </c>
      <c r="BP15" t="s">
        <v>1044</v>
      </c>
      <c r="BQ15" t="s">
        <v>1044</v>
      </c>
      <c r="BR15" t="s">
        <v>1044</v>
      </c>
    </row>
    <row r="16" spans="1:70" x14ac:dyDescent="0.25">
      <c r="A16" t="s">
        <v>1198</v>
      </c>
      <c r="B16" t="s">
        <v>1199</v>
      </c>
      <c r="C16" t="s">
        <v>1045</v>
      </c>
      <c r="D16" t="s">
        <v>1046</v>
      </c>
      <c r="E16" t="s">
        <v>1200</v>
      </c>
      <c r="F16" t="s">
        <v>1201</v>
      </c>
      <c r="G16" t="s">
        <v>1049</v>
      </c>
      <c r="H16" t="s">
        <v>1044</v>
      </c>
      <c r="I16" t="s">
        <v>1044</v>
      </c>
      <c r="J16" t="s">
        <v>1044</v>
      </c>
      <c r="K16" t="s">
        <v>1202</v>
      </c>
      <c r="L16" t="s">
        <v>1044</v>
      </c>
      <c r="M16" t="s">
        <v>1051</v>
      </c>
      <c r="N16" t="s">
        <v>1044</v>
      </c>
      <c r="O16" t="s">
        <v>1044</v>
      </c>
      <c r="P16" t="s">
        <v>1052</v>
      </c>
      <c r="Q16" s="156">
        <v>0</v>
      </c>
      <c r="R16" s="157">
        <v>42558</v>
      </c>
      <c r="S16" s="157" t="s">
        <v>1044</v>
      </c>
      <c r="T16" s="157">
        <v>42558</v>
      </c>
      <c r="U16" s="157">
        <v>42541</v>
      </c>
      <c r="V16" s="157" t="s">
        <v>1044</v>
      </c>
      <c r="W16" s="157">
        <v>42541</v>
      </c>
      <c r="X16" s="157" t="s">
        <v>1044</v>
      </c>
      <c r="Y16">
        <v>0</v>
      </c>
      <c r="Z16">
        <v>0</v>
      </c>
      <c r="AA16" s="157" t="s">
        <v>1044</v>
      </c>
      <c r="AB16" s="157" t="s">
        <v>1044</v>
      </c>
      <c r="AC16">
        <v>0</v>
      </c>
      <c r="AD16" s="156">
        <v>0</v>
      </c>
      <c r="AE16" s="156">
        <v>0</v>
      </c>
      <c r="AF16">
        <v>0</v>
      </c>
      <c r="AG16">
        <v>0</v>
      </c>
      <c r="AH16" t="s">
        <v>1044</v>
      </c>
      <c r="AI16" t="s">
        <v>1044</v>
      </c>
      <c r="AJ16" t="s">
        <v>1044</v>
      </c>
      <c r="AK16" t="s">
        <v>1044</v>
      </c>
      <c r="AL16" t="s">
        <v>1044</v>
      </c>
      <c r="AM16" t="s">
        <v>1044</v>
      </c>
      <c r="AN16" t="s">
        <v>1044</v>
      </c>
      <c r="AO16" t="s">
        <v>1044</v>
      </c>
      <c r="AP16" t="s">
        <v>1203</v>
      </c>
      <c r="AQ16" t="s">
        <v>1204</v>
      </c>
      <c r="AR16" s="157" t="s">
        <v>1044</v>
      </c>
      <c r="AS16" t="s">
        <v>1055</v>
      </c>
      <c r="AT16" t="s">
        <v>1044</v>
      </c>
      <c r="AU16" t="s">
        <v>1044</v>
      </c>
      <c r="AV16" t="s">
        <v>1205</v>
      </c>
      <c r="AW16" t="s">
        <v>1044</v>
      </c>
      <c r="AX16" t="s">
        <v>1057</v>
      </c>
      <c r="AY16" t="s">
        <v>1199</v>
      </c>
      <c r="AZ16" t="s">
        <v>1044</v>
      </c>
      <c r="BA16" t="s">
        <v>1206</v>
      </c>
      <c r="BB16" t="s">
        <v>1044</v>
      </c>
      <c r="BC16" t="s">
        <v>1044</v>
      </c>
      <c r="BD16" t="s">
        <v>1199</v>
      </c>
      <c r="BE16" t="s">
        <v>1044</v>
      </c>
      <c r="BF16" t="s">
        <v>1207</v>
      </c>
      <c r="BG16" t="s">
        <v>1044</v>
      </c>
      <c r="BH16" t="s">
        <v>1208</v>
      </c>
      <c r="BI16" t="s">
        <v>1209</v>
      </c>
      <c r="BJ16" t="s">
        <v>1090</v>
      </c>
      <c r="BK16" t="s">
        <v>1044</v>
      </c>
      <c r="BL16" t="s">
        <v>1044</v>
      </c>
      <c r="BM16" t="s">
        <v>1044</v>
      </c>
      <c r="BN16" t="s">
        <v>1044</v>
      </c>
      <c r="BO16" t="s">
        <v>1044</v>
      </c>
      <c r="BP16" t="s">
        <v>1044</v>
      </c>
      <c r="BQ16" t="s">
        <v>1044</v>
      </c>
      <c r="BR16" t="s">
        <v>1044</v>
      </c>
    </row>
    <row r="17" spans="1:70" x14ac:dyDescent="0.25">
      <c r="A17" t="s">
        <v>1210</v>
      </c>
      <c r="B17" t="s">
        <v>1211</v>
      </c>
      <c r="C17" t="s">
        <v>1045</v>
      </c>
      <c r="D17" t="s">
        <v>1046</v>
      </c>
      <c r="E17" t="s">
        <v>1212</v>
      </c>
      <c r="F17" t="s">
        <v>1213</v>
      </c>
      <c r="G17" t="s">
        <v>1069</v>
      </c>
      <c r="H17" t="s">
        <v>1044</v>
      </c>
      <c r="I17" t="s">
        <v>1044</v>
      </c>
      <c r="J17" t="s">
        <v>1044</v>
      </c>
      <c r="K17" t="s">
        <v>1214</v>
      </c>
      <c r="L17" t="s">
        <v>1044</v>
      </c>
      <c r="M17" t="s">
        <v>1051</v>
      </c>
      <c r="N17" t="s">
        <v>1044</v>
      </c>
      <c r="O17" t="s">
        <v>1044</v>
      </c>
      <c r="P17" t="s">
        <v>1052</v>
      </c>
      <c r="Q17" s="156">
        <v>0</v>
      </c>
      <c r="R17" s="157">
        <v>41331</v>
      </c>
      <c r="S17" s="157" t="s">
        <v>1044</v>
      </c>
      <c r="T17" s="157">
        <v>41331</v>
      </c>
      <c r="U17" s="157">
        <v>36245</v>
      </c>
      <c r="V17" s="157" t="s">
        <v>1044</v>
      </c>
      <c r="W17" s="157">
        <v>36245</v>
      </c>
      <c r="X17" s="157" t="s">
        <v>1044</v>
      </c>
      <c r="Y17">
        <v>0</v>
      </c>
      <c r="Z17">
        <v>0</v>
      </c>
      <c r="AA17" s="157" t="s">
        <v>1044</v>
      </c>
      <c r="AB17" s="157" t="s">
        <v>1044</v>
      </c>
      <c r="AC17">
        <v>0</v>
      </c>
      <c r="AD17" s="156">
        <v>0</v>
      </c>
      <c r="AE17" s="156">
        <v>0</v>
      </c>
      <c r="AF17">
        <v>0</v>
      </c>
      <c r="AG17">
        <v>0</v>
      </c>
      <c r="AH17" t="s">
        <v>1044</v>
      </c>
      <c r="AI17" t="s">
        <v>1044</v>
      </c>
      <c r="AJ17" t="s">
        <v>1044</v>
      </c>
      <c r="AK17" t="s">
        <v>1044</v>
      </c>
      <c r="AL17" t="s">
        <v>1044</v>
      </c>
      <c r="AM17" t="s">
        <v>1044</v>
      </c>
      <c r="AN17" t="s">
        <v>1044</v>
      </c>
      <c r="AO17" t="s">
        <v>1044</v>
      </c>
      <c r="AP17" t="s">
        <v>1215</v>
      </c>
      <c r="AQ17" t="s">
        <v>1216</v>
      </c>
      <c r="AR17" s="157" t="s">
        <v>1044</v>
      </c>
      <c r="AS17" t="s">
        <v>1044</v>
      </c>
      <c r="AT17" t="s">
        <v>1044</v>
      </c>
      <c r="AU17" t="s">
        <v>1044</v>
      </c>
      <c r="AV17" t="s">
        <v>1044</v>
      </c>
      <c r="AW17" t="s">
        <v>1044</v>
      </c>
      <c r="AX17" t="s">
        <v>1057</v>
      </c>
      <c r="AY17" t="s">
        <v>1211</v>
      </c>
      <c r="AZ17" t="s">
        <v>1044</v>
      </c>
      <c r="BA17" t="s">
        <v>1044</v>
      </c>
      <c r="BB17" t="s">
        <v>1044</v>
      </c>
      <c r="BC17" t="s">
        <v>1044</v>
      </c>
      <c r="BD17" t="s">
        <v>1211</v>
      </c>
      <c r="BE17" t="s">
        <v>1044</v>
      </c>
      <c r="BF17" t="s">
        <v>1217</v>
      </c>
      <c r="BG17" t="s">
        <v>1044</v>
      </c>
      <c r="BH17" t="s">
        <v>1218</v>
      </c>
      <c r="BI17" t="s">
        <v>1044</v>
      </c>
      <c r="BJ17" t="s">
        <v>1044</v>
      </c>
      <c r="BK17" t="s">
        <v>1044</v>
      </c>
      <c r="BL17" t="s">
        <v>1044</v>
      </c>
      <c r="BM17" t="s">
        <v>1219</v>
      </c>
      <c r="BN17" t="s">
        <v>1044</v>
      </c>
      <c r="BO17" t="s">
        <v>1044</v>
      </c>
      <c r="BP17" t="s">
        <v>1044</v>
      </c>
      <c r="BQ17" t="s">
        <v>1044</v>
      </c>
      <c r="BR17" t="s">
        <v>1044</v>
      </c>
    </row>
    <row r="18" spans="1:70" x14ac:dyDescent="0.25">
      <c r="A18" t="s">
        <v>1220</v>
      </c>
      <c r="B18" t="s">
        <v>1221</v>
      </c>
      <c r="C18" t="s">
        <v>1093</v>
      </c>
      <c r="D18" t="s">
        <v>1094</v>
      </c>
      <c r="E18" t="s">
        <v>1222</v>
      </c>
      <c r="F18" t="s">
        <v>1223</v>
      </c>
      <c r="G18" t="s">
        <v>1049</v>
      </c>
      <c r="H18" t="s">
        <v>1044</v>
      </c>
      <c r="I18" t="s">
        <v>1044</v>
      </c>
      <c r="J18" t="s">
        <v>1044</v>
      </c>
      <c r="K18" t="s">
        <v>1224</v>
      </c>
      <c r="L18" t="s">
        <v>1044</v>
      </c>
      <c r="M18" t="s">
        <v>1051</v>
      </c>
      <c r="N18" t="s">
        <v>1044</v>
      </c>
      <c r="O18" t="s">
        <v>1044</v>
      </c>
      <c r="P18" t="s">
        <v>1052</v>
      </c>
      <c r="Q18" s="156">
        <v>0</v>
      </c>
      <c r="R18" s="157">
        <v>43515</v>
      </c>
      <c r="S18" s="157" t="s">
        <v>1044</v>
      </c>
      <c r="T18" s="157">
        <v>43515</v>
      </c>
      <c r="U18" s="157">
        <v>43488</v>
      </c>
      <c r="V18" s="157" t="s">
        <v>1044</v>
      </c>
      <c r="W18" s="157">
        <v>43488</v>
      </c>
      <c r="X18" s="157" t="s">
        <v>1044</v>
      </c>
      <c r="Y18">
        <v>0</v>
      </c>
      <c r="Z18">
        <v>0</v>
      </c>
      <c r="AA18" s="157" t="s">
        <v>1044</v>
      </c>
      <c r="AB18" s="157" t="s">
        <v>1044</v>
      </c>
      <c r="AC18">
        <v>0</v>
      </c>
      <c r="AD18" s="156">
        <v>0</v>
      </c>
      <c r="AE18" s="156">
        <v>0</v>
      </c>
      <c r="AF18">
        <v>0</v>
      </c>
      <c r="AG18">
        <v>0</v>
      </c>
      <c r="AH18" t="s">
        <v>1044</v>
      </c>
      <c r="AI18" t="s">
        <v>1044</v>
      </c>
      <c r="AJ18" t="s">
        <v>1044</v>
      </c>
      <c r="AK18" t="s">
        <v>1044</v>
      </c>
      <c r="AL18" t="s">
        <v>1044</v>
      </c>
      <c r="AM18" t="s">
        <v>1044</v>
      </c>
      <c r="AN18" t="s">
        <v>1044</v>
      </c>
      <c r="AO18" t="s">
        <v>1044</v>
      </c>
      <c r="AP18" t="s">
        <v>1225</v>
      </c>
      <c r="AQ18" t="s">
        <v>1226</v>
      </c>
      <c r="AR18" s="157" t="s">
        <v>1044</v>
      </c>
      <c r="AS18" t="s">
        <v>1055</v>
      </c>
      <c r="AT18" t="s">
        <v>1044</v>
      </c>
      <c r="AU18" t="s">
        <v>1044</v>
      </c>
      <c r="AV18" t="s">
        <v>1227</v>
      </c>
      <c r="AW18" t="s">
        <v>1044</v>
      </c>
      <c r="AX18" t="s">
        <v>1228</v>
      </c>
      <c r="AY18" t="s">
        <v>1221</v>
      </c>
      <c r="AZ18" t="s">
        <v>1044</v>
      </c>
      <c r="BA18" t="s">
        <v>1229</v>
      </c>
      <c r="BB18" t="s">
        <v>1044</v>
      </c>
      <c r="BC18" t="s">
        <v>1044</v>
      </c>
      <c r="BD18" t="s">
        <v>1221</v>
      </c>
      <c r="BE18" t="s">
        <v>1044</v>
      </c>
      <c r="BF18" t="s">
        <v>1230</v>
      </c>
      <c r="BG18" t="s">
        <v>1044</v>
      </c>
      <c r="BH18" t="s">
        <v>1231</v>
      </c>
      <c r="BI18" t="s">
        <v>1232</v>
      </c>
      <c r="BJ18" t="s">
        <v>1090</v>
      </c>
      <c r="BK18" t="s">
        <v>1044</v>
      </c>
      <c r="BL18" t="s">
        <v>1044</v>
      </c>
      <c r="BM18" t="s">
        <v>1044</v>
      </c>
      <c r="BN18" t="s">
        <v>1044</v>
      </c>
      <c r="BO18" t="s">
        <v>1044</v>
      </c>
      <c r="BP18" t="s">
        <v>1044</v>
      </c>
      <c r="BQ18" t="s">
        <v>1044</v>
      </c>
      <c r="BR18" t="s">
        <v>1044</v>
      </c>
    </row>
    <row r="19" spans="1:70" x14ac:dyDescent="0.25">
      <c r="A19" t="s">
        <v>1233</v>
      </c>
      <c r="B19" t="s">
        <v>1044</v>
      </c>
      <c r="C19" t="s">
        <v>1045</v>
      </c>
      <c r="D19" t="s">
        <v>1046</v>
      </c>
      <c r="E19" t="s">
        <v>1234</v>
      </c>
      <c r="F19" t="s">
        <v>1235</v>
      </c>
      <c r="G19" t="s">
        <v>1049</v>
      </c>
      <c r="H19" t="s">
        <v>1044</v>
      </c>
      <c r="I19" t="s">
        <v>1044</v>
      </c>
      <c r="J19" t="s">
        <v>1044</v>
      </c>
      <c r="K19" t="s">
        <v>1236</v>
      </c>
      <c r="L19" t="s">
        <v>1044</v>
      </c>
      <c r="M19" t="s">
        <v>1051</v>
      </c>
      <c r="N19" t="s">
        <v>1044</v>
      </c>
      <c r="O19" t="s">
        <v>1044</v>
      </c>
      <c r="P19" t="s">
        <v>1052</v>
      </c>
      <c r="Q19" s="156">
        <v>0</v>
      </c>
      <c r="R19" s="157">
        <v>42741</v>
      </c>
      <c r="S19" s="157" t="s">
        <v>1044</v>
      </c>
      <c r="T19" s="157">
        <v>42741</v>
      </c>
      <c r="U19" s="157">
        <v>42717</v>
      </c>
      <c r="V19" s="157" t="s">
        <v>1044</v>
      </c>
      <c r="W19" s="157">
        <v>42717</v>
      </c>
      <c r="X19" s="157" t="s">
        <v>1044</v>
      </c>
      <c r="Y19">
        <v>0</v>
      </c>
      <c r="Z19">
        <v>0</v>
      </c>
      <c r="AA19" s="157" t="s">
        <v>1044</v>
      </c>
      <c r="AB19" s="157" t="s">
        <v>1044</v>
      </c>
      <c r="AC19">
        <v>0</v>
      </c>
      <c r="AD19" s="156">
        <v>0</v>
      </c>
      <c r="AE19" s="156">
        <v>0</v>
      </c>
      <c r="AF19">
        <v>0</v>
      </c>
      <c r="AG19">
        <v>0</v>
      </c>
      <c r="AH19" t="s">
        <v>1044</v>
      </c>
      <c r="AI19" t="s">
        <v>1044</v>
      </c>
      <c r="AJ19" t="s">
        <v>1044</v>
      </c>
      <c r="AK19" t="s">
        <v>1044</v>
      </c>
      <c r="AL19" t="s">
        <v>1044</v>
      </c>
      <c r="AM19" t="s">
        <v>1044</v>
      </c>
      <c r="AN19" t="s">
        <v>1044</v>
      </c>
      <c r="AO19" t="s">
        <v>1044</v>
      </c>
      <c r="AP19" t="s">
        <v>1237</v>
      </c>
      <c r="AQ19" t="s">
        <v>1238</v>
      </c>
      <c r="AR19" s="157" t="s">
        <v>1044</v>
      </c>
      <c r="AS19" t="s">
        <v>1055</v>
      </c>
      <c r="AT19" t="s">
        <v>1044</v>
      </c>
      <c r="AU19" t="s">
        <v>1044</v>
      </c>
      <c r="AV19" t="s">
        <v>1239</v>
      </c>
      <c r="AW19" t="s">
        <v>1044</v>
      </c>
      <c r="AX19" t="s">
        <v>1057</v>
      </c>
      <c r="AY19" t="s">
        <v>1240</v>
      </c>
      <c r="AZ19" t="s">
        <v>1044</v>
      </c>
      <c r="BA19" t="s">
        <v>1241</v>
      </c>
      <c r="BB19" t="s">
        <v>1044</v>
      </c>
      <c r="BC19" t="s">
        <v>1044</v>
      </c>
      <c r="BD19" t="s">
        <v>1240</v>
      </c>
      <c r="BE19" t="s">
        <v>1044</v>
      </c>
      <c r="BF19" t="s">
        <v>1242</v>
      </c>
      <c r="BG19" t="s">
        <v>1044</v>
      </c>
      <c r="BH19" t="s">
        <v>1062</v>
      </c>
      <c r="BI19" t="s">
        <v>1243</v>
      </c>
      <c r="BJ19" t="s">
        <v>1064</v>
      </c>
      <c r="BK19" t="s">
        <v>1044</v>
      </c>
      <c r="BL19" t="s">
        <v>1044</v>
      </c>
      <c r="BM19" t="s">
        <v>1044</v>
      </c>
      <c r="BN19" t="s">
        <v>1044</v>
      </c>
      <c r="BO19" t="s">
        <v>1044</v>
      </c>
      <c r="BP19" t="s">
        <v>1044</v>
      </c>
      <c r="BQ19" t="s">
        <v>1044</v>
      </c>
      <c r="BR19" t="s">
        <v>1044</v>
      </c>
    </row>
    <row r="20" spans="1:70" x14ac:dyDescent="0.25">
      <c r="A20" t="s">
        <v>1244</v>
      </c>
      <c r="B20" t="s">
        <v>1245</v>
      </c>
      <c r="C20" t="s">
        <v>1093</v>
      </c>
      <c r="D20" t="s">
        <v>1094</v>
      </c>
      <c r="E20" t="s">
        <v>1246</v>
      </c>
      <c r="F20" t="s">
        <v>1247</v>
      </c>
      <c r="G20" t="s">
        <v>1049</v>
      </c>
      <c r="H20" t="s">
        <v>1044</v>
      </c>
      <c r="I20" t="s">
        <v>1044</v>
      </c>
      <c r="J20" t="s">
        <v>1044</v>
      </c>
      <c r="K20" t="s">
        <v>1248</v>
      </c>
      <c r="L20" t="s">
        <v>1044</v>
      </c>
      <c r="M20" t="s">
        <v>1051</v>
      </c>
      <c r="N20" t="s">
        <v>1044</v>
      </c>
      <c r="O20" t="s">
        <v>1044</v>
      </c>
      <c r="P20" t="s">
        <v>1052</v>
      </c>
      <c r="Q20" s="156">
        <v>0</v>
      </c>
      <c r="R20" s="157">
        <v>40821</v>
      </c>
      <c r="S20" s="157" t="s">
        <v>1044</v>
      </c>
      <c r="T20" s="157">
        <v>40821</v>
      </c>
      <c r="U20" s="157">
        <v>36504</v>
      </c>
      <c r="V20" s="157" t="s">
        <v>1044</v>
      </c>
      <c r="W20" s="157">
        <v>36504</v>
      </c>
      <c r="X20" s="157" t="s">
        <v>1044</v>
      </c>
      <c r="Y20">
        <v>0</v>
      </c>
      <c r="Z20">
        <v>0</v>
      </c>
      <c r="AA20" s="157" t="s">
        <v>1044</v>
      </c>
      <c r="AB20" s="157" t="s">
        <v>1044</v>
      </c>
      <c r="AC20">
        <v>0</v>
      </c>
      <c r="AD20" s="156">
        <v>0</v>
      </c>
      <c r="AE20" s="156">
        <v>0</v>
      </c>
      <c r="AF20">
        <v>0</v>
      </c>
      <c r="AG20">
        <v>0</v>
      </c>
      <c r="AH20" t="s">
        <v>1044</v>
      </c>
      <c r="AI20" t="s">
        <v>1044</v>
      </c>
      <c r="AJ20" t="s">
        <v>1044</v>
      </c>
      <c r="AK20" t="s">
        <v>1044</v>
      </c>
      <c r="AL20" t="s">
        <v>1044</v>
      </c>
      <c r="AM20" t="s">
        <v>1044</v>
      </c>
      <c r="AN20" t="s">
        <v>1044</v>
      </c>
      <c r="AO20" t="s">
        <v>1044</v>
      </c>
      <c r="AP20" t="s">
        <v>1249</v>
      </c>
      <c r="AQ20" t="s">
        <v>1250</v>
      </c>
      <c r="AR20" s="157" t="s">
        <v>1044</v>
      </c>
      <c r="AS20" t="s">
        <v>1044</v>
      </c>
      <c r="AT20" t="s">
        <v>1044</v>
      </c>
      <c r="AU20" t="s">
        <v>1044</v>
      </c>
      <c r="AV20" t="s">
        <v>1044</v>
      </c>
      <c r="AW20" t="s">
        <v>1044</v>
      </c>
      <c r="AX20" t="s">
        <v>1044</v>
      </c>
      <c r="AY20" t="s">
        <v>1245</v>
      </c>
      <c r="AZ20" t="s">
        <v>1044</v>
      </c>
      <c r="BA20" t="s">
        <v>1044</v>
      </c>
      <c r="BB20" t="s">
        <v>1044</v>
      </c>
      <c r="BC20" t="s">
        <v>1044</v>
      </c>
      <c r="BD20" t="s">
        <v>1245</v>
      </c>
      <c r="BE20" t="s">
        <v>1044</v>
      </c>
      <c r="BF20" t="s">
        <v>1251</v>
      </c>
      <c r="BG20" t="s">
        <v>1044</v>
      </c>
      <c r="BH20" t="s">
        <v>1252</v>
      </c>
      <c r="BI20" t="s">
        <v>1044</v>
      </c>
      <c r="BJ20" t="s">
        <v>1044</v>
      </c>
      <c r="BK20" t="s">
        <v>1044</v>
      </c>
      <c r="BL20" t="s">
        <v>1044</v>
      </c>
      <c r="BM20" t="s">
        <v>1044</v>
      </c>
      <c r="BN20" t="s">
        <v>1076</v>
      </c>
      <c r="BO20" t="s">
        <v>1044</v>
      </c>
      <c r="BP20" t="s">
        <v>1044</v>
      </c>
      <c r="BQ20" t="s">
        <v>1044</v>
      </c>
      <c r="BR20" t="s">
        <v>1044</v>
      </c>
    </row>
    <row r="21" spans="1:70" x14ac:dyDescent="0.25">
      <c r="A21" t="s">
        <v>1253</v>
      </c>
      <c r="B21" t="s">
        <v>1044</v>
      </c>
      <c r="C21" t="s">
        <v>1045</v>
      </c>
      <c r="D21" t="s">
        <v>1046</v>
      </c>
      <c r="E21" t="s">
        <v>1254</v>
      </c>
      <c r="F21" t="s">
        <v>1255</v>
      </c>
      <c r="G21" t="s">
        <v>1049</v>
      </c>
      <c r="H21" t="s">
        <v>1044</v>
      </c>
      <c r="I21" t="s">
        <v>1044</v>
      </c>
      <c r="J21" t="s">
        <v>1044</v>
      </c>
      <c r="K21" t="s">
        <v>1256</v>
      </c>
      <c r="L21" t="s">
        <v>1044</v>
      </c>
      <c r="M21" t="s">
        <v>1051</v>
      </c>
      <c r="N21" t="s">
        <v>1044</v>
      </c>
      <c r="O21" t="s">
        <v>1044</v>
      </c>
      <c r="P21" t="s">
        <v>1052</v>
      </c>
      <c r="Q21" s="156">
        <v>0</v>
      </c>
      <c r="R21" s="157">
        <v>42174</v>
      </c>
      <c r="S21" s="157" t="s">
        <v>1044</v>
      </c>
      <c r="T21" s="157">
        <v>42174</v>
      </c>
      <c r="U21" s="157">
        <v>42165</v>
      </c>
      <c r="V21" s="157" t="s">
        <v>1044</v>
      </c>
      <c r="W21" s="157">
        <v>42165</v>
      </c>
      <c r="X21" s="157" t="s">
        <v>1044</v>
      </c>
      <c r="Y21">
        <v>0</v>
      </c>
      <c r="Z21">
        <v>0</v>
      </c>
      <c r="AA21" s="157" t="s">
        <v>1044</v>
      </c>
      <c r="AB21" s="157" t="s">
        <v>1044</v>
      </c>
      <c r="AC21">
        <v>0</v>
      </c>
      <c r="AD21" s="156">
        <v>0</v>
      </c>
      <c r="AE21" s="156">
        <v>0</v>
      </c>
      <c r="AF21">
        <v>0</v>
      </c>
      <c r="AG21">
        <v>0</v>
      </c>
      <c r="AH21" t="s">
        <v>1044</v>
      </c>
      <c r="AI21" t="s">
        <v>1044</v>
      </c>
      <c r="AJ21" t="s">
        <v>1044</v>
      </c>
      <c r="AK21" t="s">
        <v>1044</v>
      </c>
      <c r="AL21" t="s">
        <v>1044</v>
      </c>
      <c r="AM21" t="s">
        <v>1044</v>
      </c>
      <c r="AN21" t="s">
        <v>1044</v>
      </c>
      <c r="AO21" t="s">
        <v>1044</v>
      </c>
      <c r="AP21" t="s">
        <v>1257</v>
      </c>
      <c r="AQ21" t="s">
        <v>1258</v>
      </c>
      <c r="AR21" s="157" t="s">
        <v>1044</v>
      </c>
      <c r="AS21" t="s">
        <v>1055</v>
      </c>
      <c r="AT21" t="s">
        <v>1044</v>
      </c>
      <c r="AU21" t="s">
        <v>1044</v>
      </c>
      <c r="AV21" t="s">
        <v>1259</v>
      </c>
      <c r="AW21" t="s">
        <v>1044</v>
      </c>
      <c r="AX21" t="s">
        <v>1057</v>
      </c>
      <c r="AY21" t="s">
        <v>1260</v>
      </c>
      <c r="AZ21" t="s">
        <v>1044</v>
      </c>
      <c r="BA21" t="s">
        <v>1261</v>
      </c>
      <c r="BB21" t="s">
        <v>1044</v>
      </c>
      <c r="BC21" t="s">
        <v>1044</v>
      </c>
      <c r="BD21" t="s">
        <v>1260</v>
      </c>
      <c r="BE21" t="s">
        <v>1044</v>
      </c>
      <c r="BF21" t="s">
        <v>1262</v>
      </c>
      <c r="BG21" t="s">
        <v>1044</v>
      </c>
      <c r="BH21" t="s">
        <v>1263</v>
      </c>
      <c r="BI21" t="s">
        <v>1232</v>
      </c>
      <c r="BJ21" t="s">
        <v>1090</v>
      </c>
      <c r="BK21" t="s">
        <v>1044</v>
      </c>
      <c r="BL21" t="s">
        <v>1044</v>
      </c>
      <c r="BM21" t="s">
        <v>1044</v>
      </c>
      <c r="BN21" t="s">
        <v>1044</v>
      </c>
      <c r="BO21" t="s">
        <v>1044</v>
      </c>
      <c r="BP21" t="s">
        <v>1044</v>
      </c>
      <c r="BQ21" t="s">
        <v>1044</v>
      </c>
      <c r="BR21" t="s">
        <v>1044</v>
      </c>
    </row>
    <row r="22" spans="1:70" x14ac:dyDescent="0.25">
      <c r="A22" t="s">
        <v>1264</v>
      </c>
      <c r="B22" t="s">
        <v>1265</v>
      </c>
      <c r="C22" t="s">
        <v>1045</v>
      </c>
      <c r="D22" t="s">
        <v>1046</v>
      </c>
      <c r="E22" t="s">
        <v>1266</v>
      </c>
      <c r="F22" t="s">
        <v>1267</v>
      </c>
      <c r="G22" t="s">
        <v>1049</v>
      </c>
      <c r="H22" t="s">
        <v>1044</v>
      </c>
      <c r="I22" t="s">
        <v>1044</v>
      </c>
      <c r="J22" t="s">
        <v>1044</v>
      </c>
      <c r="K22" t="s">
        <v>1268</v>
      </c>
      <c r="L22" t="s">
        <v>1044</v>
      </c>
      <c r="M22" t="s">
        <v>1051</v>
      </c>
      <c r="N22" t="s">
        <v>1044</v>
      </c>
      <c r="O22" t="s">
        <v>1044</v>
      </c>
      <c r="P22" t="s">
        <v>1052</v>
      </c>
      <c r="Q22" s="156">
        <v>0</v>
      </c>
      <c r="R22" s="157">
        <v>43290</v>
      </c>
      <c r="S22" s="157" t="s">
        <v>1044</v>
      </c>
      <c r="T22" s="157">
        <v>43290</v>
      </c>
      <c r="U22" s="157">
        <v>39910</v>
      </c>
      <c r="V22" s="157" t="s">
        <v>1044</v>
      </c>
      <c r="W22" s="157">
        <v>39910</v>
      </c>
      <c r="X22" s="157" t="s">
        <v>1044</v>
      </c>
      <c r="Y22">
        <v>0</v>
      </c>
      <c r="Z22">
        <v>0</v>
      </c>
      <c r="AA22" s="157" t="s">
        <v>1044</v>
      </c>
      <c r="AB22" s="157" t="s">
        <v>1044</v>
      </c>
      <c r="AC22">
        <v>0</v>
      </c>
      <c r="AD22" s="156">
        <v>0</v>
      </c>
      <c r="AE22" s="156">
        <v>0</v>
      </c>
      <c r="AF22">
        <v>0</v>
      </c>
      <c r="AG22">
        <v>0</v>
      </c>
      <c r="AH22" t="s">
        <v>1044</v>
      </c>
      <c r="AI22" t="s">
        <v>1044</v>
      </c>
      <c r="AJ22" t="s">
        <v>1044</v>
      </c>
      <c r="AK22" t="s">
        <v>1044</v>
      </c>
      <c r="AL22" t="s">
        <v>1044</v>
      </c>
      <c r="AM22" t="s">
        <v>1044</v>
      </c>
      <c r="AN22" t="s">
        <v>1044</v>
      </c>
      <c r="AO22" t="s">
        <v>1044</v>
      </c>
      <c r="AP22" t="s">
        <v>1269</v>
      </c>
      <c r="AQ22" t="s">
        <v>1270</v>
      </c>
      <c r="AR22" s="157" t="s">
        <v>1044</v>
      </c>
      <c r="AS22" t="s">
        <v>1044</v>
      </c>
      <c r="AT22" t="s">
        <v>1044</v>
      </c>
      <c r="AU22" t="s">
        <v>1044</v>
      </c>
      <c r="AV22" t="s">
        <v>1271</v>
      </c>
      <c r="AW22" t="s">
        <v>1057</v>
      </c>
      <c r="AX22" t="s">
        <v>1272</v>
      </c>
      <c r="AY22" t="s">
        <v>1265</v>
      </c>
      <c r="AZ22" t="s">
        <v>1044</v>
      </c>
      <c r="BA22" t="s">
        <v>1273</v>
      </c>
      <c r="BB22" t="s">
        <v>1044</v>
      </c>
      <c r="BC22" t="s">
        <v>1044</v>
      </c>
      <c r="BD22" t="s">
        <v>1044</v>
      </c>
      <c r="BE22" t="s">
        <v>1044</v>
      </c>
      <c r="BF22" t="s">
        <v>1274</v>
      </c>
      <c r="BG22" t="s">
        <v>1044</v>
      </c>
      <c r="BH22" t="s">
        <v>1062</v>
      </c>
      <c r="BI22" t="s">
        <v>1275</v>
      </c>
      <c r="BJ22" t="s">
        <v>1090</v>
      </c>
      <c r="BK22" t="s">
        <v>1044</v>
      </c>
      <c r="BL22" t="s">
        <v>1044</v>
      </c>
      <c r="BM22" t="s">
        <v>1044</v>
      </c>
      <c r="BN22" t="s">
        <v>1044</v>
      </c>
      <c r="BO22" t="s">
        <v>1044</v>
      </c>
      <c r="BP22" t="s">
        <v>1044</v>
      </c>
      <c r="BQ22" t="s">
        <v>1044</v>
      </c>
      <c r="BR22" t="s">
        <v>1044</v>
      </c>
    </row>
    <row r="23" spans="1:70" x14ac:dyDescent="0.25">
      <c r="A23" t="s">
        <v>1276</v>
      </c>
      <c r="B23" t="s">
        <v>1277</v>
      </c>
      <c r="C23" t="s">
        <v>1093</v>
      </c>
      <c r="D23" t="s">
        <v>1094</v>
      </c>
      <c r="E23" t="s">
        <v>1278</v>
      </c>
      <c r="F23" t="s">
        <v>1279</v>
      </c>
      <c r="G23" t="s">
        <v>1049</v>
      </c>
      <c r="H23" t="s">
        <v>1044</v>
      </c>
      <c r="I23" t="s">
        <v>1044</v>
      </c>
      <c r="J23" t="s">
        <v>1044</v>
      </c>
      <c r="K23" t="s">
        <v>1280</v>
      </c>
      <c r="L23" t="s">
        <v>1044</v>
      </c>
      <c r="M23" t="s">
        <v>1051</v>
      </c>
      <c r="N23" t="s">
        <v>1044</v>
      </c>
      <c r="O23" t="s">
        <v>1044</v>
      </c>
      <c r="P23" t="s">
        <v>1052</v>
      </c>
      <c r="Q23" s="156">
        <v>0</v>
      </c>
      <c r="R23" s="157" t="s">
        <v>1044</v>
      </c>
      <c r="S23" s="157" t="s">
        <v>1044</v>
      </c>
      <c r="T23" s="157">
        <v>38876</v>
      </c>
      <c r="U23" s="157">
        <v>38876</v>
      </c>
      <c r="V23" s="157" t="s">
        <v>1044</v>
      </c>
      <c r="W23" s="157">
        <v>38876</v>
      </c>
      <c r="X23" s="157" t="s">
        <v>1044</v>
      </c>
      <c r="Y23">
        <v>0</v>
      </c>
      <c r="Z23">
        <v>0</v>
      </c>
      <c r="AA23" s="157" t="s">
        <v>1044</v>
      </c>
      <c r="AB23" s="157" t="s">
        <v>1044</v>
      </c>
      <c r="AC23">
        <v>0</v>
      </c>
      <c r="AD23" s="156">
        <v>0</v>
      </c>
      <c r="AE23" s="156">
        <v>0</v>
      </c>
      <c r="AF23">
        <v>0</v>
      </c>
      <c r="AG23">
        <v>0</v>
      </c>
      <c r="AH23" t="s">
        <v>1044</v>
      </c>
      <c r="AI23" t="s">
        <v>1044</v>
      </c>
      <c r="AJ23" t="s">
        <v>1044</v>
      </c>
      <c r="AK23" t="s">
        <v>1044</v>
      </c>
      <c r="AL23" t="s">
        <v>1044</v>
      </c>
      <c r="AM23" t="s">
        <v>1044</v>
      </c>
      <c r="AN23" t="s">
        <v>1044</v>
      </c>
      <c r="AO23" t="s">
        <v>1044</v>
      </c>
      <c r="AP23" t="s">
        <v>1044</v>
      </c>
      <c r="AQ23" t="s">
        <v>1044</v>
      </c>
      <c r="AR23" s="157" t="s">
        <v>1044</v>
      </c>
      <c r="AS23" t="s">
        <v>1044</v>
      </c>
      <c r="AT23" t="s">
        <v>1044</v>
      </c>
      <c r="AU23" t="s">
        <v>1044</v>
      </c>
      <c r="AV23" t="s">
        <v>1044</v>
      </c>
      <c r="AW23" t="s">
        <v>1044</v>
      </c>
      <c r="AX23" t="s">
        <v>1044</v>
      </c>
      <c r="AY23" t="s">
        <v>1044</v>
      </c>
      <c r="AZ23" t="s">
        <v>1044</v>
      </c>
      <c r="BA23" t="s">
        <v>1044</v>
      </c>
      <c r="BB23" t="s">
        <v>1281</v>
      </c>
      <c r="BC23" t="s">
        <v>1044</v>
      </c>
      <c r="BD23" t="s">
        <v>1044</v>
      </c>
      <c r="BE23" t="s">
        <v>1044</v>
      </c>
      <c r="BF23" t="s">
        <v>1044</v>
      </c>
      <c r="BG23" t="s">
        <v>1044</v>
      </c>
      <c r="BH23" t="s">
        <v>1282</v>
      </c>
      <c r="BI23" t="s">
        <v>1044</v>
      </c>
      <c r="BJ23" t="s">
        <v>1044</v>
      </c>
      <c r="BK23" t="s">
        <v>1044</v>
      </c>
      <c r="BL23" t="s">
        <v>1044</v>
      </c>
      <c r="BM23" t="s">
        <v>1044</v>
      </c>
      <c r="BN23" t="s">
        <v>1044</v>
      </c>
      <c r="BO23" t="s">
        <v>1044</v>
      </c>
      <c r="BP23" t="s">
        <v>1044</v>
      </c>
      <c r="BQ23" t="s">
        <v>1044</v>
      </c>
      <c r="BR23" t="s">
        <v>1044</v>
      </c>
    </row>
    <row r="24" spans="1:70" x14ac:dyDescent="0.25">
      <c r="A24" t="s">
        <v>1283</v>
      </c>
      <c r="B24" t="s">
        <v>1044</v>
      </c>
      <c r="C24" t="s">
        <v>1045</v>
      </c>
      <c r="D24" t="s">
        <v>1046</v>
      </c>
      <c r="E24" t="s">
        <v>1284</v>
      </c>
      <c r="F24" t="s">
        <v>1285</v>
      </c>
      <c r="G24" t="s">
        <v>1049</v>
      </c>
      <c r="H24" t="s">
        <v>1044</v>
      </c>
      <c r="I24" t="s">
        <v>1044</v>
      </c>
      <c r="J24" t="s">
        <v>1044</v>
      </c>
      <c r="K24" t="s">
        <v>1286</v>
      </c>
      <c r="L24" t="s">
        <v>1044</v>
      </c>
      <c r="M24" t="s">
        <v>1051</v>
      </c>
      <c r="N24" t="s">
        <v>1044</v>
      </c>
      <c r="O24" t="s">
        <v>1044</v>
      </c>
      <c r="P24" t="s">
        <v>1052</v>
      </c>
      <c r="Q24" s="156">
        <v>0</v>
      </c>
      <c r="R24" s="157">
        <v>42866</v>
      </c>
      <c r="S24" s="157" t="s">
        <v>1044</v>
      </c>
      <c r="T24" s="157">
        <v>42866</v>
      </c>
      <c r="U24" s="157">
        <v>42761</v>
      </c>
      <c r="V24" s="157" t="s">
        <v>1044</v>
      </c>
      <c r="W24" s="157">
        <v>42761</v>
      </c>
      <c r="X24" s="157" t="s">
        <v>1044</v>
      </c>
      <c r="Y24">
        <v>0</v>
      </c>
      <c r="Z24">
        <v>0</v>
      </c>
      <c r="AA24" s="157" t="s">
        <v>1044</v>
      </c>
      <c r="AB24" s="157" t="s">
        <v>1044</v>
      </c>
      <c r="AC24">
        <v>0</v>
      </c>
      <c r="AD24" s="156">
        <v>0</v>
      </c>
      <c r="AE24" s="156">
        <v>0</v>
      </c>
      <c r="AF24">
        <v>0</v>
      </c>
      <c r="AG24">
        <v>0</v>
      </c>
      <c r="AH24" t="s">
        <v>1044</v>
      </c>
      <c r="AI24" t="s">
        <v>1044</v>
      </c>
      <c r="AJ24" t="s">
        <v>1044</v>
      </c>
      <c r="AK24" t="s">
        <v>1044</v>
      </c>
      <c r="AL24" t="s">
        <v>1044</v>
      </c>
      <c r="AM24" t="s">
        <v>1044</v>
      </c>
      <c r="AN24" t="s">
        <v>1044</v>
      </c>
      <c r="AO24" t="s">
        <v>1044</v>
      </c>
      <c r="AP24" t="s">
        <v>1287</v>
      </c>
      <c r="AQ24" t="s">
        <v>1288</v>
      </c>
      <c r="AR24" s="157" t="s">
        <v>1044</v>
      </c>
      <c r="AS24" t="s">
        <v>1044</v>
      </c>
      <c r="AT24" t="s">
        <v>1044</v>
      </c>
      <c r="AU24" t="s">
        <v>1044</v>
      </c>
      <c r="AV24" t="s">
        <v>1289</v>
      </c>
      <c r="AW24" t="s">
        <v>1057</v>
      </c>
      <c r="AX24" t="s">
        <v>1290</v>
      </c>
      <c r="AY24" t="s">
        <v>1291</v>
      </c>
      <c r="AZ24" t="s">
        <v>1044</v>
      </c>
      <c r="BA24" t="s">
        <v>1292</v>
      </c>
      <c r="BB24" t="s">
        <v>1044</v>
      </c>
      <c r="BC24" t="s">
        <v>1044</v>
      </c>
      <c r="BD24" t="s">
        <v>1291</v>
      </c>
      <c r="BE24" t="s">
        <v>1044</v>
      </c>
      <c r="BF24" t="s">
        <v>1293</v>
      </c>
      <c r="BG24" t="s">
        <v>1044</v>
      </c>
      <c r="BH24" t="s">
        <v>1062</v>
      </c>
      <c r="BI24" t="s">
        <v>1294</v>
      </c>
      <c r="BJ24" t="s">
        <v>1090</v>
      </c>
      <c r="BK24" t="s">
        <v>1044</v>
      </c>
      <c r="BL24" t="s">
        <v>1044</v>
      </c>
      <c r="BM24" t="s">
        <v>1044</v>
      </c>
      <c r="BN24" t="s">
        <v>1044</v>
      </c>
      <c r="BO24" t="s">
        <v>1044</v>
      </c>
      <c r="BP24" t="s">
        <v>1044</v>
      </c>
      <c r="BQ24" t="s">
        <v>1044</v>
      </c>
      <c r="BR24" t="s">
        <v>1044</v>
      </c>
    </row>
    <row r="25" spans="1:70" x14ac:dyDescent="0.25">
      <c r="A25" t="s">
        <v>1295</v>
      </c>
      <c r="B25" t="s">
        <v>1296</v>
      </c>
      <c r="C25" t="s">
        <v>1140</v>
      </c>
      <c r="D25" t="s">
        <v>1141</v>
      </c>
      <c r="E25" t="s">
        <v>1142</v>
      </c>
      <c r="F25" t="s">
        <v>1143</v>
      </c>
      <c r="G25" t="s">
        <v>1049</v>
      </c>
      <c r="H25" t="s">
        <v>1044</v>
      </c>
      <c r="I25" t="s">
        <v>1044</v>
      </c>
      <c r="J25" t="s">
        <v>1044</v>
      </c>
      <c r="K25" t="s">
        <v>1297</v>
      </c>
      <c r="L25" t="s">
        <v>1044</v>
      </c>
      <c r="M25" t="s">
        <v>1051</v>
      </c>
      <c r="N25" t="s">
        <v>1044</v>
      </c>
      <c r="O25" t="s">
        <v>1044</v>
      </c>
      <c r="P25" t="s">
        <v>1052</v>
      </c>
      <c r="Q25" s="156">
        <v>0</v>
      </c>
      <c r="R25" s="157">
        <v>44145</v>
      </c>
      <c r="S25" s="157" t="s">
        <v>1044</v>
      </c>
      <c r="T25" s="157">
        <v>44145</v>
      </c>
      <c r="U25" s="157">
        <v>41250</v>
      </c>
      <c r="V25" s="157" t="s">
        <v>1044</v>
      </c>
      <c r="W25" s="157">
        <v>41250</v>
      </c>
      <c r="X25" s="157" t="s">
        <v>1044</v>
      </c>
      <c r="Y25">
        <v>0</v>
      </c>
      <c r="Z25">
        <v>0</v>
      </c>
      <c r="AA25" s="157" t="s">
        <v>1044</v>
      </c>
      <c r="AB25" s="157" t="s">
        <v>1044</v>
      </c>
      <c r="AC25">
        <v>0</v>
      </c>
      <c r="AD25" s="156">
        <v>0</v>
      </c>
      <c r="AE25" s="156">
        <v>0</v>
      </c>
      <c r="AF25">
        <v>0</v>
      </c>
      <c r="AG25">
        <v>0</v>
      </c>
      <c r="AH25" t="s">
        <v>1044</v>
      </c>
      <c r="AI25" t="s">
        <v>1044</v>
      </c>
      <c r="AJ25" t="s">
        <v>1044</v>
      </c>
      <c r="AK25" t="s">
        <v>1044</v>
      </c>
      <c r="AL25" t="s">
        <v>1044</v>
      </c>
      <c r="AM25" t="s">
        <v>1044</v>
      </c>
      <c r="AN25" t="s">
        <v>1044</v>
      </c>
      <c r="AO25" t="s">
        <v>1044</v>
      </c>
      <c r="AP25" t="s">
        <v>1298</v>
      </c>
      <c r="AQ25" t="s">
        <v>1299</v>
      </c>
      <c r="AR25" s="157" t="s">
        <v>1044</v>
      </c>
      <c r="AS25" t="s">
        <v>1044</v>
      </c>
      <c r="AT25" t="s">
        <v>1044</v>
      </c>
      <c r="AU25" t="s">
        <v>1044</v>
      </c>
      <c r="AV25" t="s">
        <v>1300</v>
      </c>
      <c r="AW25" t="s">
        <v>1044</v>
      </c>
      <c r="AX25" t="s">
        <v>1301</v>
      </c>
      <c r="AY25" t="s">
        <v>1302</v>
      </c>
      <c r="AZ25" t="s">
        <v>1303</v>
      </c>
      <c r="BA25" t="s">
        <v>1304</v>
      </c>
      <c r="BB25" t="s">
        <v>1044</v>
      </c>
      <c r="BC25" t="s">
        <v>1044</v>
      </c>
      <c r="BD25" t="s">
        <v>1044</v>
      </c>
      <c r="BE25" t="s">
        <v>1044</v>
      </c>
      <c r="BF25" t="s">
        <v>1305</v>
      </c>
      <c r="BG25" t="s">
        <v>1044</v>
      </c>
      <c r="BH25" t="s">
        <v>1306</v>
      </c>
      <c r="BI25" t="s">
        <v>1307</v>
      </c>
      <c r="BJ25" t="s">
        <v>1090</v>
      </c>
      <c r="BK25" t="s">
        <v>1044</v>
      </c>
      <c r="BL25" t="s">
        <v>1044</v>
      </c>
      <c r="BM25" t="s">
        <v>1044</v>
      </c>
      <c r="BN25" t="s">
        <v>1044</v>
      </c>
      <c r="BO25" t="s">
        <v>1044</v>
      </c>
      <c r="BP25" t="s">
        <v>1044</v>
      </c>
      <c r="BQ25" t="s">
        <v>1044</v>
      </c>
      <c r="BR25" t="s">
        <v>1044</v>
      </c>
    </row>
    <row r="26" spans="1:70" x14ac:dyDescent="0.25">
      <c r="A26" t="s">
        <v>1308</v>
      </c>
      <c r="B26" t="s">
        <v>1309</v>
      </c>
      <c r="C26" t="s">
        <v>1093</v>
      </c>
      <c r="D26" t="s">
        <v>1094</v>
      </c>
      <c r="E26" t="s">
        <v>1310</v>
      </c>
      <c r="F26" t="s">
        <v>1311</v>
      </c>
      <c r="G26" t="s">
        <v>1049</v>
      </c>
      <c r="H26" t="s">
        <v>1044</v>
      </c>
      <c r="I26" t="s">
        <v>1044</v>
      </c>
      <c r="J26" t="s">
        <v>1044</v>
      </c>
      <c r="K26" t="s">
        <v>1297</v>
      </c>
      <c r="L26" t="s">
        <v>1044</v>
      </c>
      <c r="M26" t="s">
        <v>1051</v>
      </c>
      <c r="N26" t="s">
        <v>1044</v>
      </c>
      <c r="O26" t="s">
        <v>1044</v>
      </c>
      <c r="P26" t="s">
        <v>1052</v>
      </c>
      <c r="Q26" s="156">
        <v>0</v>
      </c>
      <c r="R26" s="157">
        <v>44193</v>
      </c>
      <c r="S26" s="157" t="s">
        <v>1044</v>
      </c>
      <c r="T26" s="157">
        <v>44193</v>
      </c>
      <c r="U26" s="157">
        <v>36080</v>
      </c>
      <c r="V26" s="157" t="s">
        <v>1044</v>
      </c>
      <c r="W26" s="157">
        <v>36080</v>
      </c>
      <c r="X26" s="157" t="s">
        <v>1044</v>
      </c>
      <c r="Y26">
        <v>0</v>
      </c>
      <c r="Z26">
        <v>0</v>
      </c>
      <c r="AA26" s="157" t="s">
        <v>1044</v>
      </c>
      <c r="AB26" s="157" t="s">
        <v>1044</v>
      </c>
      <c r="AC26">
        <v>0</v>
      </c>
      <c r="AD26" s="156">
        <v>0</v>
      </c>
      <c r="AE26" s="156">
        <v>0</v>
      </c>
      <c r="AF26">
        <v>0</v>
      </c>
      <c r="AG26">
        <v>0</v>
      </c>
      <c r="AH26" t="s">
        <v>1044</v>
      </c>
      <c r="AI26" t="s">
        <v>1044</v>
      </c>
      <c r="AJ26" t="s">
        <v>1044</v>
      </c>
      <c r="AK26" t="s">
        <v>1044</v>
      </c>
      <c r="AL26" t="s">
        <v>1044</v>
      </c>
      <c r="AM26" t="s">
        <v>1044</v>
      </c>
      <c r="AN26" t="s">
        <v>1044</v>
      </c>
      <c r="AO26" t="s">
        <v>1044</v>
      </c>
      <c r="AP26" t="s">
        <v>1312</v>
      </c>
      <c r="AQ26" t="s">
        <v>1313</v>
      </c>
      <c r="AR26" s="157" t="s">
        <v>1044</v>
      </c>
      <c r="AS26" t="s">
        <v>1044</v>
      </c>
      <c r="AT26" t="s">
        <v>1044</v>
      </c>
      <c r="AU26" t="s">
        <v>1044</v>
      </c>
      <c r="AV26" t="s">
        <v>1314</v>
      </c>
      <c r="AW26" t="s">
        <v>1044</v>
      </c>
      <c r="AX26" t="s">
        <v>1301</v>
      </c>
      <c r="AY26" t="s">
        <v>1309</v>
      </c>
      <c r="AZ26" t="s">
        <v>1044</v>
      </c>
      <c r="BA26" t="s">
        <v>1315</v>
      </c>
      <c r="BB26" t="s">
        <v>1044</v>
      </c>
      <c r="BC26" t="s">
        <v>1044</v>
      </c>
      <c r="BD26" t="s">
        <v>1309</v>
      </c>
      <c r="BE26" t="s">
        <v>1044</v>
      </c>
      <c r="BF26" t="s">
        <v>1316</v>
      </c>
      <c r="BG26" t="s">
        <v>1044</v>
      </c>
      <c r="BH26" t="s">
        <v>1306</v>
      </c>
      <c r="BI26" t="s">
        <v>1044</v>
      </c>
      <c r="BJ26" t="s">
        <v>1090</v>
      </c>
      <c r="BK26" t="s">
        <v>1044</v>
      </c>
      <c r="BL26" t="s">
        <v>1044</v>
      </c>
      <c r="BM26" t="s">
        <v>1044</v>
      </c>
      <c r="BN26" t="s">
        <v>1044</v>
      </c>
      <c r="BO26" t="s">
        <v>1044</v>
      </c>
      <c r="BP26" t="s">
        <v>1044</v>
      </c>
      <c r="BQ26" t="s">
        <v>1044</v>
      </c>
      <c r="BR26" t="s">
        <v>1044</v>
      </c>
    </row>
    <row r="27" spans="1:70" x14ac:dyDescent="0.25">
      <c r="A27" t="s">
        <v>1317</v>
      </c>
      <c r="B27" t="s">
        <v>1318</v>
      </c>
      <c r="C27" t="s">
        <v>1140</v>
      </c>
      <c r="D27" t="s">
        <v>1141</v>
      </c>
      <c r="E27" t="s">
        <v>1319</v>
      </c>
      <c r="F27" t="s">
        <v>1320</v>
      </c>
      <c r="G27" t="s">
        <v>1049</v>
      </c>
      <c r="H27" t="s">
        <v>1044</v>
      </c>
      <c r="I27" t="s">
        <v>1044</v>
      </c>
      <c r="J27" t="s">
        <v>1044</v>
      </c>
      <c r="K27" t="s">
        <v>1321</v>
      </c>
      <c r="L27" t="s">
        <v>1044</v>
      </c>
      <c r="M27" t="s">
        <v>1051</v>
      </c>
      <c r="N27" t="s">
        <v>1044</v>
      </c>
      <c r="O27" t="s">
        <v>1044</v>
      </c>
      <c r="P27" t="s">
        <v>1052</v>
      </c>
      <c r="Q27" s="156">
        <v>0</v>
      </c>
      <c r="R27" s="157">
        <v>42916</v>
      </c>
      <c r="S27" s="157" t="s">
        <v>1044</v>
      </c>
      <c r="T27" s="157">
        <v>42916</v>
      </c>
      <c r="U27" s="157">
        <v>42711</v>
      </c>
      <c r="V27" s="157" t="s">
        <v>1044</v>
      </c>
      <c r="W27" s="157">
        <v>42711</v>
      </c>
      <c r="X27" s="157" t="s">
        <v>1044</v>
      </c>
      <c r="Y27">
        <v>0</v>
      </c>
      <c r="Z27">
        <v>0</v>
      </c>
      <c r="AA27" s="157" t="s">
        <v>1044</v>
      </c>
      <c r="AB27" s="157" t="s">
        <v>1044</v>
      </c>
      <c r="AC27">
        <v>0</v>
      </c>
      <c r="AD27" s="156">
        <v>0</v>
      </c>
      <c r="AE27" s="156">
        <v>0</v>
      </c>
      <c r="AF27">
        <v>0</v>
      </c>
      <c r="AG27">
        <v>0</v>
      </c>
      <c r="AH27" t="s">
        <v>1044</v>
      </c>
      <c r="AI27" t="s">
        <v>1044</v>
      </c>
      <c r="AJ27" t="s">
        <v>1044</v>
      </c>
      <c r="AK27" t="s">
        <v>1044</v>
      </c>
      <c r="AL27" t="s">
        <v>1044</v>
      </c>
      <c r="AM27" t="s">
        <v>1044</v>
      </c>
      <c r="AN27" t="s">
        <v>1044</v>
      </c>
      <c r="AO27" t="s">
        <v>1044</v>
      </c>
      <c r="AP27" t="s">
        <v>1322</v>
      </c>
      <c r="AQ27" t="s">
        <v>1323</v>
      </c>
      <c r="AR27" s="157" t="s">
        <v>1044</v>
      </c>
      <c r="AS27" t="s">
        <v>1044</v>
      </c>
      <c r="AT27" t="s">
        <v>1044</v>
      </c>
      <c r="AU27" t="s">
        <v>1044</v>
      </c>
      <c r="AV27" t="s">
        <v>1044</v>
      </c>
      <c r="AW27" t="s">
        <v>1044</v>
      </c>
      <c r="AX27" t="s">
        <v>1301</v>
      </c>
      <c r="AY27" t="s">
        <v>1324</v>
      </c>
      <c r="AZ27" t="s">
        <v>1044</v>
      </c>
      <c r="BA27" t="s">
        <v>1044</v>
      </c>
      <c r="BB27" t="s">
        <v>1044</v>
      </c>
      <c r="BC27" t="s">
        <v>1044</v>
      </c>
      <c r="BD27" t="s">
        <v>1044</v>
      </c>
      <c r="BE27" t="s">
        <v>1044</v>
      </c>
      <c r="BF27" t="s">
        <v>1325</v>
      </c>
      <c r="BG27" t="s">
        <v>1044</v>
      </c>
      <c r="BH27" t="s">
        <v>1306</v>
      </c>
      <c r="BI27" t="s">
        <v>1326</v>
      </c>
      <c r="BJ27" t="s">
        <v>1090</v>
      </c>
      <c r="BK27" t="s">
        <v>1044</v>
      </c>
      <c r="BL27" t="s">
        <v>1044</v>
      </c>
      <c r="BM27" t="s">
        <v>1044</v>
      </c>
      <c r="BN27" t="s">
        <v>1044</v>
      </c>
      <c r="BO27" t="s">
        <v>1044</v>
      </c>
      <c r="BP27" t="s">
        <v>1044</v>
      </c>
      <c r="BQ27" t="s">
        <v>1044</v>
      </c>
      <c r="BR27" t="s">
        <v>1044</v>
      </c>
    </row>
    <row r="28" spans="1:70" x14ac:dyDescent="0.25">
      <c r="A28" t="s">
        <v>1327</v>
      </c>
      <c r="B28" t="s">
        <v>1328</v>
      </c>
      <c r="C28" t="s">
        <v>1093</v>
      </c>
      <c r="D28" t="s">
        <v>1094</v>
      </c>
      <c r="E28" t="s">
        <v>1329</v>
      </c>
      <c r="F28" t="s">
        <v>1330</v>
      </c>
      <c r="G28" t="s">
        <v>1049</v>
      </c>
      <c r="H28" t="s">
        <v>1044</v>
      </c>
      <c r="I28" t="s">
        <v>1044</v>
      </c>
      <c r="J28" t="s">
        <v>1044</v>
      </c>
      <c r="K28" t="s">
        <v>1331</v>
      </c>
      <c r="L28" t="s">
        <v>1044</v>
      </c>
      <c r="M28" t="s">
        <v>1051</v>
      </c>
      <c r="N28" t="s">
        <v>1044</v>
      </c>
      <c r="O28" t="s">
        <v>1044</v>
      </c>
      <c r="P28" t="s">
        <v>1052</v>
      </c>
      <c r="Q28" s="156">
        <v>0</v>
      </c>
      <c r="R28" s="157" t="s">
        <v>1044</v>
      </c>
      <c r="S28" s="157" t="s">
        <v>1044</v>
      </c>
      <c r="T28" s="157">
        <v>36164</v>
      </c>
      <c r="U28" s="157">
        <v>36164</v>
      </c>
      <c r="V28" s="157" t="s">
        <v>1044</v>
      </c>
      <c r="W28" s="157">
        <v>36164</v>
      </c>
      <c r="X28" s="157" t="s">
        <v>1044</v>
      </c>
      <c r="Y28">
        <v>0</v>
      </c>
      <c r="Z28">
        <v>0</v>
      </c>
      <c r="AA28" s="157" t="s">
        <v>1044</v>
      </c>
      <c r="AB28" s="157" t="s">
        <v>1044</v>
      </c>
      <c r="AC28">
        <v>0</v>
      </c>
      <c r="AD28" s="156">
        <v>0</v>
      </c>
      <c r="AE28" s="156">
        <v>0</v>
      </c>
      <c r="AF28">
        <v>0</v>
      </c>
      <c r="AG28">
        <v>0</v>
      </c>
      <c r="AH28" t="s">
        <v>1044</v>
      </c>
      <c r="AI28" t="s">
        <v>1044</v>
      </c>
      <c r="AJ28" t="s">
        <v>1044</v>
      </c>
      <c r="AK28" t="s">
        <v>1044</v>
      </c>
      <c r="AL28" t="s">
        <v>1044</v>
      </c>
      <c r="AM28" t="s">
        <v>1044</v>
      </c>
      <c r="AN28" t="s">
        <v>1044</v>
      </c>
      <c r="AO28" t="s">
        <v>1044</v>
      </c>
      <c r="AP28" t="s">
        <v>1044</v>
      </c>
      <c r="AQ28" t="s">
        <v>1044</v>
      </c>
      <c r="AR28" s="157" t="s">
        <v>1044</v>
      </c>
      <c r="AS28" t="s">
        <v>1044</v>
      </c>
      <c r="AT28" t="s">
        <v>1044</v>
      </c>
      <c r="AU28" t="s">
        <v>1044</v>
      </c>
      <c r="AV28" t="s">
        <v>1044</v>
      </c>
      <c r="AW28" t="s">
        <v>1044</v>
      </c>
      <c r="AX28" t="s">
        <v>1301</v>
      </c>
      <c r="AY28" t="s">
        <v>1044</v>
      </c>
      <c r="AZ28" t="s">
        <v>1044</v>
      </c>
      <c r="BA28" t="s">
        <v>1044</v>
      </c>
      <c r="BB28" t="s">
        <v>1332</v>
      </c>
      <c r="BC28" t="s">
        <v>1044</v>
      </c>
      <c r="BD28" t="s">
        <v>1328</v>
      </c>
      <c r="BE28" t="s">
        <v>1044</v>
      </c>
      <c r="BF28" t="s">
        <v>1044</v>
      </c>
      <c r="BG28" t="s">
        <v>1044</v>
      </c>
      <c r="BH28" t="s">
        <v>1306</v>
      </c>
      <c r="BI28" t="s">
        <v>1044</v>
      </c>
      <c r="BJ28" t="s">
        <v>1044</v>
      </c>
      <c r="BK28" t="s">
        <v>1044</v>
      </c>
      <c r="BL28" t="s">
        <v>1044</v>
      </c>
      <c r="BM28" t="s">
        <v>1044</v>
      </c>
      <c r="BN28" t="s">
        <v>1044</v>
      </c>
      <c r="BO28" t="s">
        <v>1044</v>
      </c>
      <c r="BP28" t="s">
        <v>1044</v>
      </c>
      <c r="BQ28" t="s">
        <v>1137</v>
      </c>
      <c r="BR28" t="s">
        <v>1044</v>
      </c>
    </row>
    <row r="29" spans="1:70" x14ac:dyDescent="0.25">
      <c r="A29" t="s">
        <v>1333</v>
      </c>
      <c r="B29" t="s">
        <v>1334</v>
      </c>
      <c r="C29" t="s">
        <v>1093</v>
      </c>
      <c r="D29" t="s">
        <v>1094</v>
      </c>
      <c r="E29" t="s">
        <v>1335</v>
      </c>
      <c r="F29" t="s">
        <v>1336</v>
      </c>
      <c r="G29" t="s">
        <v>1049</v>
      </c>
      <c r="H29" t="s">
        <v>1044</v>
      </c>
      <c r="I29" t="s">
        <v>1044</v>
      </c>
      <c r="J29" t="s">
        <v>1044</v>
      </c>
      <c r="K29" t="s">
        <v>1337</v>
      </c>
      <c r="L29" t="s">
        <v>1044</v>
      </c>
      <c r="M29" t="s">
        <v>1051</v>
      </c>
      <c r="N29" t="s">
        <v>1044</v>
      </c>
      <c r="O29" t="s">
        <v>1044</v>
      </c>
      <c r="P29" t="s">
        <v>1052</v>
      </c>
      <c r="Q29" s="156">
        <v>0</v>
      </c>
      <c r="R29" s="157">
        <v>41964</v>
      </c>
      <c r="S29" s="157" t="s">
        <v>1044</v>
      </c>
      <c r="T29" s="157">
        <v>41964</v>
      </c>
      <c r="U29" s="157">
        <v>37502</v>
      </c>
      <c r="V29" s="157" t="s">
        <v>1044</v>
      </c>
      <c r="W29" s="157">
        <v>37502</v>
      </c>
      <c r="X29" s="157" t="s">
        <v>1044</v>
      </c>
      <c r="Y29">
        <v>0</v>
      </c>
      <c r="Z29">
        <v>0</v>
      </c>
      <c r="AA29" s="157" t="s">
        <v>1044</v>
      </c>
      <c r="AB29" s="157" t="s">
        <v>1044</v>
      </c>
      <c r="AC29">
        <v>0</v>
      </c>
      <c r="AD29" s="156">
        <v>0</v>
      </c>
      <c r="AE29" s="156">
        <v>0</v>
      </c>
      <c r="AF29">
        <v>0</v>
      </c>
      <c r="AG29">
        <v>0</v>
      </c>
      <c r="AH29" t="s">
        <v>1044</v>
      </c>
      <c r="AI29" t="s">
        <v>1044</v>
      </c>
      <c r="AJ29" t="s">
        <v>1044</v>
      </c>
      <c r="AK29" t="s">
        <v>1044</v>
      </c>
      <c r="AL29" t="s">
        <v>1044</v>
      </c>
      <c r="AM29" t="s">
        <v>1044</v>
      </c>
      <c r="AN29" t="s">
        <v>1044</v>
      </c>
      <c r="AO29" t="s">
        <v>1044</v>
      </c>
      <c r="AP29" t="s">
        <v>1338</v>
      </c>
      <c r="AQ29" t="s">
        <v>1339</v>
      </c>
      <c r="AR29" s="157" t="s">
        <v>1044</v>
      </c>
      <c r="AS29" t="s">
        <v>1044</v>
      </c>
      <c r="AT29" t="s">
        <v>1044</v>
      </c>
      <c r="AU29" t="s">
        <v>1044</v>
      </c>
      <c r="AV29" t="s">
        <v>1044</v>
      </c>
      <c r="AW29" t="s">
        <v>1044</v>
      </c>
      <c r="AX29" t="s">
        <v>1301</v>
      </c>
      <c r="AY29" t="s">
        <v>1044</v>
      </c>
      <c r="AZ29" t="s">
        <v>1044</v>
      </c>
      <c r="BA29" t="s">
        <v>1044</v>
      </c>
      <c r="BB29" t="s">
        <v>1340</v>
      </c>
      <c r="BC29" t="s">
        <v>1044</v>
      </c>
      <c r="BD29" t="s">
        <v>1334</v>
      </c>
      <c r="BE29" t="s">
        <v>1044</v>
      </c>
      <c r="BF29" t="s">
        <v>1044</v>
      </c>
      <c r="BG29" t="s">
        <v>1044</v>
      </c>
      <c r="BH29" t="s">
        <v>1306</v>
      </c>
      <c r="BI29" t="s">
        <v>1044</v>
      </c>
      <c r="BJ29" t="s">
        <v>1044</v>
      </c>
      <c r="BK29" t="s">
        <v>1044</v>
      </c>
      <c r="BL29" t="s">
        <v>1044</v>
      </c>
      <c r="BM29" t="s">
        <v>1044</v>
      </c>
      <c r="BN29" t="s">
        <v>1044</v>
      </c>
      <c r="BO29" t="s">
        <v>1044</v>
      </c>
      <c r="BP29" t="s">
        <v>1044</v>
      </c>
      <c r="BQ29" t="s">
        <v>1044</v>
      </c>
      <c r="BR29" t="s">
        <v>1044</v>
      </c>
    </row>
    <row r="30" spans="1:70" x14ac:dyDescent="0.25">
      <c r="A30" t="s">
        <v>1341</v>
      </c>
      <c r="B30" t="s">
        <v>1342</v>
      </c>
      <c r="C30" t="s">
        <v>1093</v>
      </c>
      <c r="D30" t="s">
        <v>1094</v>
      </c>
      <c r="E30" t="s">
        <v>1343</v>
      </c>
      <c r="F30" t="s">
        <v>1344</v>
      </c>
      <c r="G30" t="s">
        <v>1049</v>
      </c>
      <c r="H30" t="s">
        <v>1044</v>
      </c>
      <c r="I30" t="s">
        <v>1044</v>
      </c>
      <c r="J30" t="s">
        <v>1044</v>
      </c>
      <c r="K30" t="s">
        <v>1345</v>
      </c>
      <c r="L30" t="s">
        <v>1044</v>
      </c>
      <c r="M30" t="s">
        <v>1051</v>
      </c>
      <c r="N30" t="s">
        <v>1044</v>
      </c>
      <c r="O30" t="s">
        <v>1044</v>
      </c>
      <c r="P30" t="s">
        <v>1052</v>
      </c>
      <c r="Q30" s="156">
        <v>0</v>
      </c>
      <c r="R30" s="157">
        <v>42865</v>
      </c>
      <c r="S30" s="157" t="s">
        <v>1044</v>
      </c>
      <c r="T30" s="157">
        <v>42865</v>
      </c>
      <c r="U30" s="157">
        <v>36935</v>
      </c>
      <c r="V30" s="157" t="s">
        <v>1044</v>
      </c>
      <c r="W30" s="157">
        <v>36935</v>
      </c>
      <c r="X30" s="157" t="s">
        <v>1044</v>
      </c>
      <c r="Y30">
        <v>0</v>
      </c>
      <c r="Z30">
        <v>0</v>
      </c>
      <c r="AA30" s="157" t="s">
        <v>1044</v>
      </c>
      <c r="AB30" s="157" t="s">
        <v>1044</v>
      </c>
      <c r="AC30">
        <v>0</v>
      </c>
      <c r="AD30" s="156">
        <v>0</v>
      </c>
      <c r="AE30" s="156">
        <v>0</v>
      </c>
      <c r="AF30">
        <v>0</v>
      </c>
      <c r="AG30">
        <v>0</v>
      </c>
      <c r="AH30" t="s">
        <v>1044</v>
      </c>
      <c r="AI30" t="s">
        <v>1044</v>
      </c>
      <c r="AJ30" t="s">
        <v>1044</v>
      </c>
      <c r="AK30" t="s">
        <v>1044</v>
      </c>
      <c r="AL30" t="s">
        <v>1044</v>
      </c>
      <c r="AM30" t="s">
        <v>1044</v>
      </c>
      <c r="AN30" t="s">
        <v>1044</v>
      </c>
      <c r="AO30" t="s">
        <v>1044</v>
      </c>
      <c r="AP30" t="s">
        <v>1346</v>
      </c>
      <c r="AQ30" t="s">
        <v>1347</v>
      </c>
      <c r="AR30" s="157" t="s">
        <v>1044</v>
      </c>
      <c r="AS30" t="s">
        <v>1044</v>
      </c>
      <c r="AT30" t="s">
        <v>1044</v>
      </c>
      <c r="AU30" t="s">
        <v>1044</v>
      </c>
      <c r="AV30" t="s">
        <v>1044</v>
      </c>
      <c r="AW30" t="s">
        <v>1044</v>
      </c>
      <c r="AX30" t="s">
        <v>1301</v>
      </c>
      <c r="AY30" t="s">
        <v>1044</v>
      </c>
      <c r="AZ30" t="s">
        <v>1301</v>
      </c>
      <c r="BA30" t="s">
        <v>1044</v>
      </c>
      <c r="BB30" t="s">
        <v>1348</v>
      </c>
      <c r="BC30" t="s">
        <v>1044</v>
      </c>
      <c r="BD30" t="s">
        <v>1342</v>
      </c>
      <c r="BE30" t="s">
        <v>1044</v>
      </c>
      <c r="BF30" t="s">
        <v>1349</v>
      </c>
      <c r="BG30" t="s">
        <v>1044</v>
      </c>
      <c r="BH30" t="s">
        <v>1306</v>
      </c>
      <c r="BI30" t="s">
        <v>1044</v>
      </c>
      <c r="BJ30" t="s">
        <v>1044</v>
      </c>
      <c r="BK30" t="s">
        <v>1044</v>
      </c>
      <c r="BL30" t="s">
        <v>1044</v>
      </c>
      <c r="BM30" t="s">
        <v>1044</v>
      </c>
      <c r="BN30" t="s">
        <v>1044</v>
      </c>
      <c r="BO30" t="s">
        <v>1044</v>
      </c>
      <c r="BP30" t="s">
        <v>1044</v>
      </c>
      <c r="BQ30" t="s">
        <v>1137</v>
      </c>
      <c r="BR30" t="s">
        <v>1044</v>
      </c>
    </row>
    <row r="31" spans="1:70" x14ac:dyDescent="0.25">
      <c r="A31" t="s">
        <v>1350</v>
      </c>
      <c r="B31" t="s">
        <v>1351</v>
      </c>
      <c r="C31" t="s">
        <v>1093</v>
      </c>
      <c r="D31" t="s">
        <v>1094</v>
      </c>
      <c r="E31" t="s">
        <v>1352</v>
      </c>
      <c r="F31" t="s">
        <v>1353</v>
      </c>
      <c r="G31" t="s">
        <v>1049</v>
      </c>
      <c r="H31" t="s">
        <v>1044</v>
      </c>
      <c r="I31" t="s">
        <v>1044</v>
      </c>
      <c r="J31" t="s">
        <v>1044</v>
      </c>
      <c r="K31" t="s">
        <v>1354</v>
      </c>
      <c r="L31" t="s">
        <v>1044</v>
      </c>
      <c r="M31" t="s">
        <v>1051</v>
      </c>
      <c r="N31" t="s">
        <v>1044</v>
      </c>
      <c r="O31" t="s">
        <v>1044</v>
      </c>
      <c r="P31" t="s">
        <v>1052</v>
      </c>
      <c r="Q31" s="156">
        <v>0</v>
      </c>
      <c r="R31" s="157">
        <v>43749</v>
      </c>
      <c r="S31" s="157" t="s">
        <v>1044</v>
      </c>
      <c r="T31" s="157">
        <v>43749</v>
      </c>
      <c r="U31" s="157">
        <v>40392</v>
      </c>
      <c r="V31" s="157" t="s">
        <v>1044</v>
      </c>
      <c r="W31" s="157">
        <v>40392</v>
      </c>
      <c r="X31" s="157" t="s">
        <v>1044</v>
      </c>
      <c r="Y31">
        <v>0</v>
      </c>
      <c r="Z31">
        <v>0</v>
      </c>
      <c r="AA31" s="157" t="s">
        <v>1044</v>
      </c>
      <c r="AB31" s="157" t="s">
        <v>1044</v>
      </c>
      <c r="AC31">
        <v>0</v>
      </c>
      <c r="AD31" s="156">
        <v>0</v>
      </c>
      <c r="AE31" s="156">
        <v>0</v>
      </c>
      <c r="AF31">
        <v>0</v>
      </c>
      <c r="AG31">
        <v>0</v>
      </c>
      <c r="AH31" t="s">
        <v>1044</v>
      </c>
      <c r="AI31" t="s">
        <v>1044</v>
      </c>
      <c r="AJ31" t="s">
        <v>1044</v>
      </c>
      <c r="AK31" t="s">
        <v>1044</v>
      </c>
      <c r="AL31" t="s">
        <v>1044</v>
      </c>
      <c r="AM31" t="s">
        <v>1044</v>
      </c>
      <c r="AN31" t="s">
        <v>1044</v>
      </c>
      <c r="AO31" t="s">
        <v>1044</v>
      </c>
      <c r="AP31" t="s">
        <v>1355</v>
      </c>
      <c r="AQ31" t="s">
        <v>1356</v>
      </c>
      <c r="AR31" s="157" t="s">
        <v>1044</v>
      </c>
      <c r="AS31" t="s">
        <v>1044</v>
      </c>
      <c r="AT31" t="s">
        <v>1044</v>
      </c>
      <c r="AU31" t="s">
        <v>1044</v>
      </c>
      <c r="AV31" t="s">
        <v>1044</v>
      </c>
      <c r="AW31" t="s">
        <v>1044</v>
      </c>
      <c r="AX31" t="s">
        <v>1044</v>
      </c>
      <c r="AY31" t="s">
        <v>1351</v>
      </c>
      <c r="AZ31" t="s">
        <v>1044</v>
      </c>
      <c r="BA31" t="s">
        <v>1044</v>
      </c>
      <c r="BB31" t="s">
        <v>1357</v>
      </c>
      <c r="BC31" t="s">
        <v>1044</v>
      </c>
      <c r="BD31" t="s">
        <v>1351</v>
      </c>
      <c r="BE31" t="s">
        <v>1044</v>
      </c>
      <c r="BF31" t="s">
        <v>1358</v>
      </c>
      <c r="BG31" t="s">
        <v>1044</v>
      </c>
      <c r="BH31" t="s">
        <v>1306</v>
      </c>
      <c r="BI31" t="s">
        <v>1044</v>
      </c>
      <c r="BJ31" t="s">
        <v>1044</v>
      </c>
      <c r="BK31" t="s">
        <v>1044</v>
      </c>
      <c r="BL31" t="s">
        <v>1044</v>
      </c>
      <c r="BM31" t="s">
        <v>1044</v>
      </c>
      <c r="BN31" t="s">
        <v>1044</v>
      </c>
      <c r="BO31" t="s">
        <v>1044</v>
      </c>
      <c r="BP31" t="s">
        <v>1044</v>
      </c>
      <c r="BQ31" t="s">
        <v>1044</v>
      </c>
      <c r="BR31" t="s">
        <v>1044</v>
      </c>
    </row>
    <row r="32" spans="1:70" x14ac:dyDescent="0.25">
      <c r="A32" t="s">
        <v>1359</v>
      </c>
      <c r="B32" t="s">
        <v>1360</v>
      </c>
      <c r="C32" t="s">
        <v>1093</v>
      </c>
      <c r="D32" t="s">
        <v>1094</v>
      </c>
      <c r="E32" t="s">
        <v>1361</v>
      </c>
      <c r="F32" t="s">
        <v>1362</v>
      </c>
      <c r="G32" t="s">
        <v>1049</v>
      </c>
      <c r="H32" t="s">
        <v>1044</v>
      </c>
      <c r="I32" t="s">
        <v>1044</v>
      </c>
      <c r="J32" t="s">
        <v>1044</v>
      </c>
      <c r="K32" t="s">
        <v>1363</v>
      </c>
      <c r="L32" t="s">
        <v>1044</v>
      </c>
      <c r="M32" t="s">
        <v>1051</v>
      </c>
      <c r="N32" t="s">
        <v>1044</v>
      </c>
      <c r="O32" t="s">
        <v>1044</v>
      </c>
      <c r="P32" t="s">
        <v>1052</v>
      </c>
      <c r="Q32" s="156">
        <v>0</v>
      </c>
      <c r="R32" s="157" t="s">
        <v>1044</v>
      </c>
      <c r="S32" s="157" t="s">
        <v>1044</v>
      </c>
      <c r="T32" s="157">
        <v>37502</v>
      </c>
      <c r="U32" s="157">
        <v>37502</v>
      </c>
      <c r="V32" s="157" t="s">
        <v>1044</v>
      </c>
      <c r="W32" s="157">
        <v>37502</v>
      </c>
      <c r="X32" s="157" t="s">
        <v>1044</v>
      </c>
      <c r="Y32">
        <v>0</v>
      </c>
      <c r="Z32">
        <v>0</v>
      </c>
      <c r="AA32" s="157" t="s">
        <v>1044</v>
      </c>
      <c r="AB32" s="157" t="s">
        <v>1044</v>
      </c>
      <c r="AC32">
        <v>0</v>
      </c>
      <c r="AD32" s="156">
        <v>0</v>
      </c>
      <c r="AE32" s="156">
        <v>0</v>
      </c>
      <c r="AF32">
        <v>0</v>
      </c>
      <c r="AG32">
        <v>0</v>
      </c>
      <c r="AH32" t="s">
        <v>1044</v>
      </c>
      <c r="AI32" t="s">
        <v>1044</v>
      </c>
      <c r="AJ32" t="s">
        <v>1044</v>
      </c>
      <c r="AK32" t="s">
        <v>1044</v>
      </c>
      <c r="AL32" t="s">
        <v>1044</v>
      </c>
      <c r="AM32" t="s">
        <v>1044</v>
      </c>
      <c r="AN32" t="s">
        <v>1044</v>
      </c>
      <c r="AO32" t="s">
        <v>1044</v>
      </c>
      <c r="AP32" t="s">
        <v>1044</v>
      </c>
      <c r="AQ32" t="s">
        <v>1044</v>
      </c>
      <c r="AR32" s="157" t="s">
        <v>1044</v>
      </c>
      <c r="AS32" t="s">
        <v>1044</v>
      </c>
      <c r="AT32" t="s">
        <v>1044</v>
      </c>
      <c r="AU32" t="s">
        <v>1044</v>
      </c>
      <c r="AV32" t="s">
        <v>1044</v>
      </c>
      <c r="AW32" t="s">
        <v>1044</v>
      </c>
      <c r="AX32" t="s">
        <v>1301</v>
      </c>
      <c r="AY32" t="s">
        <v>1044</v>
      </c>
      <c r="AZ32" t="s">
        <v>1044</v>
      </c>
      <c r="BA32" t="s">
        <v>1044</v>
      </c>
      <c r="BB32" t="s">
        <v>1044</v>
      </c>
      <c r="BC32" t="s">
        <v>1044</v>
      </c>
      <c r="BD32" t="s">
        <v>1360</v>
      </c>
      <c r="BE32" t="s">
        <v>1044</v>
      </c>
      <c r="BF32" t="s">
        <v>1044</v>
      </c>
      <c r="BG32" t="s">
        <v>1044</v>
      </c>
      <c r="BH32" t="s">
        <v>1306</v>
      </c>
      <c r="BI32" t="s">
        <v>1044</v>
      </c>
      <c r="BJ32" t="s">
        <v>1044</v>
      </c>
      <c r="BK32" t="s">
        <v>1044</v>
      </c>
      <c r="BL32" t="s">
        <v>1044</v>
      </c>
      <c r="BM32" t="s">
        <v>1044</v>
      </c>
      <c r="BN32" t="s">
        <v>1044</v>
      </c>
      <c r="BO32" t="s">
        <v>1044</v>
      </c>
      <c r="BP32" t="s">
        <v>1044</v>
      </c>
      <c r="BQ32" t="s">
        <v>1044</v>
      </c>
      <c r="BR32" t="s">
        <v>1044</v>
      </c>
    </row>
    <row r="33" spans="1:70" x14ac:dyDescent="0.25">
      <c r="A33" t="s">
        <v>1364</v>
      </c>
      <c r="B33" t="s">
        <v>1365</v>
      </c>
      <c r="C33" t="s">
        <v>1093</v>
      </c>
      <c r="D33" t="s">
        <v>1094</v>
      </c>
      <c r="E33" t="s">
        <v>1366</v>
      </c>
      <c r="F33" t="s">
        <v>1367</v>
      </c>
      <c r="G33" t="s">
        <v>1049</v>
      </c>
      <c r="H33" t="s">
        <v>1044</v>
      </c>
      <c r="I33" t="s">
        <v>1044</v>
      </c>
      <c r="J33" t="s">
        <v>1044</v>
      </c>
      <c r="K33" t="s">
        <v>1368</v>
      </c>
      <c r="L33" t="s">
        <v>1044</v>
      </c>
      <c r="M33" t="s">
        <v>1051</v>
      </c>
      <c r="N33" t="s">
        <v>1044</v>
      </c>
      <c r="O33" t="s">
        <v>1044</v>
      </c>
      <c r="P33" t="s">
        <v>1052</v>
      </c>
      <c r="Q33" s="156">
        <v>0</v>
      </c>
      <c r="R33" s="157">
        <v>39597</v>
      </c>
      <c r="S33" s="157" t="s">
        <v>1044</v>
      </c>
      <c r="T33" s="157">
        <v>39597</v>
      </c>
      <c r="U33" s="157">
        <v>39518</v>
      </c>
      <c r="V33" s="157" t="s">
        <v>1044</v>
      </c>
      <c r="W33" s="157">
        <v>39518</v>
      </c>
      <c r="X33" s="157" t="s">
        <v>1044</v>
      </c>
      <c r="Y33">
        <v>0</v>
      </c>
      <c r="Z33">
        <v>0</v>
      </c>
      <c r="AA33" s="157" t="s">
        <v>1044</v>
      </c>
      <c r="AB33" s="157" t="s">
        <v>1044</v>
      </c>
      <c r="AC33">
        <v>0</v>
      </c>
      <c r="AD33" s="156">
        <v>0</v>
      </c>
      <c r="AE33" s="156">
        <v>0</v>
      </c>
      <c r="AF33">
        <v>0</v>
      </c>
      <c r="AG33">
        <v>0</v>
      </c>
      <c r="AH33" t="s">
        <v>1044</v>
      </c>
      <c r="AI33" t="s">
        <v>1044</v>
      </c>
      <c r="AJ33" t="s">
        <v>1044</v>
      </c>
      <c r="AK33" t="s">
        <v>1044</v>
      </c>
      <c r="AL33" t="s">
        <v>1044</v>
      </c>
      <c r="AM33" t="s">
        <v>1044</v>
      </c>
      <c r="AN33" t="s">
        <v>1044</v>
      </c>
      <c r="AO33" t="s">
        <v>1044</v>
      </c>
      <c r="AP33" t="s">
        <v>1369</v>
      </c>
      <c r="AQ33" t="s">
        <v>1370</v>
      </c>
      <c r="AR33" s="157" t="s">
        <v>1044</v>
      </c>
      <c r="AS33" t="s">
        <v>1055</v>
      </c>
      <c r="AT33" t="s">
        <v>1044</v>
      </c>
      <c r="AU33" t="s">
        <v>1044</v>
      </c>
      <c r="AV33" t="s">
        <v>1044</v>
      </c>
      <c r="AW33" t="s">
        <v>1044</v>
      </c>
      <c r="AX33" t="s">
        <v>1301</v>
      </c>
      <c r="AY33" t="s">
        <v>1044</v>
      </c>
      <c r="AZ33" t="s">
        <v>1044</v>
      </c>
      <c r="BA33" t="s">
        <v>1044</v>
      </c>
      <c r="BB33" t="s">
        <v>1371</v>
      </c>
      <c r="BC33" t="s">
        <v>1044</v>
      </c>
      <c r="BD33" t="s">
        <v>1365</v>
      </c>
      <c r="BE33" t="s">
        <v>1044</v>
      </c>
      <c r="BF33" t="s">
        <v>1372</v>
      </c>
      <c r="BG33" t="s">
        <v>1044</v>
      </c>
      <c r="BH33" t="s">
        <v>1306</v>
      </c>
      <c r="BI33" t="s">
        <v>1044</v>
      </c>
      <c r="BJ33" t="s">
        <v>1044</v>
      </c>
      <c r="BK33" t="s">
        <v>1044</v>
      </c>
      <c r="BL33" t="s">
        <v>1044</v>
      </c>
      <c r="BM33" t="s">
        <v>1044</v>
      </c>
      <c r="BN33" t="s">
        <v>1044</v>
      </c>
      <c r="BO33" t="s">
        <v>1044</v>
      </c>
      <c r="BP33" t="s">
        <v>1044</v>
      </c>
      <c r="BQ33" t="s">
        <v>1044</v>
      </c>
      <c r="BR33" t="s">
        <v>1044</v>
      </c>
    </row>
    <row r="34" spans="1:70" x14ac:dyDescent="0.25">
      <c r="A34" t="s">
        <v>1373</v>
      </c>
      <c r="B34" t="s">
        <v>1374</v>
      </c>
      <c r="C34" t="s">
        <v>1093</v>
      </c>
      <c r="D34" t="s">
        <v>1094</v>
      </c>
      <c r="E34" t="s">
        <v>1375</v>
      </c>
      <c r="F34" t="s">
        <v>1376</v>
      </c>
      <c r="G34" t="s">
        <v>1049</v>
      </c>
      <c r="H34" t="s">
        <v>1044</v>
      </c>
      <c r="I34" t="s">
        <v>1044</v>
      </c>
      <c r="J34" t="s">
        <v>1044</v>
      </c>
      <c r="K34" t="s">
        <v>1377</v>
      </c>
      <c r="L34" t="s">
        <v>1044</v>
      </c>
      <c r="M34" t="s">
        <v>1051</v>
      </c>
      <c r="N34" t="s">
        <v>1044</v>
      </c>
      <c r="O34" t="s">
        <v>1044</v>
      </c>
      <c r="P34" t="s">
        <v>1052</v>
      </c>
      <c r="Q34" s="156">
        <v>0</v>
      </c>
      <c r="R34" s="157">
        <v>44126</v>
      </c>
      <c r="S34" s="157" t="s">
        <v>1044</v>
      </c>
      <c r="T34" s="157">
        <v>44126</v>
      </c>
      <c r="U34" s="157">
        <v>44106</v>
      </c>
      <c r="V34" s="157" t="s">
        <v>1044</v>
      </c>
      <c r="W34" s="157">
        <v>44106</v>
      </c>
      <c r="X34" s="157" t="s">
        <v>1044</v>
      </c>
      <c r="Y34">
        <v>0</v>
      </c>
      <c r="Z34">
        <v>0</v>
      </c>
      <c r="AA34" s="157" t="s">
        <v>1044</v>
      </c>
      <c r="AB34" s="157" t="s">
        <v>1044</v>
      </c>
      <c r="AC34">
        <v>0</v>
      </c>
      <c r="AD34" s="156">
        <v>0</v>
      </c>
      <c r="AE34" s="156">
        <v>0</v>
      </c>
      <c r="AF34">
        <v>0</v>
      </c>
      <c r="AG34">
        <v>0</v>
      </c>
      <c r="AH34" t="s">
        <v>1044</v>
      </c>
      <c r="AI34" t="s">
        <v>1044</v>
      </c>
      <c r="AJ34" t="s">
        <v>1044</v>
      </c>
      <c r="AK34" t="s">
        <v>1044</v>
      </c>
      <c r="AL34" t="s">
        <v>1044</v>
      </c>
      <c r="AM34" t="s">
        <v>1044</v>
      </c>
      <c r="AN34" t="s">
        <v>1044</v>
      </c>
      <c r="AO34" t="s">
        <v>1044</v>
      </c>
      <c r="AP34" t="s">
        <v>1378</v>
      </c>
      <c r="AQ34" t="s">
        <v>1379</v>
      </c>
      <c r="AR34" s="157" t="s">
        <v>1044</v>
      </c>
      <c r="AS34" t="s">
        <v>1055</v>
      </c>
      <c r="AT34" t="s">
        <v>1044</v>
      </c>
      <c r="AU34" t="s">
        <v>1044</v>
      </c>
      <c r="AV34" t="s">
        <v>1380</v>
      </c>
      <c r="AW34" t="s">
        <v>1044</v>
      </c>
      <c r="AX34" t="s">
        <v>1381</v>
      </c>
      <c r="AY34" t="s">
        <v>1374</v>
      </c>
      <c r="AZ34" t="s">
        <v>1044</v>
      </c>
      <c r="BA34" t="s">
        <v>1382</v>
      </c>
      <c r="BB34" t="s">
        <v>1044</v>
      </c>
      <c r="BC34" t="s">
        <v>1044</v>
      </c>
      <c r="BD34" t="s">
        <v>1044</v>
      </c>
      <c r="BE34" t="s">
        <v>1044</v>
      </c>
      <c r="BF34" t="s">
        <v>1383</v>
      </c>
      <c r="BG34" t="s">
        <v>1044</v>
      </c>
      <c r="BH34" t="s">
        <v>1306</v>
      </c>
      <c r="BI34" t="s">
        <v>1044</v>
      </c>
      <c r="BJ34" t="s">
        <v>1044</v>
      </c>
      <c r="BK34" t="s">
        <v>1044</v>
      </c>
      <c r="BL34" t="s">
        <v>1044</v>
      </c>
      <c r="BM34" t="s">
        <v>1044</v>
      </c>
      <c r="BN34" t="s">
        <v>1044</v>
      </c>
      <c r="BO34" t="s">
        <v>1044</v>
      </c>
      <c r="BP34" t="s">
        <v>1044</v>
      </c>
      <c r="BQ34" t="s">
        <v>1137</v>
      </c>
      <c r="BR34" t="s">
        <v>1044</v>
      </c>
    </row>
    <row r="35" spans="1:70" x14ac:dyDescent="0.25">
      <c r="A35" t="s">
        <v>1384</v>
      </c>
      <c r="B35" t="s">
        <v>1044</v>
      </c>
      <c r="C35" t="s">
        <v>1093</v>
      </c>
      <c r="D35" t="s">
        <v>1094</v>
      </c>
      <c r="E35" t="s">
        <v>1385</v>
      </c>
      <c r="F35" t="s">
        <v>1386</v>
      </c>
      <c r="G35" t="s">
        <v>1049</v>
      </c>
      <c r="H35" t="s">
        <v>1044</v>
      </c>
      <c r="I35" t="s">
        <v>1044</v>
      </c>
      <c r="J35" t="s">
        <v>1044</v>
      </c>
      <c r="K35" t="s">
        <v>1387</v>
      </c>
      <c r="L35" t="s">
        <v>1044</v>
      </c>
      <c r="M35" t="s">
        <v>1051</v>
      </c>
      <c r="N35" t="s">
        <v>1044</v>
      </c>
      <c r="O35" t="s">
        <v>1044</v>
      </c>
      <c r="P35" t="s">
        <v>1052</v>
      </c>
      <c r="Q35" s="156">
        <v>0</v>
      </c>
      <c r="R35" s="157">
        <v>42654</v>
      </c>
      <c r="S35" s="157" t="s">
        <v>1044</v>
      </c>
      <c r="T35" s="157">
        <v>42654</v>
      </c>
      <c r="U35" s="157">
        <v>42642</v>
      </c>
      <c r="V35" s="157" t="s">
        <v>1044</v>
      </c>
      <c r="W35" s="157">
        <v>42642</v>
      </c>
      <c r="X35" s="157" t="s">
        <v>1044</v>
      </c>
      <c r="Y35">
        <v>0</v>
      </c>
      <c r="Z35">
        <v>0</v>
      </c>
      <c r="AA35" s="157" t="s">
        <v>1044</v>
      </c>
      <c r="AB35" s="157" t="s">
        <v>1044</v>
      </c>
      <c r="AC35">
        <v>0</v>
      </c>
      <c r="AD35" s="156">
        <v>0</v>
      </c>
      <c r="AE35" s="156">
        <v>0</v>
      </c>
      <c r="AF35">
        <v>0</v>
      </c>
      <c r="AG35">
        <v>0</v>
      </c>
      <c r="AH35" t="s">
        <v>1044</v>
      </c>
      <c r="AI35" t="s">
        <v>1044</v>
      </c>
      <c r="AJ35" t="s">
        <v>1044</v>
      </c>
      <c r="AK35" t="s">
        <v>1044</v>
      </c>
      <c r="AL35" t="s">
        <v>1044</v>
      </c>
      <c r="AM35" t="s">
        <v>1044</v>
      </c>
      <c r="AN35" t="s">
        <v>1044</v>
      </c>
      <c r="AO35" t="s">
        <v>1044</v>
      </c>
      <c r="AP35" t="s">
        <v>1388</v>
      </c>
      <c r="AQ35" t="s">
        <v>1389</v>
      </c>
      <c r="AR35" s="157" t="s">
        <v>1044</v>
      </c>
      <c r="AS35" t="s">
        <v>1055</v>
      </c>
      <c r="AT35" t="s">
        <v>1044</v>
      </c>
      <c r="AU35" t="s">
        <v>1044</v>
      </c>
      <c r="AV35" t="s">
        <v>1390</v>
      </c>
      <c r="AW35" t="s">
        <v>1044</v>
      </c>
      <c r="AX35" t="s">
        <v>1098</v>
      </c>
      <c r="AY35" t="s">
        <v>1391</v>
      </c>
      <c r="AZ35" t="s">
        <v>1044</v>
      </c>
      <c r="BA35" t="s">
        <v>1392</v>
      </c>
      <c r="BB35" t="s">
        <v>1044</v>
      </c>
      <c r="BC35" t="s">
        <v>1044</v>
      </c>
      <c r="BD35" t="s">
        <v>1391</v>
      </c>
      <c r="BE35" t="s">
        <v>1044</v>
      </c>
      <c r="BF35" t="s">
        <v>1393</v>
      </c>
      <c r="BG35" t="s">
        <v>1044</v>
      </c>
      <c r="BH35" t="s">
        <v>1394</v>
      </c>
      <c r="BI35" t="s">
        <v>1395</v>
      </c>
      <c r="BJ35" t="s">
        <v>1090</v>
      </c>
      <c r="BK35" t="s">
        <v>1044</v>
      </c>
      <c r="BL35" t="s">
        <v>1044</v>
      </c>
      <c r="BM35" t="s">
        <v>1044</v>
      </c>
      <c r="BN35" t="s">
        <v>1044</v>
      </c>
      <c r="BO35" t="s">
        <v>1044</v>
      </c>
      <c r="BP35" t="s">
        <v>1044</v>
      </c>
      <c r="BQ35" t="s">
        <v>1044</v>
      </c>
      <c r="BR35" t="s">
        <v>1044</v>
      </c>
    </row>
    <row r="36" spans="1:70" x14ac:dyDescent="0.25">
      <c r="A36" t="s">
        <v>1396</v>
      </c>
      <c r="B36" t="s">
        <v>1397</v>
      </c>
      <c r="C36" t="s">
        <v>1045</v>
      </c>
      <c r="D36" t="s">
        <v>1046</v>
      </c>
      <c r="E36" t="s">
        <v>1398</v>
      </c>
      <c r="F36" t="s">
        <v>1399</v>
      </c>
      <c r="G36" t="s">
        <v>1049</v>
      </c>
      <c r="H36" t="s">
        <v>1044</v>
      </c>
      <c r="I36" t="s">
        <v>1044</v>
      </c>
      <c r="J36" t="s">
        <v>1044</v>
      </c>
      <c r="K36" t="s">
        <v>1400</v>
      </c>
      <c r="L36" t="s">
        <v>1044</v>
      </c>
      <c r="M36" t="s">
        <v>1051</v>
      </c>
      <c r="N36" t="s">
        <v>1044</v>
      </c>
      <c r="O36" t="s">
        <v>1044</v>
      </c>
      <c r="P36" t="s">
        <v>1052</v>
      </c>
      <c r="Q36" s="156">
        <v>0</v>
      </c>
      <c r="R36" s="157">
        <v>43664</v>
      </c>
      <c r="S36" s="157" t="s">
        <v>1044</v>
      </c>
      <c r="T36" s="157">
        <v>43664</v>
      </c>
      <c r="U36" s="157">
        <v>39190</v>
      </c>
      <c r="V36" s="157" t="s">
        <v>1044</v>
      </c>
      <c r="W36" s="157">
        <v>39190</v>
      </c>
      <c r="X36" s="157" t="s">
        <v>1044</v>
      </c>
      <c r="Y36">
        <v>0</v>
      </c>
      <c r="Z36">
        <v>0</v>
      </c>
      <c r="AA36" s="157" t="s">
        <v>1044</v>
      </c>
      <c r="AB36" s="157" t="s">
        <v>1044</v>
      </c>
      <c r="AC36">
        <v>0</v>
      </c>
      <c r="AD36" s="156">
        <v>0</v>
      </c>
      <c r="AE36" s="156">
        <v>0</v>
      </c>
      <c r="AF36">
        <v>0</v>
      </c>
      <c r="AG36">
        <v>0</v>
      </c>
      <c r="AH36" t="s">
        <v>1044</v>
      </c>
      <c r="AI36" t="s">
        <v>1044</v>
      </c>
      <c r="AJ36" t="s">
        <v>1044</v>
      </c>
      <c r="AK36" t="s">
        <v>1044</v>
      </c>
      <c r="AL36" t="s">
        <v>1044</v>
      </c>
      <c r="AM36" t="s">
        <v>1044</v>
      </c>
      <c r="AN36" t="s">
        <v>1044</v>
      </c>
      <c r="AO36" t="s">
        <v>1044</v>
      </c>
      <c r="AP36" t="s">
        <v>1401</v>
      </c>
      <c r="AQ36" t="s">
        <v>1083</v>
      </c>
      <c r="AR36" s="157" t="s">
        <v>1044</v>
      </c>
      <c r="AS36" t="s">
        <v>1044</v>
      </c>
      <c r="AT36" t="s">
        <v>1044</v>
      </c>
      <c r="AU36" t="s">
        <v>1044</v>
      </c>
      <c r="AV36" t="s">
        <v>1044</v>
      </c>
      <c r="AW36" t="s">
        <v>1057</v>
      </c>
      <c r="AX36" t="s">
        <v>1402</v>
      </c>
      <c r="AY36" t="s">
        <v>1397</v>
      </c>
      <c r="AZ36" t="s">
        <v>1044</v>
      </c>
      <c r="BA36" t="s">
        <v>1044</v>
      </c>
      <c r="BB36" t="s">
        <v>1403</v>
      </c>
      <c r="BC36" t="s">
        <v>1044</v>
      </c>
      <c r="BD36" t="s">
        <v>1397</v>
      </c>
      <c r="BE36" t="s">
        <v>1044</v>
      </c>
      <c r="BF36" t="s">
        <v>1404</v>
      </c>
      <c r="BG36" t="s">
        <v>1044</v>
      </c>
      <c r="BH36" t="s">
        <v>1062</v>
      </c>
      <c r="BI36" t="s">
        <v>1044</v>
      </c>
      <c r="BJ36" t="s">
        <v>1044</v>
      </c>
      <c r="BK36" t="s">
        <v>1044</v>
      </c>
      <c r="BL36" t="s">
        <v>1044</v>
      </c>
      <c r="BM36" t="s">
        <v>1044</v>
      </c>
      <c r="BN36" t="s">
        <v>1044</v>
      </c>
      <c r="BO36" t="s">
        <v>1044</v>
      </c>
      <c r="BP36" t="s">
        <v>1044</v>
      </c>
      <c r="BQ36" t="s">
        <v>1044</v>
      </c>
      <c r="BR36" t="s">
        <v>1044</v>
      </c>
    </row>
    <row r="37" spans="1:70" x14ac:dyDescent="0.25">
      <c r="A37" t="s">
        <v>1405</v>
      </c>
      <c r="B37" t="s">
        <v>1406</v>
      </c>
      <c r="C37" t="s">
        <v>1045</v>
      </c>
      <c r="D37" t="s">
        <v>1046</v>
      </c>
      <c r="E37" t="s">
        <v>1079</v>
      </c>
      <c r="F37" t="s">
        <v>1080</v>
      </c>
      <c r="G37" t="s">
        <v>1049</v>
      </c>
      <c r="H37" t="s">
        <v>1044</v>
      </c>
      <c r="I37" t="s">
        <v>1044</v>
      </c>
      <c r="J37" t="s">
        <v>1044</v>
      </c>
      <c r="K37" t="s">
        <v>1081</v>
      </c>
      <c r="L37" t="s">
        <v>1044</v>
      </c>
      <c r="M37" t="s">
        <v>1051</v>
      </c>
      <c r="N37" t="s">
        <v>1044</v>
      </c>
      <c r="O37" t="s">
        <v>1044</v>
      </c>
      <c r="P37" t="s">
        <v>1052</v>
      </c>
      <c r="Q37" s="156">
        <v>0</v>
      </c>
      <c r="R37" s="157">
        <v>43658</v>
      </c>
      <c r="S37" s="157" t="s">
        <v>1044</v>
      </c>
      <c r="T37" s="157">
        <v>43658</v>
      </c>
      <c r="U37" s="157">
        <v>39402</v>
      </c>
      <c r="V37" s="157" t="s">
        <v>1044</v>
      </c>
      <c r="W37" s="157">
        <v>39402</v>
      </c>
      <c r="X37" s="157" t="s">
        <v>1044</v>
      </c>
      <c r="Y37">
        <v>0</v>
      </c>
      <c r="Z37">
        <v>0</v>
      </c>
      <c r="AA37" s="157" t="s">
        <v>1044</v>
      </c>
      <c r="AB37" s="157" t="s">
        <v>1044</v>
      </c>
      <c r="AC37">
        <v>0</v>
      </c>
      <c r="AD37" s="156">
        <v>0</v>
      </c>
      <c r="AE37" s="156">
        <v>0</v>
      </c>
      <c r="AF37">
        <v>0</v>
      </c>
      <c r="AG37">
        <v>0</v>
      </c>
      <c r="AH37" t="s">
        <v>1044</v>
      </c>
      <c r="AI37" t="s">
        <v>1044</v>
      </c>
      <c r="AJ37" t="s">
        <v>1044</v>
      </c>
      <c r="AK37" t="s">
        <v>1044</v>
      </c>
      <c r="AL37" t="s">
        <v>1044</v>
      </c>
      <c r="AM37" t="s">
        <v>1044</v>
      </c>
      <c r="AN37" t="s">
        <v>1044</v>
      </c>
      <c r="AO37" t="s">
        <v>1044</v>
      </c>
      <c r="AP37" t="s">
        <v>1407</v>
      </c>
      <c r="AQ37" t="s">
        <v>1083</v>
      </c>
      <c r="AR37" s="157" t="s">
        <v>1044</v>
      </c>
      <c r="AS37" t="s">
        <v>1044</v>
      </c>
      <c r="AT37" t="s">
        <v>1044</v>
      </c>
      <c r="AU37" t="s">
        <v>1044</v>
      </c>
      <c r="AV37" t="s">
        <v>1044</v>
      </c>
      <c r="AW37" t="s">
        <v>1057</v>
      </c>
      <c r="AX37" t="s">
        <v>1085</v>
      </c>
      <c r="AY37" t="s">
        <v>1406</v>
      </c>
      <c r="AZ37" t="s">
        <v>1044</v>
      </c>
      <c r="BA37" t="s">
        <v>1044</v>
      </c>
      <c r="BB37" t="s">
        <v>1408</v>
      </c>
      <c r="BC37" t="s">
        <v>1044</v>
      </c>
      <c r="BD37" t="s">
        <v>1406</v>
      </c>
      <c r="BE37" t="s">
        <v>1044</v>
      </c>
      <c r="BF37" t="s">
        <v>1044</v>
      </c>
      <c r="BG37" t="s">
        <v>1044</v>
      </c>
      <c r="BH37" t="s">
        <v>1062</v>
      </c>
      <c r="BI37" t="s">
        <v>1044</v>
      </c>
      <c r="BJ37" t="s">
        <v>1044</v>
      </c>
      <c r="BK37" t="s">
        <v>1044</v>
      </c>
      <c r="BL37" t="s">
        <v>1044</v>
      </c>
      <c r="BM37" t="s">
        <v>1044</v>
      </c>
      <c r="BN37" t="s">
        <v>1044</v>
      </c>
      <c r="BO37" t="s">
        <v>1044</v>
      </c>
      <c r="BP37" t="s">
        <v>1044</v>
      </c>
      <c r="BQ37" t="s">
        <v>1044</v>
      </c>
      <c r="BR37" t="s">
        <v>1044</v>
      </c>
    </row>
    <row r="38" spans="1:70" x14ac:dyDescent="0.25">
      <c r="A38" t="s">
        <v>1409</v>
      </c>
      <c r="B38" t="s">
        <v>1410</v>
      </c>
      <c r="C38" t="s">
        <v>1140</v>
      </c>
      <c r="D38" t="s">
        <v>1141</v>
      </c>
      <c r="E38" t="s">
        <v>1142</v>
      </c>
      <c r="F38" t="s">
        <v>1143</v>
      </c>
      <c r="G38" t="s">
        <v>1049</v>
      </c>
      <c r="H38" t="s">
        <v>1044</v>
      </c>
      <c r="I38" t="s">
        <v>1044</v>
      </c>
      <c r="J38" t="s">
        <v>1044</v>
      </c>
      <c r="K38" t="s">
        <v>1411</v>
      </c>
      <c r="L38" t="s">
        <v>1044</v>
      </c>
      <c r="M38" t="s">
        <v>1051</v>
      </c>
      <c r="N38" t="s">
        <v>1044</v>
      </c>
      <c r="O38" t="s">
        <v>1044</v>
      </c>
      <c r="P38" t="s">
        <v>1052</v>
      </c>
      <c r="Q38" s="156">
        <v>0</v>
      </c>
      <c r="R38" s="157">
        <v>41656</v>
      </c>
      <c r="S38" s="157" t="s">
        <v>1044</v>
      </c>
      <c r="T38" s="157">
        <v>41656</v>
      </c>
      <c r="U38" s="157">
        <v>41254</v>
      </c>
      <c r="V38" s="157" t="s">
        <v>1044</v>
      </c>
      <c r="W38" s="157">
        <v>41254</v>
      </c>
      <c r="X38" s="157" t="s">
        <v>1044</v>
      </c>
      <c r="Y38">
        <v>0</v>
      </c>
      <c r="Z38">
        <v>0</v>
      </c>
      <c r="AA38" s="157" t="s">
        <v>1044</v>
      </c>
      <c r="AB38" s="157" t="s">
        <v>1044</v>
      </c>
      <c r="AC38">
        <v>0</v>
      </c>
      <c r="AD38" s="156">
        <v>0</v>
      </c>
      <c r="AE38" s="156">
        <v>0</v>
      </c>
      <c r="AF38">
        <v>0</v>
      </c>
      <c r="AG38">
        <v>0</v>
      </c>
      <c r="AH38" t="s">
        <v>1044</v>
      </c>
      <c r="AI38" t="s">
        <v>1044</v>
      </c>
      <c r="AJ38" t="s">
        <v>1044</v>
      </c>
      <c r="AK38" t="s">
        <v>1044</v>
      </c>
      <c r="AL38" t="s">
        <v>1044</v>
      </c>
      <c r="AM38" t="s">
        <v>1044</v>
      </c>
      <c r="AN38" t="s">
        <v>1044</v>
      </c>
      <c r="AO38" t="s">
        <v>1044</v>
      </c>
      <c r="AP38" t="s">
        <v>1412</v>
      </c>
      <c r="AQ38" t="s">
        <v>1413</v>
      </c>
      <c r="AR38" s="157" t="s">
        <v>1044</v>
      </c>
      <c r="AS38" t="s">
        <v>1044</v>
      </c>
      <c r="AT38" t="s">
        <v>1044</v>
      </c>
      <c r="AU38" t="s">
        <v>1044</v>
      </c>
      <c r="AV38" t="s">
        <v>1414</v>
      </c>
      <c r="AW38" t="s">
        <v>1044</v>
      </c>
      <c r="AX38" t="s">
        <v>1044</v>
      </c>
      <c r="AY38" t="s">
        <v>1415</v>
      </c>
      <c r="AZ38" t="s">
        <v>1044</v>
      </c>
      <c r="BA38" t="s">
        <v>1416</v>
      </c>
      <c r="BB38" t="s">
        <v>1044</v>
      </c>
      <c r="BC38" t="s">
        <v>1044</v>
      </c>
      <c r="BD38" t="s">
        <v>1044</v>
      </c>
      <c r="BE38" t="s">
        <v>1044</v>
      </c>
      <c r="BF38" t="s">
        <v>1417</v>
      </c>
      <c r="BG38" t="s">
        <v>1044</v>
      </c>
      <c r="BH38" t="s">
        <v>1135</v>
      </c>
      <c r="BI38" t="s">
        <v>1418</v>
      </c>
      <c r="BJ38" t="s">
        <v>1090</v>
      </c>
      <c r="BK38" t="s">
        <v>1044</v>
      </c>
      <c r="BL38" t="s">
        <v>1044</v>
      </c>
      <c r="BM38" t="s">
        <v>1044</v>
      </c>
      <c r="BN38" t="s">
        <v>1044</v>
      </c>
      <c r="BO38" t="s">
        <v>1044</v>
      </c>
      <c r="BP38" t="s">
        <v>1044</v>
      </c>
      <c r="BQ38" t="s">
        <v>1044</v>
      </c>
      <c r="BR38" t="s">
        <v>1153</v>
      </c>
    </row>
    <row r="39" spans="1:70" x14ac:dyDescent="0.25">
      <c r="A39" t="s">
        <v>1419</v>
      </c>
      <c r="B39" t="s">
        <v>1420</v>
      </c>
      <c r="C39" t="s">
        <v>1140</v>
      </c>
      <c r="D39" t="s">
        <v>1141</v>
      </c>
      <c r="E39" t="s">
        <v>1142</v>
      </c>
      <c r="F39" t="s">
        <v>1143</v>
      </c>
      <c r="G39" t="s">
        <v>1049</v>
      </c>
      <c r="H39" t="s">
        <v>1044</v>
      </c>
      <c r="I39" t="s">
        <v>1044</v>
      </c>
      <c r="J39" t="s">
        <v>1044</v>
      </c>
      <c r="K39" t="s">
        <v>1421</v>
      </c>
      <c r="L39" t="s">
        <v>1044</v>
      </c>
      <c r="M39" t="s">
        <v>1051</v>
      </c>
      <c r="N39" t="s">
        <v>1044</v>
      </c>
      <c r="O39" t="s">
        <v>1044</v>
      </c>
      <c r="P39" t="s">
        <v>1052</v>
      </c>
      <c r="Q39" s="156">
        <v>0</v>
      </c>
      <c r="R39" s="157">
        <v>41352</v>
      </c>
      <c r="S39" s="157" t="s">
        <v>1044</v>
      </c>
      <c r="T39" s="157">
        <v>41352</v>
      </c>
      <c r="U39" s="157">
        <v>40961</v>
      </c>
      <c r="V39" s="157" t="s">
        <v>1044</v>
      </c>
      <c r="W39" s="157">
        <v>40961</v>
      </c>
      <c r="X39" s="157" t="s">
        <v>1044</v>
      </c>
      <c r="Y39">
        <v>0</v>
      </c>
      <c r="Z39">
        <v>0</v>
      </c>
      <c r="AA39" s="157" t="s">
        <v>1044</v>
      </c>
      <c r="AB39" s="157" t="s">
        <v>1044</v>
      </c>
      <c r="AC39">
        <v>0</v>
      </c>
      <c r="AD39" s="156">
        <v>0</v>
      </c>
      <c r="AE39" s="156">
        <v>0</v>
      </c>
      <c r="AF39">
        <v>0</v>
      </c>
      <c r="AG39">
        <v>0</v>
      </c>
      <c r="AH39" t="s">
        <v>1044</v>
      </c>
      <c r="AI39" t="s">
        <v>1044</v>
      </c>
      <c r="AJ39" t="s">
        <v>1044</v>
      </c>
      <c r="AK39" t="s">
        <v>1044</v>
      </c>
      <c r="AL39" t="s">
        <v>1044</v>
      </c>
      <c r="AM39" t="s">
        <v>1044</v>
      </c>
      <c r="AN39" t="s">
        <v>1044</v>
      </c>
      <c r="AO39" t="s">
        <v>1044</v>
      </c>
      <c r="AP39" t="s">
        <v>1422</v>
      </c>
      <c r="AQ39" t="s">
        <v>1423</v>
      </c>
      <c r="AR39" s="157" t="s">
        <v>1044</v>
      </c>
      <c r="AS39" t="s">
        <v>1044</v>
      </c>
      <c r="AT39" t="s">
        <v>1044</v>
      </c>
      <c r="AU39" t="s">
        <v>1044</v>
      </c>
      <c r="AV39" t="s">
        <v>1424</v>
      </c>
      <c r="AW39" t="s">
        <v>1044</v>
      </c>
      <c r="AX39" t="s">
        <v>1044</v>
      </c>
      <c r="AY39" t="s">
        <v>1425</v>
      </c>
      <c r="AZ39" t="s">
        <v>1044</v>
      </c>
      <c r="BA39" t="s">
        <v>1424</v>
      </c>
      <c r="BB39" t="s">
        <v>1044</v>
      </c>
      <c r="BC39" t="s">
        <v>1044</v>
      </c>
      <c r="BD39" t="s">
        <v>1044</v>
      </c>
      <c r="BE39" t="s">
        <v>1044</v>
      </c>
      <c r="BF39" t="s">
        <v>1426</v>
      </c>
      <c r="BG39" t="s">
        <v>1044</v>
      </c>
      <c r="BH39" t="s">
        <v>1135</v>
      </c>
      <c r="BI39" t="s">
        <v>1427</v>
      </c>
      <c r="BJ39" t="s">
        <v>1090</v>
      </c>
      <c r="BK39" t="s">
        <v>1044</v>
      </c>
      <c r="BL39" t="s">
        <v>1044</v>
      </c>
      <c r="BM39" t="s">
        <v>1044</v>
      </c>
      <c r="BN39" t="s">
        <v>1044</v>
      </c>
      <c r="BO39" t="s">
        <v>1044</v>
      </c>
      <c r="BP39" t="s">
        <v>1044</v>
      </c>
      <c r="BQ39" t="s">
        <v>1044</v>
      </c>
      <c r="BR39" t="s">
        <v>1044</v>
      </c>
    </row>
    <row r="40" spans="1:70" x14ac:dyDescent="0.25">
      <c r="A40" t="s">
        <v>1428</v>
      </c>
      <c r="B40" t="s">
        <v>1429</v>
      </c>
      <c r="C40" t="s">
        <v>1093</v>
      </c>
      <c r="D40" t="s">
        <v>1094</v>
      </c>
      <c r="E40" t="s">
        <v>1430</v>
      </c>
      <c r="F40" t="s">
        <v>1431</v>
      </c>
      <c r="G40" t="s">
        <v>1049</v>
      </c>
      <c r="H40" t="s">
        <v>1044</v>
      </c>
      <c r="I40" t="s">
        <v>1044</v>
      </c>
      <c r="J40" t="s">
        <v>1044</v>
      </c>
      <c r="K40" t="s">
        <v>1128</v>
      </c>
      <c r="L40" t="s">
        <v>1044</v>
      </c>
      <c r="M40" t="s">
        <v>1051</v>
      </c>
      <c r="N40" t="s">
        <v>1044</v>
      </c>
      <c r="O40" t="s">
        <v>1044</v>
      </c>
      <c r="P40" t="s">
        <v>1052</v>
      </c>
      <c r="Q40" s="156">
        <v>0</v>
      </c>
      <c r="R40" s="157">
        <v>42767</v>
      </c>
      <c r="S40" s="157" t="s">
        <v>1044</v>
      </c>
      <c r="T40" s="157">
        <v>42767</v>
      </c>
      <c r="U40" s="157">
        <v>38660</v>
      </c>
      <c r="V40" s="157" t="s">
        <v>1044</v>
      </c>
      <c r="W40" s="157">
        <v>38660</v>
      </c>
      <c r="X40" s="157" t="s">
        <v>1044</v>
      </c>
      <c r="Y40">
        <v>0</v>
      </c>
      <c r="Z40">
        <v>0</v>
      </c>
      <c r="AA40" s="157" t="s">
        <v>1044</v>
      </c>
      <c r="AB40" s="157" t="s">
        <v>1044</v>
      </c>
      <c r="AC40">
        <v>0</v>
      </c>
      <c r="AD40" s="156">
        <v>0</v>
      </c>
      <c r="AE40" s="156">
        <v>0</v>
      </c>
      <c r="AF40">
        <v>0</v>
      </c>
      <c r="AG40">
        <v>0</v>
      </c>
      <c r="AH40" t="s">
        <v>1044</v>
      </c>
      <c r="AI40" t="s">
        <v>1044</v>
      </c>
      <c r="AJ40" t="s">
        <v>1044</v>
      </c>
      <c r="AK40" t="s">
        <v>1044</v>
      </c>
      <c r="AL40" t="s">
        <v>1044</v>
      </c>
      <c r="AM40" t="s">
        <v>1044</v>
      </c>
      <c r="AN40" t="s">
        <v>1044</v>
      </c>
      <c r="AO40" t="s">
        <v>1044</v>
      </c>
      <c r="AP40" t="s">
        <v>1432</v>
      </c>
      <c r="AQ40" t="s">
        <v>1433</v>
      </c>
      <c r="AR40" s="157" t="s">
        <v>1044</v>
      </c>
      <c r="AS40" t="s">
        <v>1044</v>
      </c>
      <c r="AT40" t="s">
        <v>1044</v>
      </c>
      <c r="AU40" t="s">
        <v>1044</v>
      </c>
      <c r="AV40" t="s">
        <v>1044</v>
      </c>
      <c r="AW40" t="s">
        <v>1044</v>
      </c>
      <c r="AX40" t="s">
        <v>1044</v>
      </c>
      <c r="AY40" t="s">
        <v>1044</v>
      </c>
      <c r="AZ40" t="s">
        <v>1044</v>
      </c>
      <c r="BA40" t="s">
        <v>1044</v>
      </c>
      <c r="BB40" t="s">
        <v>1434</v>
      </c>
      <c r="BC40" t="s">
        <v>1044</v>
      </c>
      <c r="BD40" t="s">
        <v>1429</v>
      </c>
      <c r="BE40" t="s">
        <v>1044</v>
      </c>
      <c r="BF40" t="s">
        <v>1044</v>
      </c>
      <c r="BG40" t="s">
        <v>1044</v>
      </c>
      <c r="BH40" t="s">
        <v>1135</v>
      </c>
      <c r="BI40" t="s">
        <v>1044</v>
      </c>
      <c r="BJ40" t="s">
        <v>1044</v>
      </c>
      <c r="BK40" t="s">
        <v>1044</v>
      </c>
      <c r="BL40" t="s">
        <v>1044</v>
      </c>
      <c r="BM40" t="s">
        <v>1044</v>
      </c>
      <c r="BN40" t="s">
        <v>1044</v>
      </c>
      <c r="BO40" t="s">
        <v>1044</v>
      </c>
      <c r="BP40" t="s">
        <v>1044</v>
      </c>
      <c r="BQ40" t="s">
        <v>1137</v>
      </c>
      <c r="BR40" t="s">
        <v>1044</v>
      </c>
    </row>
    <row r="41" spans="1:70" x14ac:dyDescent="0.25">
      <c r="A41" t="s">
        <v>1435</v>
      </c>
      <c r="B41" t="s">
        <v>1044</v>
      </c>
      <c r="C41" t="s">
        <v>1045</v>
      </c>
      <c r="D41" t="s">
        <v>1046</v>
      </c>
      <c r="E41" t="s">
        <v>1187</v>
      </c>
      <c r="F41" t="s">
        <v>1188</v>
      </c>
      <c r="G41" t="s">
        <v>1049</v>
      </c>
      <c r="H41" t="s">
        <v>1044</v>
      </c>
      <c r="I41" t="s">
        <v>1044</v>
      </c>
      <c r="J41" t="s">
        <v>1044</v>
      </c>
      <c r="K41" t="s">
        <v>1189</v>
      </c>
      <c r="L41" t="s">
        <v>1044</v>
      </c>
      <c r="M41" t="s">
        <v>1051</v>
      </c>
      <c r="N41" t="s">
        <v>1044</v>
      </c>
      <c r="O41" t="s">
        <v>1044</v>
      </c>
      <c r="P41" t="s">
        <v>1052</v>
      </c>
      <c r="Q41" s="156">
        <v>0</v>
      </c>
      <c r="R41" s="157">
        <v>41555</v>
      </c>
      <c r="S41" s="157" t="s">
        <v>1044</v>
      </c>
      <c r="T41" s="157">
        <v>41555</v>
      </c>
      <c r="U41" s="157">
        <v>41530</v>
      </c>
      <c r="V41" s="157" t="s">
        <v>1044</v>
      </c>
      <c r="W41" s="157">
        <v>41530</v>
      </c>
      <c r="X41" s="157" t="s">
        <v>1044</v>
      </c>
      <c r="Y41">
        <v>0</v>
      </c>
      <c r="Z41">
        <v>0</v>
      </c>
      <c r="AA41" s="157" t="s">
        <v>1044</v>
      </c>
      <c r="AB41" s="157" t="s">
        <v>1044</v>
      </c>
      <c r="AC41">
        <v>0</v>
      </c>
      <c r="AD41" s="156">
        <v>0</v>
      </c>
      <c r="AE41" s="156">
        <v>0</v>
      </c>
      <c r="AF41">
        <v>0</v>
      </c>
      <c r="AG41">
        <v>0</v>
      </c>
      <c r="AH41" t="s">
        <v>1044</v>
      </c>
      <c r="AI41" t="s">
        <v>1044</v>
      </c>
      <c r="AJ41" t="s">
        <v>1044</v>
      </c>
      <c r="AK41" t="s">
        <v>1044</v>
      </c>
      <c r="AL41" t="s">
        <v>1044</v>
      </c>
      <c r="AM41" t="s">
        <v>1044</v>
      </c>
      <c r="AN41" t="s">
        <v>1044</v>
      </c>
      <c r="AO41" t="s">
        <v>1044</v>
      </c>
      <c r="AP41" t="s">
        <v>1436</v>
      </c>
      <c r="AQ41" t="s">
        <v>1191</v>
      </c>
      <c r="AR41" s="157" t="s">
        <v>1044</v>
      </c>
      <c r="AS41" t="s">
        <v>1055</v>
      </c>
      <c r="AT41" t="s">
        <v>1044</v>
      </c>
      <c r="AU41" t="s">
        <v>1044</v>
      </c>
      <c r="AV41" t="s">
        <v>1437</v>
      </c>
      <c r="AW41" t="s">
        <v>1044</v>
      </c>
      <c r="AX41" t="s">
        <v>1193</v>
      </c>
      <c r="AY41" t="s">
        <v>1438</v>
      </c>
      <c r="AZ41" t="s">
        <v>1044</v>
      </c>
      <c r="BA41" t="s">
        <v>1439</v>
      </c>
      <c r="BB41" t="s">
        <v>1044</v>
      </c>
      <c r="BC41" t="s">
        <v>1044</v>
      </c>
      <c r="BD41" t="s">
        <v>1438</v>
      </c>
      <c r="BE41" t="s">
        <v>1044</v>
      </c>
      <c r="BF41" t="s">
        <v>1440</v>
      </c>
      <c r="BG41" t="s">
        <v>1044</v>
      </c>
      <c r="BH41" t="s">
        <v>1062</v>
      </c>
      <c r="BI41" t="s">
        <v>1441</v>
      </c>
      <c r="BJ41" t="s">
        <v>1090</v>
      </c>
      <c r="BK41" t="s">
        <v>1044</v>
      </c>
      <c r="BL41" t="s">
        <v>1044</v>
      </c>
      <c r="BM41" t="s">
        <v>1044</v>
      </c>
      <c r="BN41" t="s">
        <v>1044</v>
      </c>
      <c r="BO41" t="s">
        <v>1044</v>
      </c>
      <c r="BP41" t="s">
        <v>1044</v>
      </c>
      <c r="BQ41" t="s">
        <v>1044</v>
      </c>
      <c r="BR41" t="s">
        <v>1044</v>
      </c>
    </row>
    <row r="42" spans="1:70" x14ac:dyDescent="0.25">
      <c r="A42" t="s">
        <v>1442</v>
      </c>
      <c r="B42" t="s">
        <v>1443</v>
      </c>
      <c r="C42" t="s">
        <v>1045</v>
      </c>
      <c r="D42" t="s">
        <v>1046</v>
      </c>
      <c r="E42" t="s">
        <v>1444</v>
      </c>
      <c r="F42" t="s">
        <v>1445</v>
      </c>
      <c r="G42" t="s">
        <v>1049</v>
      </c>
      <c r="H42" t="s">
        <v>1044</v>
      </c>
      <c r="I42" t="s">
        <v>1044</v>
      </c>
      <c r="J42" t="s">
        <v>1044</v>
      </c>
      <c r="K42" t="s">
        <v>1446</v>
      </c>
      <c r="L42" t="s">
        <v>1044</v>
      </c>
      <c r="M42" t="s">
        <v>1051</v>
      </c>
      <c r="N42" t="s">
        <v>1044</v>
      </c>
      <c r="O42" t="s">
        <v>1044</v>
      </c>
      <c r="P42" t="s">
        <v>1052</v>
      </c>
      <c r="Q42" s="156">
        <v>0</v>
      </c>
      <c r="R42" s="157">
        <v>40807</v>
      </c>
      <c r="S42" s="157" t="s">
        <v>1044</v>
      </c>
      <c r="T42" s="157">
        <v>40807</v>
      </c>
      <c r="U42" s="157">
        <v>38918</v>
      </c>
      <c r="V42" s="157" t="s">
        <v>1044</v>
      </c>
      <c r="W42" s="157">
        <v>38918</v>
      </c>
      <c r="X42" s="157" t="s">
        <v>1044</v>
      </c>
      <c r="Y42">
        <v>0</v>
      </c>
      <c r="Z42">
        <v>0</v>
      </c>
      <c r="AA42" s="157" t="s">
        <v>1044</v>
      </c>
      <c r="AB42" s="157" t="s">
        <v>1044</v>
      </c>
      <c r="AC42">
        <v>0</v>
      </c>
      <c r="AD42" s="156">
        <v>0</v>
      </c>
      <c r="AE42" s="156">
        <v>0</v>
      </c>
      <c r="AF42">
        <v>0</v>
      </c>
      <c r="AG42">
        <v>0</v>
      </c>
      <c r="AH42" t="s">
        <v>1044</v>
      </c>
      <c r="AI42" t="s">
        <v>1044</v>
      </c>
      <c r="AJ42" t="s">
        <v>1044</v>
      </c>
      <c r="AK42" t="s">
        <v>1044</v>
      </c>
      <c r="AL42" t="s">
        <v>1044</v>
      </c>
      <c r="AM42" t="s">
        <v>1044</v>
      </c>
      <c r="AN42" t="s">
        <v>1044</v>
      </c>
      <c r="AO42" t="s">
        <v>1044</v>
      </c>
      <c r="AP42" t="s">
        <v>1447</v>
      </c>
      <c r="AQ42" t="s">
        <v>1448</v>
      </c>
      <c r="AR42" s="157" t="s">
        <v>1044</v>
      </c>
      <c r="AS42" t="s">
        <v>1055</v>
      </c>
      <c r="AT42" t="s">
        <v>1044</v>
      </c>
      <c r="AU42" t="s">
        <v>1044</v>
      </c>
      <c r="AV42" t="s">
        <v>1044</v>
      </c>
      <c r="AW42" t="s">
        <v>1057</v>
      </c>
      <c r="AX42" t="s">
        <v>1449</v>
      </c>
      <c r="AY42" t="s">
        <v>1443</v>
      </c>
      <c r="AZ42" t="s">
        <v>1044</v>
      </c>
      <c r="BA42" t="s">
        <v>1044</v>
      </c>
      <c r="BB42" t="s">
        <v>1450</v>
      </c>
      <c r="BC42" t="s">
        <v>1044</v>
      </c>
      <c r="BD42" t="s">
        <v>1443</v>
      </c>
      <c r="BE42" t="s">
        <v>1044</v>
      </c>
      <c r="BF42" t="s">
        <v>1451</v>
      </c>
      <c r="BG42" t="s">
        <v>1044</v>
      </c>
      <c r="BH42" t="s">
        <v>1062</v>
      </c>
      <c r="BI42" t="s">
        <v>1044</v>
      </c>
      <c r="BJ42" t="s">
        <v>1044</v>
      </c>
      <c r="BK42" t="s">
        <v>1044</v>
      </c>
      <c r="BL42" t="s">
        <v>1044</v>
      </c>
      <c r="BM42" t="s">
        <v>1044</v>
      </c>
      <c r="BN42" t="s">
        <v>1044</v>
      </c>
      <c r="BO42" t="s">
        <v>1044</v>
      </c>
      <c r="BP42" t="s">
        <v>1044</v>
      </c>
      <c r="BQ42" t="s">
        <v>1044</v>
      </c>
      <c r="BR42" t="s">
        <v>1044</v>
      </c>
    </row>
    <row r="43" spans="1:70" x14ac:dyDescent="0.25">
      <c r="A43" t="s">
        <v>1452</v>
      </c>
      <c r="B43" t="s">
        <v>1453</v>
      </c>
      <c r="C43" t="s">
        <v>1093</v>
      </c>
      <c r="D43" t="s">
        <v>1094</v>
      </c>
      <c r="E43" t="s">
        <v>1278</v>
      </c>
      <c r="F43" t="s">
        <v>1279</v>
      </c>
      <c r="G43" t="s">
        <v>1049</v>
      </c>
      <c r="H43" t="s">
        <v>1044</v>
      </c>
      <c r="I43" t="s">
        <v>1044</v>
      </c>
      <c r="J43" t="s">
        <v>1044</v>
      </c>
      <c r="K43" t="s">
        <v>1280</v>
      </c>
      <c r="L43" t="s">
        <v>1044</v>
      </c>
      <c r="M43" t="s">
        <v>1051</v>
      </c>
      <c r="N43" t="s">
        <v>1044</v>
      </c>
      <c r="O43" t="s">
        <v>1044</v>
      </c>
      <c r="P43" t="s">
        <v>1052</v>
      </c>
      <c r="Q43" s="156">
        <v>0</v>
      </c>
      <c r="R43" s="157" t="s">
        <v>1044</v>
      </c>
      <c r="S43" s="157" t="s">
        <v>1044</v>
      </c>
      <c r="T43" s="157">
        <v>38876</v>
      </c>
      <c r="U43" s="157">
        <v>38876</v>
      </c>
      <c r="V43" s="157" t="s">
        <v>1044</v>
      </c>
      <c r="W43" s="157">
        <v>38876</v>
      </c>
      <c r="X43" s="157" t="s">
        <v>1044</v>
      </c>
      <c r="Y43">
        <v>0</v>
      </c>
      <c r="Z43">
        <v>0</v>
      </c>
      <c r="AA43" s="157" t="s">
        <v>1044</v>
      </c>
      <c r="AB43" s="157" t="s">
        <v>1044</v>
      </c>
      <c r="AC43">
        <v>0</v>
      </c>
      <c r="AD43" s="156">
        <v>0</v>
      </c>
      <c r="AE43" s="156">
        <v>0</v>
      </c>
      <c r="AF43">
        <v>0</v>
      </c>
      <c r="AG43">
        <v>0</v>
      </c>
      <c r="AH43" t="s">
        <v>1044</v>
      </c>
      <c r="AI43" t="s">
        <v>1044</v>
      </c>
      <c r="AJ43" t="s">
        <v>1044</v>
      </c>
      <c r="AK43" t="s">
        <v>1044</v>
      </c>
      <c r="AL43" t="s">
        <v>1044</v>
      </c>
      <c r="AM43" t="s">
        <v>1044</v>
      </c>
      <c r="AN43" t="s">
        <v>1044</v>
      </c>
      <c r="AO43" t="s">
        <v>1044</v>
      </c>
      <c r="AP43" t="s">
        <v>1044</v>
      </c>
      <c r="AQ43" t="s">
        <v>1044</v>
      </c>
      <c r="AR43" s="157" t="s">
        <v>1044</v>
      </c>
      <c r="AS43" t="s">
        <v>1044</v>
      </c>
      <c r="AT43" t="s">
        <v>1044</v>
      </c>
      <c r="AU43" t="s">
        <v>1044</v>
      </c>
      <c r="AV43" t="s">
        <v>1044</v>
      </c>
      <c r="AW43" t="s">
        <v>1044</v>
      </c>
      <c r="AX43" t="s">
        <v>1044</v>
      </c>
      <c r="AY43" t="s">
        <v>1044</v>
      </c>
      <c r="AZ43" t="s">
        <v>1044</v>
      </c>
      <c r="BA43" t="s">
        <v>1044</v>
      </c>
      <c r="BB43" t="s">
        <v>1454</v>
      </c>
      <c r="BC43" t="s">
        <v>1044</v>
      </c>
      <c r="BD43" t="s">
        <v>1044</v>
      </c>
      <c r="BE43" t="s">
        <v>1044</v>
      </c>
      <c r="BF43" t="s">
        <v>1044</v>
      </c>
      <c r="BG43" t="s">
        <v>1044</v>
      </c>
      <c r="BH43" t="s">
        <v>1282</v>
      </c>
      <c r="BI43" t="s">
        <v>1044</v>
      </c>
      <c r="BJ43" t="s">
        <v>1044</v>
      </c>
      <c r="BK43" t="s">
        <v>1044</v>
      </c>
      <c r="BL43" t="s">
        <v>1044</v>
      </c>
      <c r="BM43" t="s">
        <v>1044</v>
      </c>
      <c r="BN43" t="s">
        <v>1044</v>
      </c>
      <c r="BO43" t="s">
        <v>1044</v>
      </c>
      <c r="BP43" t="s">
        <v>1044</v>
      </c>
      <c r="BQ43" t="s">
        <v>1044</v>
      </c>
      <c r="BR43" t="s">
        <v>1044</v>
      </c>
    </row>
    <row r="44" spans="1:70" x14ac:dyDescent="0.25">
      <c r="A44" t="s">
        <v>1455</v>
      </c>
      <c r="B44" t="s">
        <v>1456</v>
      </c>
      <c r="C44" t="s">
        <v>1045</v>
      </c>
      <c r="D44" t="s">
        <v>1046</v>
      </c>
      <c r="E44" t="s">
        <v>1457</v>
      </c>
      <c r="F44" t="s">
        <v>1458</v>
      </c>
      <c r="G44" t="s">
        <v>1049</v>
      </c>
      <c r="H44" t="s">
        <v>1044</v>
      </c>
      <c r="I44" t="s">
        <v>1044</v>
      </c>
      <c r="J44" t="s">
        <v>1044</v>
      </c>
      <c r="K44" t="s">
        <v>1459</v>
      </c>
      <c r="L44" t="s">
        <v>1044</v>
      </c>
      <c r="M44" t="s">
        <v>1051</v>
      </c>
      <c r="N44" t="s">
        <v>1044</v>
      </c>
      <c r="O44" t="s">
        <v>1044</v>
      </c>
      <c r="P44" t="s">
        <v>1052</v>
      </c>
      <c r="Q44" s="156">
        <v>0</v>
      </c>
      <c r="R44" s="157">
        <v>42927</v>
      </c>
      <c r="S44" s="157" t="s">
        <v>1044</v>
      </c>
      <c r="T44" s="157">
        <v>42927</v>
      </c>
      <c r="U44" s="157">
        <v>42452</v>
      </c>
      <c r="V44" s="157" t="s">
        <v>1044</v>
      </c>
      <c r="W44" s="157">
        <v>42452</v>
      </c>
      <c r="X44" s="157" t="s">
        <v>1044</v>
      </c>
      <c r="Y44">
        <v>0</v>
      </c>
      <c r="Z44">
        <v>0</v>
      </c>
      <c r="AA44" s="157" t="s">
        <v>1044</v>
      </c>
      <c r="AB44" s="157" t="s">
        <v>1044</v>
      </c>
      <c r="AC44">
        <v>0</v>
      </c>
      <c r="AD44" s="156">
        <v>0</v>
      </c>
      <c r="AE44" s="156">
        <v>0</v>
      </c>
      <c r="AF44">
        <v>0</v>
      </c>
      <c r="AG44">
        <v>0</v>
      </c>
      <c r="AH44" t="s">
        <v>1044</v>
      </c>
      <c r="AI44" t="s">
        <v>1044</v>
      </c>
      <c r="AJ44" t="s">
        <v>1044</v>
      </c>
      <c r="AK44" t="s">
        <v>1044</v>
      </c>
      <c r="AL44" t="s">
        <v>1044</v>
      </c>
      <c r="AM44" t="s">
        <v>1044</v>
      </c>
      <c r="AN44" t="s">
        <v>1044</v>
      </c>
      <c r="AO44" t="s">
        <v>1044</v>
      </c>
      <c r="AP44" t="s">
        <v>1460</v>
      </c>
      <c r="AQ44" t="s">
        <v>1461</v>
      </c>
      <c r="AR44" s="157" t="s">
        <v>1044</v>
      </c>
      <c r="AS44" t="s">
        <v>1044</v>
      </c>
      <c r="AT44" t="s">
        <v>1044</v>
      </c>
      <c r="AU44" t="s">
        <v>1044</v>
      </c>
      <c r="AV44" t="s">
        <v>1462</v>
      </c>
      <c r="AW44" t="s">
        <v>1044</v>
      </c>
      <c r="AX44" t="s">
        <v>1057</v>
      </c>
      <c r="AY44" t="s">
        <v>1456</v>
      </c>
      <c r="AZ44" t="s">
        <v>1044</v>
      </c>
      <c r="BA44" t="s">
        <v>1463</v>
      </c>
      <c r="BB44" t="s">
        <v>1464</v>
      </c>
      <c r="BC44" t="s">
        <v>1044</v>
      </c>
      <c r="BD44" t="s">
        <v>1044</v>
      </c>
      <c r="BE44" t="s">
        <v>1044</v>
      </c>
      <c r="BF44" t="s">
        <v>1465</v>
      </c>
      <c r="BG44" t="s">
        <v>1044</v>
      </c>
      <c r="BH44" t="s">
        <v>1466</v>
      </c>
      <c r="BI44" t="s">
        <v>1063</v>
      </c>
      <c r="BJ44" t="s">
        <v>1090</v>
      </c>
      <c r="BK44" t="s">
        <v>1044</v>
      </c>
      <c r="BL44" t="s">
        <v>1044</v>
      </c>
      <c r="BM44" t="s">
        <v>1044</v>
      </c>
      <c r="BN44" t="s">
        <v>1044</v>
      </c>
      <c r="BO44" t="s">
        <v>1044</v>
      </c>
      <c r="BP44" t="s">
        <v>1044</v>
      </c>
      <c r="BQ44" t="s">
        <v>1044</v>
      </c>
      <c r="BR44" t="s">
        <v>1044</v>
      </c>
    </row>
    <row r="45" spans="1:70" x14ac:dyDescent="0.25">
      <c r="A45" t="s">
        <v>1467</v>
      </c>
      <c r="B45" t="s">
        <v>1309</v>
      </c>
      <c r="C45" t="s">
        <v>1093</v>
      </c>
      <c r="D45" t="s">
        <v>1094</v>
      </c>
      <c r="E45" t="s">
        <v>1310</v>
      </c>
      <c r="F45" t="s">
        <v>1311</v>
      </c>
      <c r="G45" t="s">
        <v>1049</v>
      </c>
      <c r="H45" t="s">
        <v>1044</v>
      </c>
      <c r="I45" t="s">
        <v>1044</v>
      </c>
      <c r="J45" t="s">
        <v>1044</v>
      </c>
      <c r="K45" t="s">
        <v>1297</v>
      </c>
      <c r="L45" t="s">
        <v>1363</v>
      </c>
      <c r="M45" t="s">
        <v>1051</v>
      </c>
      <c r="N45" t="s">
        <v>1044</v>
      </c>
      <c r="O45" t="s">
        <v>1044</v>
      </c>
      <c r="P45" t="s">
        <v>1052</v>
      </c>
      <c r="Q45" s="156">
        <v>0</v>
      </c>
      <c r="R45" s="157">
        <v>39923</v>
      </c>
      <c r="S45" s="157" t="s">
        <v>1044</v>
      </c>
      <c r="T45" s="157">
        <v>39923</v>
      </c>
      <c r="U45" s="157">
        <v>36080</v>
      </c>
      <c r="V45" s="157" t="s">
        <v>1044</v>
      </c>
      <c r="W45" s="157">
        <v>36080</v>
      </c>
      <c r="X45" s="157" t="s">
        <v>1044</v>
      </c>
      <c r="Y45">
        <v>0</v>
      </c>
      <c r="Z45">
        <v>0</v>
      </c>
      <c r="AA45" s="157" t="s">
        <v>1044</v>
      </c>
      <c r="AB45" s="157" t="s">
        <v>1044</v>
      </c>
      <c r="AC45">
        <v>0</v>
      </c>
      <c r="AD45" s="156">
        <v>0</v>
      </c>
      <c r="AE45" s="156">
        <v>0</v>
      </c>
      <c r="AF45">
        <v>0</v>
      </c>
      <c r="AG45">
        <v>0</v>
      </c>
      <c r="AH45" t="s">
        <v>1044</v>
      </c>
      <c r="AI45" t="s">
        <v>1044</v>
      </c>
      <c r="AJ45" t="s">
        <v>1044</v>
      </c>
      <c r="AK45" t="s">
        <v>1044</v>
      </c>
      <c r="AL45" t="s">
        <v>1044</v>
      </c>
      <c r="AM45" t="s">
        <v>1044</v>
      </c>
      <c r="AN45" t="s">
        <v>1044</v>
      </c>
      <c r="AO45" t="s">
        <v>1044</v>
      </c>
      <c r="AP45" t="s">
        <v>1468</v>
      </c>
      <c r="AQ45" t="s">
        <v>1469</v>
      </c>
      <c r="AR45" s="157" t="s">
        <v>1044</v>
      </c>
      <c r="AS45" t="s">
        <v>1055</v>
      </c>
      <c r="AT45" t="s">
        <v>1044</v>
      </c>
      <c r="AU45" t="s">
        <v>1044</v>
      </c>
      <c r="AV45" t="s">
        <v>1044</v>
      </c>
      <c r="AW45" t="s">
        <v>1044</v>
      </c>
      <c r="AX45" t="s">
        <v>1044</v>
      </c>
      <c r="AY45" t="s">
        <v>1044</v>
      </c>
      <c r="AZ45" t="s">
        <v>1044</v>
      </c>
      <c r="BA45" t="s">
        <v>1044</v>
      </c>
      <c r="BB45" t="s">
        <v>1470</v>
      </c>
      <c r="BC45" t="s">
        <v>1044</v>
      </c>
      <c r="BD45" t="s">
        <v>1471</v>
      </c>
      <c r="BE45" t="s">
        <v>1044</v>
      </c>
      <c r="BF45" t="s">
        <v>1044</v>
      </c>
      <c r="BG45" t="s">
        <v>1044</v>
      </c>
      <c r="BH45" t="s">
        <v>1306</v>
      </c>
      <c r="BI45" t="s">
        <v>1044</v>
      </c>
      <c r="BJ45" t="s">
        <v>1044</v>
      </c>
      <c r="BK45" t="s">
        <v>1044</v>
      </c>
      <c r="BL45" t="s">
        <v>1044</v>
      </c>
      <c r="BM45" t="s">
        <v>1044</v>
      </c>
      <c r="BN45" t="s">
        <v>1044</v>
      </c>
      <c r="BO45" t="s">
        <v>1044</v>
      </c>
      <c r="BP45" t="s">
        <v>1044</v>
      </c>
      <c r="BQ45" t="s">
        <v>1044</v>
      </c>
      <c r="BR45" t="s">
        <v>1044</v>
      </c>
    </row>
    <row r="46" spans="1:70" x14ac:dyDescent="0.25">
      <c r="A46" t="s">
        <v>1472</v>
      </c>
      <c r="B46" t="s">
        <v>1473</v>
      </c>
      <c r="C46" t="s">
        <v>1093</v>
      </c>
      <c r="D46" t="s">
        <v>1094</v>
      </c>
      <c r="E46" t="s">
        <v>1474</v>
      </c>
      <c r="F46" t="s">
        <v>1475</v>
      </c>
      <c r="G46" t="s">
        <v>1049</v>
      </c>
      <c r="H46" t="s">
        <v>1044</v>
      </c>
      <c r="I46" t="s">
        <v>1044</v>
      </c>
      <c r="J46" t="s">
        <v>1044</v>
      </c>
      <c r="K46" t="s">
        <v>1476</v>
      </c>
      <c r="L46" t="s">
        <v>1363</v>
      </c>
      <c r="M46" t="s">
        <v>1051</v>
      </c>
      <c r="N46" t="s">
        <v>1044</v>
      </c>
      <c r="O46" t="s">
        <v>1044</v>
      </c>
      <c r="P46" t="s">
        <v>1052</v>
      </c>
      <c r="Q46" s="156">
        <v>0</v>
      </c>
      <c r="R46" s="157">
        <v>43317</v>
      </c>
      <c r="S46" s="157" t="s">
        <v>1044</v>
      </c>
      <c r="T46" s="157">
        <v>43317</v>
      </c>
      <c r="U46" s="157">
        <v>37441</v>
      </c>
      <c r="V46" s="157" t="s">
        <v>1044</v>
      </c>
      <c r="W46" s="157">
        <v>37441</v>
      </c>
      <c r="X46" s="157" t="s">
        <v>1044</v>
      </c>
      <c r="Y46">
        <v>0</v>
      </c>
      <c r="Z46">
        <v>0</v>
      </c>
      <c r="AA46" s="157" t="s">
        <v>1044</v>
      </c>
      <c r="AB46" s="157" t="s">
        <v>1044</v>
      </c>
      <c r="AC46">
        <v>0</v>
      </c>
      <c r="AD46" s="156">
        <v>0</v>
      </c>
      <c r="AE46" s="156">
        <v>0</v>
      </c>
      <c r="AF46">
        <v>0</v>
      </c>
      <c r="AG46">
        <v>0</v>
      </c>
      <c r="AH46" t="s">
        <v>1044</v>
      </c>
      <c r="AI46" t="s">
        <v>1044</v>
      </c>
      <c r="AJ46" t="s">
        <v>1044</v>
      </c>
      <c r="AK46" t="s">
        <v>1044</v>
      </c>
      <c r="AL46" t="s">
        <v>1044</v>
      </c>
      <c r="AM46" t="s">
        <v>1044</v>
      </c>
      <c r="AN46" t="s">
        <v>1044</v>
      </c>
      <c r="AO46" t="s">
        <v>1044</v>
      </c>
      <c r="AP46" t="s">
        <v>1477</v>
      </c>
      <c r="AQ46" t="s">
        <v>1478</v>
      </c>
      <c r="AR46" s="157" t="s">
        <v>1044</v>
      </c>
      <c r="AS46" t="s">
        <v>1044</v>
      </c>
      <c r="AT46" t="s">
        <v>1044</v>
      </c>
      <c r="AU46" t="s">
        <v>1044</v>
      </c>
      <c r="AV46" t="s">
        <v>1044</v>
      </c>
      <c r="AW46" t="s">
        <v>1044</v>
      </c>
      <c r="AX46" t="s">
        <v>1301</v>
      </c>
      <c r="AY46" t="s">
        <v>1044</v>
      </c>
      <c r="AZ46" t="s">
        <v>1044</v>
      </c>
      <c r="BA46" t="s">
        <v>1044</v>
      </c>
      <c r="BB46" t="s">
        <v>1479</v>
      </c>
      <c r="BC46" t="s">
        <v>1044</v>
      </c>
      <c r="BD46" t="s">
        <v>1473</v>
      </c>
      <c r="BE46" t="s">
        <v>1044</v>
      </c>
      <c r="BF46" t="s">
        <v>1044</v>
      </c>
      <c r="BG46" t="s">
        <v>1044</v>
      </c>
      <c r="BH46" t="s">
        <v>1306</v>
      </c>
      <c r="BI46" t="s">
        <v>1044</v>
      </c>
      <c r="BJ46" t="s">
        <v>1044</v>
      </c>
      <c r="BK46" t="s">
        <v>1044</v>
      </c>
      <c r="BL46" t="s">
        <v>1044</v>
      </c>
      <c r="BM46" t="s">
        <v>1044</v>
      </c>
      <c r="BN46" t="s">
        <v>1044</v>
      </c>
      <c r="BO46" t="s">
        <v>1044</v>
      </c>
      <c r="BP46" t="s">
        <v>1044</v>
      </c>
      <c r="BQ46" t="s">
        <v>1044</v>
      </c>
      <c r="BR46" t="s">
        <v>1044</v>
      </c>
    </row>
    <row r="47" spans="1:70" x14ac:dyDescent="0.25">
      <c r="A47" t="s">
        <v>1480</v>
      </c>
      <c r="B47" t="s">
        <v>1481</v>
      </c>
      <c r="C47" t="s">
        <v>1093</v>
      </c>
      <c r="D47" t="s">
        <v>1094</v>
      </c>
      <c r="E47" t="s">
        <v>1343</v>
      </c>
      <c r="F47" t="s">
        <v>1344</v>
      </c>
      <c r="G47" t="s">
        <v>1049</v>
      </c>
      <c r="H47" t="s">
        <v>1044</v>
      </c>
      <c r="I47" t="s">
        <v>1044</v>
      </c>
      <c r="J47" t="s">
        <v>1044</v>
      </c>
      <c r="K47" t="s">
        <v>1345</v>
      </c>
      <c r="L47" t="s">
        <v>1044</v>
      </c>
      <c r="M47" t="s">
        <v>1051</v>
      </c>
      <c r="N47" t="s">
        <v>1044</v>
      </c>
      <c r="O47" t="s">
        <v>1044</v>
      </c>
      <c r="P47" t="s">
        <v>1052</v>
      </c>
      <c r="Q47" s="156">
        <v>0</v>
      </c>
      <c r="R47" s="157" t="s">
        <v>1044</v>
      </c>
      <c r="S47" s="157" t="s">
        <v>1044</v>
      </c>
      <c r="T47" s="157">
        <v>36935</v>
      </c>
      <c r="U47" s="157">
        <v>36935</v>
      </c>
      <c r="V47" s="157" t="s">
        <v>1044</v>
      </c>
      <c r="W47" s="157">
        <v>36935</v>
      </c>
      <c r="X47" s="157" t="s">
        <v>1044</v>
      </c>
      <c r="Y47">
        <v>0</v>
      </c>
      <c r="Z47">
        <v>0</v>
      </c>
      <c r="AA47" s="157" t="s">
        <v>1044</v>
      </c>
      <c r="AB47" s="157" t="s">
        <v>1044</v>
      </c>
      <c r="AC47">
        <v>0</v>
      </c>
      <c r="AD47" s="156">
        <v>0</v>
      </c>
      <c r="AE47" s="156">
        <v>0</v>
      </c>
      <c r="AF47">
        <v>0</v>
      </c>
      <c r="AG47">
        <v>0</v>
      </c>
      <c r="AH47" t="s">
        <v>1044</v>
      </c>
      <c r="AI47" t="s">
        <v>1044</v>
      </c>
      <c r="AJ47" t="s">
        <v>1044</v>
      </c>
      <c r="AK47" t="s">
        <v>1044</v>
      </c>
      <c r="AL47" t="s">
        <v>1044</v>
      </c>
      <c r="AM47" t="s">
        <v>1044</v>
      </c>
      <c r="AN47" t="s">
        <v>1044</v>
      </c>
      <c r="AO47" t="s">
        <v>1044</v>
      </c>
      <c r="AP47" t="s">
        <v>1044</v>
      </c>
      <c r="AQ47" t="s">
        <v>1044</v>
      </c>
      <c r="AR47" s="157" t="s">
        <v>1044</v>
      </c>
      <c r="AS47" t="s">
        <v>1044</v>
      </c>
      <c r="AT47" t="s">
        <v>1044</v>
      </c>
      <c r="AU47" t="s">
        <v>1044</v>
      </c>
      <c r="AV47" t="s">
        <v>1044</v>
      </c>
      <c r="AW47" t="s">
        <v>1044</v>
      </c>
      <c r="AX47" t="s">
        <v>1301</v>
      </c>
      <c r="AY47" t="s">
        <v>1044</v>
      </c>
      <c r="AZ47" t="s">
        <v>1044</v>
      </c>
      <c r="BA47" t="s">
        <v>1044</v>
      </c>
      <c r="BB47" t="s">
        <v>1482</v>
      </c>
      <c r="BC47" t="s">
        <v>1044</v>
      </c>
      <c r="BD47" t="s">
        <v>1481</v>
      </c>
      <c r="BE47" t="s">
        <v>1044</v>
      </c>
      <c r="BF47" t="s">
        <v>1044</v>
      </c>
      <c r="BG47" t="s">
        <v>1044</v>
      </c>
      <c r="BH47" t="s">
        <v>1306</v>
      </c>
      <c r="BI47" t="s">
        <v>1044</v>
      </c>
      <c r="BJ47" t="s">
        <v>1044</v>
      </c>
      <c r="BK47" t="s">
        <v>1044</v>
      </c>
      <c r="BL47" t="s">
        <v>1044</v>
      </c>
      <c r="BM47" t="s">
        <v>1044</v>
      </c>
      <c r="BN47" t="s">
        <v>1044</v>
      </c>
      <c r="BO47" t="s">
        <v>1044</v>
      </c>
      <c r="BP47" t="s">
        <v>1483</v>
      </c>
      <c r="BQ47" t="s">
        <v>1044</v>
      </c>
      <c r="BR47" t="s">
        <v>1044</v>
      </c>
    </row>
    <row r="48" spans="1:70" x14ac:dyDescent="0.25">
      <c r="A48" t="s">
        <v>1484</v>
      </c>
      <c r="B48" t="s">
        <v>1485</v>
      </c>
      <c r="C48" t="s">
        <v>1093</v>
      </c>
      <c r="D48" t="s">
        <v>1094</v>
      </c>
      <c r="E48" t="s">
        <v>1126</v>
      </c>
      <c r="F48" t="s">
        <v>1127</v>
      </c>
      <c r="G48" t="s">
        <v>1049</v>
      </c>
      <c r="H48" t="s">
        <v>1044</v>
      </c>
      <c r="I48" t="s">
        <v>1044</v>
      </c>
      <c r="J48" t="s">
        <v>1044</v>
      </c>
      <c r="K48" t="s">
        <v>1486</v>
      </c>
      <c r="L48" t="s">
        <v>1044</v>
      </c>
      <c r="M48" t="s">
        <v>1051</v>
      </c>
      <c r="N48" t="s">
        <v>1044</v>
      </c>
      <c r="O48" t="s">
        <v>1044</v>
      </c>
      <c r="P48" t="s">
        <v>1052</v>
      </c>
      <c r="Q48" s="156">
        <v>0</v>
      </c>
      <c r="R48" s="157">
        <v>42674</v>
      </c>
      <c r="S48" s="157" t="s">
        <v>1044</v>
      </c>
      <c r="T48" s="157">
        <v>42674</v>
      </c>
      <c r="U48" s="157">
        <v>36937</v>
      </c>
      <c r="V48" s="157" t="s">
        <v>1044</v>
      </c>
      <c r="W48" s="157">
        <v>36937</v>
      </c>
      <c r="X48" s="157" t="s">
        <v>1044</v>
      </c>
      <c r="Y48">
        <v>0</v>
      </c>
      <c r="Z48">
        <v>0</v>
      </c>
      <c r="AA48" s="157" t="s">
        <v>1044</v>
      </c>
      <c r="AB48" s="157" t="s">
        <v>1044</v>
      </c>
      <c r="AC48">
        <v>0</v>
      </c>
      <c r="AD48" s="156">
        <v>0</v>
      </c>
      <c r="AE48" s="156">
        <v>0</v>
      </c>
      <c r="AF48">
        <v>0</v>
      </c>
      <c r="AG48">
        <v>0</v>
      </c>
      <c r="AH48" t="s">
        <v>1044</v>
      </c>
      <c r="AI48" t="s">
        <v>1044</v>
      </c>
      <c r="AJ48" t="s">
        <v>1044</v>
      </c>
      <c r="AK48" t="s">
        <v>1044</v>
      </c>
      <c r="AL48" t="s">
        <v>1044</v>
      </c>
      <c r="AM48" t="s">
        <v>1044</v>
      </c>
      <c r="AN48" t="s">
        <v>1044</v>
      </c>
      <c r="AO48" t="s">
        <v>1044</v>
      </c>
      <c r="AP48" t="s">
        <v>1487</v>
      </c>
      <c r="AQ48" t="s">
        <v>1488</v>
      </c>
      <c r="AR48" s="157" t="s">
        <v>1044</v>
      </c>
      <c r="AS48" t="s">
        <v>1044</v>
      </c>
      <c r="AT48" t="s">
        <v>1044</v>
      </c>
      <c r="AU48" t="s">
        <v>1044</v>
      </c>
      <c r="AV48" t="s">
        <v>1044</v>
      </c>
      <c r="AW48" t="s">
        <v>1044</v>
      </c>
      <c r="AX48" t="s">
        <v>1301</v>
      </c>
      <c r="AY48" t="s">
        <v>1485</v>
      </c>
      <c r="AZ48" t="s">
        <v>1044</v>
      </c>
      <c r="BA48" t="s">
        <v>1044</v>
      </c>
      <c r="BB48" t="s">
        <v>1489</v>
      </c>
      <c r="BC48" t="s">
        <v>1044</v>
      </c>
      <c r="BD48" t="s">
        <v>1485</v>
      </c>
      <c r="BE48" t="s">
        <v>1044</v>
      </c>
      <c r="BF48" t="s">
        <v>1490</v>
      </c>
      <c r="BG48" t="s">
        <v>1044</v>
      </c>
      <c r="BH48" t="s">
        <v>1306</v>
      </c>
      <c r="BI48" t="s">
        <v>1044</v>
      </c>
      <c r="BJ48" t="s">
        <v>1044</v>
      </c>
      <c r="BK48" t="s">
        <v>1044</v>
      </c>
      <c r="BL48" t="s">
        <v>1044</v>
      </c>
      <c r="BM48" t="s">
        <v>1044</v>
      </c>
      <c r="BN48" t="s">
        <v>1044</v>
      </c>
      <c r="BO48" t="s">
        <v>1044</v>
      </c>
      <c r="BP48" t="s">
        <v>1044</v>
      </c>
      <c r="BQ48" t="s">
        <v>1137</v>
      </c>
      <c r="BR48" t="s">
        <v>1044</v>
      </c>
    </row>
    <row r="49" spans="1:70" x14ac:dyDescent="0.25">
      <c r="A49" t="s">
        <v>1491</v>
      </c>
      <c r="B49" t="s">
        <v>1492</v>
      </c>
      <c r="C49" t="s">
        <v>1093</v>
      </c>
      <c r="D49" t="s">
        <v>1094</v>
      </c>
      <c r="E49" t="s">
        <v>1352</v>
      </c>
      <c r="F49" t="s">
        <v>1353</v>
      </c>
      <c r="G49" t="s">
        <v>1049</v>
      </c>
      <c r="H49" t="s">
        <v>1044</v>
      </c>
      <c r="I49" t="s">
        <v>1044</v>
      </c>
      <c r="J49" t="s">
        <v>1044</v>
      </c>
      <c r="K49" t="s">
        <v>1354</v>
      </c>
      <c r="L49" t="s">
        <v>1044</v>
      </c>
      <c r="M49" t="s">
        <v>1051</v>
      </c>
      <c r="N49" t="s">
        <v>1044</v>
      </c>
      <c r="O49" t="s">
        <v>1044</v>
      </c>
      <c r="P49" t="s">
        <v>1052</v>
      </c>
      <c r="Q49" s="156">
        <v>0</v>
      </c>
      <c r="R49" s="157">
        <v>43699</v>
      </c>
      <c r="S49" s="157" t="s">
        <v>1044</v>
      </c>
      <c r="T49" s="157">
        <v>43699</v>
      </c>
      <c r="U49" s="157">
        <v>40392</v>
      </c>
      <c r="V49" s="157" t="s">
        <v>1044</v>
      </c>
      <c r="W49" s="157">
        <v>40392</v>
      </c>
      <c r="X49" s="157" t="s">
        <v>1044</v>
      </c>
      <c r="Y49">
        <v>0</v>
      </c>
      <c r="Z49">
        <v>0</v>
      </c>
      <c r="AA49" s="157" t="s">
        <v>1044</v>
      </c>
      <c r="AB49" s="157" t="s">
        <v>1044</v>
      </c>
      <c r="AC49">
        <v>0</v>
      </c>
      <c r="AD49" s="156">
        <v>0</v>
      </c>
      <c r="AE49" s="156">
        <v>0</v>
      </c>
      <c r="AF49">
        <v>0</v>
      </c>
      <c r="AG49">
        <v>0</v>
      </c>
      <c r="AH49" t="s">
        <v>1044</v>
      </c>
      <c r="AI49" t="s">
        <v>1044</v>
      </c>
      <c r="AJ49" t="s">
        <v>1044</v>
      </c>
      <c r="AK49" t="s">
        <v>1044</v>
      </c>
      <c r="AL49" t="s">
        <v>1044</v>
      </c>
      <c r="AM49" t="s">
        <v>1044</v>
      </c>
      <c r="AN49" t="s">
        <v>1044</v>
      </c>
      <c r="AO49" t="s">
        <v>1044</v>
      </c>
      <c r="AP49" t="s">
        <v>1493</v>
      </c>
      <c r="AQ49" t="s">
        <v>1356</v>
      </c>
      <c r="AR49" s="157" t="s">
        <v>1044</v>
      </c>
      <c r="AS49" t="s">
        <v>1055</v>
      </c>
      <c r="AT49" t="s">
        <v>1044</v>
      </c>
      <c r="AU49" t="s">
        <v>1044</v>
      </c>
      <c r="AV49" t="s">
        <v>1044</v>
      </c>
      <c r="AW49" t="s">
        <v>1044</v>
      </c>
      <c r="AX49" t="s">
        <v>1044</v>
      </c>
      <c r="AY49" t="s">
        <v>1492</v>
      </c>
      <c r="AZ49" t="s">
        <v>1044</v>
      </c>
      <c r="BA49" t="s">
        <v>1044</v>
      </c>
      <c r="BB49" t="s">
        <v>1494</v>
      </c>
      <c r="BC49" t="s">
        <v>1044</v>
      </c>
      <c r="BD49" t="s">
        <v>1492</v>
      </c>
      <c r="BE49" t="s">
        <v>1044</v>
      </c>
      <c r="BF49" t="s">
        <v>1495</v>
      </c>
      <c r="BG49" t="s">
        <v>1044</v>
      </c>
      <c r="BH49" t="s">
        <v>1306</v>
      </c>
      <c r="BI49" t="s">
        <v>1044</v>
      </c>
      <c r="BJ49" t="s">
        <v>1044</v>
      </c>
      <c r="BK49" t="s">
        <v>1044</v>
      </c>
      <c r="BL49" t="s">
        <v>1044</v>
      </c>
      <c r="BM49" t="s">
        <v>1044</v>
      </c>
      <c r="BN49" t="s">
        <v>1044</v>
      </c>
      <c r="BO49" t="s">
        <v>1044</v>
      </c>
      <c r="BP49" t="s">
        <v>1044</v>
      </c>
      <c r="BQ49" t="s">
        <v>1044</v>
      </c>
      <c r="BR49" t="s">
        <v>1044</v>
      </c>
    </row>
    <row r="50" spans="1:70" x14ac:dyDescent="0.25">
      <c r="A50" t="s">
        <v>1496</v>
      </c>
      <c r="B50" t="s">
        <v>1044</v>
      </c>
      <c r="C50" t="s">
        <v>1045</v>
      </c>
      <c r="D50" t="s">
        <v>1046</v>
      </c>
      <c r="E50" t="s">
        <v>1079</v>
      </c>
      <c r="F50" t="s">
        <v>1080</v>
      </c>
      <c r="G50" t="s">
        <v>1049</v>
      </c>
      <c r="H50" t="s">
        <v>1044</v>
      </c>
      <c r="I50" t="s">
        <v>1044</v>
      </c>
      <c r="J50" t="s">
        <v>1044</v>
      </c>
      <c r="K50" t="s">
        <v>1497</v>
      </c>
      <c r="L50" t="s">
        <v>1044</v>
      </c>
      <c r="M50" t="s">
        <v>1051</v>
      </c>
      <c r="N50" t="s">
        <v>1044</v>
      </c>
      <c r="O50" t="s">
        <v>1044</v>
      </c>
      <c r="P50" t="s">
        <v>1052</v>
      </c>
      <c r="Q50" s="156">
        <v>0</v>
      </c>
      <c r="R50" s="157">
        <v>43658</v>
      </c>
      <c r="S50" s="157" t="s">
        <v>1044</v>
      </c>
      <c r="T50" s="157">
        <v>43658</v>
      </c>
      <c r="U50" s="157">
        <v>41533</v>
      </c>
      <c r="V50" s="157" t="s">
        <v>1044</v>
      </c>
      <c r="W50" s="157">
        <v>41533</v>
      </c>
      <c r="X50" s="157" t="s">
        <v>1044</v>
      </c>
      <c r="Y50">
        <v>0</v>
      </c>
      <c r="Z50">
        <v>0</v>
      </c>
      <c r="AA50" s="157" t="s">
        <v>1044</v>
      </c>
      <c r="AB50" s="157" t="s">
        <v>1044</v>
      </c>
      <c r="AC50">
        <v>0</v>
      </c>
      <c r="AD50" s="156">
        <v>0</v>
      </c>
      <c r="AE50" s="156">
        <v>0</v>
      </c>
      <c r="AF50">
        <v>0</v>
      </c>
      <c r="AG50">
        <v>0</v>
      </c>
      <c r="AH50" t="s">
        <v>1044</v>
      </c>
      <c r="AI50" t="s">
        <v>1044</v>
      </c>
      <c r="AJ50" t="s">
        <v>1044</v>
      </c>
      <c r="AK50" t="s">
        <v>1044</v>
      </c>
      <c r="AL50" t="s">
        <v>1044</v>
      </c>
      <c r="AM50" t="s">
        <v>1044</v>
      </c>
      <c r="AN50" t="s">
        <v>1044</v>
      </c>
      <c r="AO50" t="s">
        <v>1044</v>
      </c>
      <c r="AP50" t="s">
        <v>1498</v>
      </c>
      <c r="AQ50" t="s">
        <v>1083</v>
      </c>
      <c r="AR50" s="157" t="s">
        <v>1044</v>
      </c>
      <c r="AS50" t="s">
        <v>1044</v>
      </c>
      <c r="AT50" t="s">
        <v>1044</v>
      </c>
      <c r="AU50" t="s">
        <v>1044</v>
      </c>
      <c r="AV50" t="s">
        <v>1499</v>
      </c>
      <c r="AW50" t="s">
        <v>1057</v>
      </c>
      <c r="AX50" t="s">
        <v>1085</v>
      </c>
      <c r="AY50" t="s">
        <v>1500</v>
      </c>
      <c r="AZ50" t="s">
        <v>1044</v>
      </c>
      <c r="BA50" t="s">
        <v>1501</v>
      </c>
      <c r="BB50" t="s">
        <v>1502</v>
      </c>
      <c r="BC50" t="s">
        <v>1044</v>
      </c>
      <c r="BD50" t="s">
        <v>1500</v>
      </c>
      <c r="BE50" t="s">
        <v>1044</v>
      </c>
      <c r="BF50" t="s">
        <v>1503</v>
      </c>
      <c r="BG50" t="s">
        <v>1044</v>
      </c>
      <c r="BH50" t="s">
        <v>1062</v>
      </c>
      <c r="BI50" t="s">
        <v>1504</v>
      </c>
      <c r="BJ50" t="s">
        <v>1044</v>
      </c>
      <c r="BK50" t="s">
        <v>1044</v>
      </c>
      <c r="BL50" t="s">
        <v>1044</v>
      </c>
      <c r="BM50" t="s">
        <v>1044</v>
      </c>
      <c r="BN50" t="s">
        <v>1044</v>
      </c>
      <c r="BO50" t="s">
        <v>1044</v>
      </c>
      <c r="BP50" t="s">
        <v>1044</v>
      </c>
      <c r="BQ50" t="s">
        <v>1044</v>
      </c>
      <c r="BR50" t="s">
        <v>1044</v>
      </c>
    </row>
    <row r="51" spans="1:70" x14ac:dyDescent="0.25">
      <c r="A51" t="s">
        <v>1505</v>
      </c>
      <c r="B51" t="s">
        <v>1044</v>
      </c>
      <c r="C51" t="s">
        <v>1045</v>
      </c>
      <c r="D51" t="s">
        <v>1046</v>
      </c>
      <c r="E51" t="s">
        <v>1212</v>
      </c>
      <c r="F51" t="s">
        <v>1213</v>
      </c>
      <c r="G51" t="s">
        <v>1049</v>
      </c>
      <c r="H51" t="s">
        <v>1044</v>
      </c>
      <c r="I51" t="s">
        <v>1044</v>
      </c>
      <c r="J51" t="s">
        <v>1044</v>
      </c>
      <c r="K51" t="s">
        <v>1214</v>
      </c>
      <c r="L51" t="s">
        <v>1044</v>
      </c>
      <c r="M51" t="s">
        <v>1051</v>
      </c>
      <c r="N51" t="s">
        <v>1044</v>
      </c>
      <c r="O51" t="s">
        <v>1044</v>
      </c>
      <c r="P51" t="s">
        <v>1052</v>
      </c>
      <c r="Q51" s="156">
        <v>0</v>
      </c>
      <c r="R51" s="157">
        <v>42236</v>
      </c>
      <c r="S51" s="157" t="s">
        <v>1044</v>
      </c>
      <c r="T51" s="157">
        <v>42236</v>
      </c>
      <c r="U51" s="157">
        <v>42234</v>
      </c>
      <c r="V51" s="157" t="s">
        <v>1044</v>
      </c>
      <c r="W51" s="157">
        <v>42234</v>
      </c>
      <c r="X51" s="157" t="s">
        <v>1044</v>
      </c>
      <c r="Y51">
        <v>0</v>
      </c>
      <c r="Z51">
        <v>0</v>
      </c>
      <c r="AA51" s="157" t="s">
        <v>1044</v>
      </c>
      <c r="AB51" s="157" t="s">
        <v>1044</v>
      </c>
      <c r="AC51">
        <v>0</v>
      </c>
      <c r="AD51" s="156">
        <v>0</v>
      </c>
      <c r="AE51" s="156">
        <v>0</v>
      </c>
      <c r="AF51">
        <v>0</v>
      </c>
      <c r="AG51">
        <v>0</v>
      </c>
      <c r="AH51" t="s">
        <v>1044</v>
      </c>
      <c r="AI51" t="s">
        <v>1044</v>
      </c>
      <c r="AJ51" t="s">
        <v>1044</v>
      </c>
      <c r="AK51" t="s">
        <v>1044</v>
      </c>
      <c r="AL51" t="s">
        <v>1044</v>
      </c>
      <c r="AM51" t="s">
        <v>1044</v>
      </c>
      <c r="AN51" t="s">
        <v>1044</v>
      </c>
      <c r="AO51" t="s">
        <v>1044</v>
      </c>
      <c r="AP51" t="s">
        <v>1506</v>
      </c>
      <c r="AQ51" t="s">
        <v>1507</v>
      </c>
      <c r="AR51" s="157" t="s">
        <v>1044</v>
      </c>
      <c r="AS51" t="s">
        <v>1055</v>
      </c>
      <c r="AT51" t="s">
        <v>1044</v>
      </c>
      <c r="AU51" t="s">
        <v>1044</v>
      </c>
      <c r="AV51" t="s">
        <v>1508</v>
      </c>
      <c r="AW51" t="s">
        <v>1044</v>
      </c>
      <c r="AX51" t="s">
        <v>1044</v>
      </c>
      <c r="AY51" t="s">
        <v>1509</v>
      </c>
      <c r="AZ51" t="s">
        <v>1044</v>
      </c>
      <c r="BA51" t="s">
        <v>1510</v>
      </c>
      <c r="BB51" t="s">
        <v>1044</v>
      </c>
      <c r="BC51" t="s">
        <v>1044</v>
      </c>
      <c r="BD51" t="s">
        <v>1509</v>
      </c>
      <c r="BE51" t="s">
        <v>1044</v>
      </c>
      <c r="BF51" t="s">
        <v>1511</v>
      </c>
      <c r="BG51" t="s">
        <v>1044</v>
      </c>
      <c r="BH51" t="s">
        <v>1218</v>
      </c>
      <c r="BI51" t="s">
        <v>1044</v>
      </c>
      <c r="BJ51" t="s">
        <v>1090</v>
      </c>
      <c r="BK51" t="s">
        <v>1044</v>
      </c>
      <c r="BL51" t="s">
        <v>1044</v>
      </c>
      <c r="BM51" t="s">
        <v>1044</v>
      </c>
      <c r="BN51" t="s">
        <v>1044</v>
      </c>
      <c r="BO51" t="s">
        <v>1044</v>
      </c>
      <c r="BP51" t="s">
        <v>1044</v>
      </c>
      <c r="BQ51" t="s">
        <v>1044</v>
      </c>
      <c r="BR51" t="s">
        <v>1044</v>
      </c>
    </row>
    <row r="52" spans="1:70" x14ac:dyDescent="0.25">
      <c r="A52" t="s">
        <v>1512</v>
      </c>
      <c r="B52" t="s">
        <v>1513</v>
      </c>
      <c r="C52" t="s">
        <v>1045</v>
      </c>
      <c r="D52" t="s">
        <v>1046</v>
      </c>
      <c r="E52" t="s">
        <v>1514</v>
      </c>
      <c r="F52" t="s">
        <v>1515</v>
      </c>
      <c r="G52" t="s">
        <v>1049</v>
      </c>
      <c r="H52" t="s">
        <v>1044</v>
      </c>
      <c r="I52" t="s">
        <v>1044</v>
      </c>
      <c r="J52" t="s">
        <v>1044</v>
      </c>
      <c r="K52" t="s">
        <v>1516</v>
      </c>
      <c r="L52" t="s">
        <v>1044</v>
      </c>
      <c r="M52" t="s">
        <v>1051</v>
      </c>
      <c r="N52" t="s">
        <v>1044</v>
      </c>
      <c r="O52" t="s">
        <v>1044</v>
      </c>
      <c r="P52" t="s">
        <v>1052</v>
      </c>
      <c r="Q52" s="156">
        <v>0</v>
      </c>
      <c r="R52" s="157" t="s">
        <v>1044</v>
      </c>
      <c r="S52" s="157" t="s">
        <v>1044</v>
      </c>
      <c r="T52" s="157">
        <v>38573</v>
      </c>
      <c r="U52" s="157">
        <v>38573</v>
      </c>
      <c r="V52" s="157" t="s">
        <v>1044</v>
      </c>
      <c r="W52" s="157">
        <v>38573</v>
      </c>
      <c r="X52" s="157" t="s">
        <v>1044</v>
      </c>
      <c r="Y52">
        <v>0</v>
      </c>
      <c r="Z52">
        <v>0</v>
      </c>
      <c r="AA52" s="157" t="s">
        <v>1044</v>
      </c>
      <c r="AB52" s="157" t="s">
        <v>1044</v>
      </c>
      <c r="AC52">
        <v>0</v>
      </c>
      <c r="AD52" s="156">
        <v>0</v>
      </c>
      <c r="AE52" s="156">
        <v>0</v>
      </c>
      <c r="AF52">
        <v>0</v>
      </c>
      <c r="AG52">
        <v>0</v>
      </c>
      <c r="AH52" t="s">
        <v>1044</v>
      </c>
      <c r="AI52" t="s">
        <v>1044</v>
      </c>
      <c r="AJ52" t="s">
        <v>1044</v>
      </c>
      <c r="AK52" t="s">
        <v>1044</v>
      </c>
      <c r="AL52" t="s">
        <v>1044</v>
      </c>
      <c r="AM52" t="s">
        <v>1044</v>
      </c>
      <c r="AN52" t="s">
        <v>1044</v>
      </c>
      <c r="AO52" t="s">
        <v>1044</v>
      </c>
      <c r="AP52" t="s">
        <v>1044</v>
      </c>
      <c r="AQ52" t="s">
        <v>1044</v>
      </c>
      <c r="AR52" s="157" t="s">
        <v>1044</v>
      </c>
      <c r="AS52" t="s">
        <v>1044</v>
      </c>
      <c r="AT52" t="s">
        <v>1044</v>
      </c>
      <c r="AU52" t="s">
        <v>1044</v>
      </c>
      <c r="AV52" t="s">
        <v>1044</v>
      </c>
      <c r="AW52" t="s">
        <v>1057</v>
      </c>
      <c r="AX52" t="s">
        <v>1517</v>
      </c>
      <c r="AY52" t="s">
        <v>1518</v>
      </c>
      <c r="AZ52" t="s">
        <v>1044</v>
      </c>
      <c r="BA52" t="s">
        <v>1044</v>
      </c>
      <c r="BB52" t="s">
        <v>1519</v>
      </c>
      <c r="BC52" t="s">
        <v>1044</v>
      </c>
      <c r="BD52" t="s">
        <v>1518</v>
      </c>
      <c r="BE52" t="s">
        <v>1044</v>
      </c>
      <c r="BF52" t="s">
        <v>1520</v>
      </c>
      <c r="BG52" t="s">
        <v>1044</v>
      </c>
      <c r="BH52" t="s">
        <v>1062</v>
      </c>
      <c r="BI52" t="s">
        <v>1044</v>
      </c>
      <c r="BJ52" t="s">
        <v>1044</v>
      </c>
      <c r="BK52" t="s">
        <v>1044</v>
      </c>
      <c r="BL52" t="s">
        <v>1044</v>
      </c>
      <c r="BM52" t="s">
        <v>1044</v>
      </c>
      <c r="BN52" t="s">
        <v>1044</v>
      </c>
      <c r="BO52" t="s">
        <v>1044</v>
      </c>
      <c r="BP52" t="s">
        <v>1044</v>
      </c>
      <c r="BQ52" t="s">
        <v>1044</v>
      </c>
      <c r="BR52" t="s">
        <v>1044</v>
      </c>
    </row>
    <row r="53" spans="1:70" x14ac:dyDescent="0.25">
      <c r="A53" t="s">
        <v>1521</v>
      </c>
      <c r="B53" t="s">
        <v>1522</v>
      </c>
      <c r="C53" t="s">
        <v>1093</v>
      </c>
      <c r="D53" t="s">
        <v>1094</v>
      </c>
      <c r="E53" t="s">
        <v>1523</v>
      </c>
      <c r="F53" t="s">
        <v>1524</v>
      </c>
      <c r="G53" t="s">
        <v>1049</v>
      </c>
      <c r="H53" t="s">
        <v>1044</v>
      </c>
      <c r="I53" t="s">
        <v>1044</v>
      </c>
      <c r="J53" t="s">
        <v>1044</v>
      </c>
      <c r="K53" t="s">
        <v>1337</v>
      </c>
      <c r="L53" t="s">
        <v>1044</v>
      </c>
      <c r="M53" t="s">
        <v>1051</v>
      </c>
      <c r="N53" t="s">
        <v>1044</v>
      </c>
      <c r="O53" t="s">
        <v>1044</v>
      </c>
      <c r="P53" t="s">
        <v>1052</v>
      </c>
      <c r="Q53" s="156">
        <v>0</v>
      </c>
      <c r="R53" s="157">
        <v>39457</v>
      </c>
      <c r="S53" s="157" t="s">
        <v>1044</v>
      </c>
      <c r="T53" s="157">
        <v>39457</v>
      </c>
      <c r="U53" s="157">
        <v>39220</v>
      </c>
      <c r="V53" s="157" t="s">
        <v>1044</v>
      </c>
      <c r="W53" s="157">
        <v>39220</v>
      </c>
      <c r="X53" s="157" t="s">
        <v>1044</v>
      </c>
      <c r="Y53">
        <v>0</v>
      </c>
      <c r="Z53">
        <v>0</v>
      </c>
      <c r="AA53" s="157" t="s">
        <v>1044</v>
      </c>
      <c r="AB53" s="157" t="s">
        <v>1044</v>
      </c>
      <c r="AC53">
        <v>0</v>
      </c>
      <c r="AD53" s="156">
        <v>0</v>
      </c>
      <c r="AE53" s="156">
        <v>0</v>
      </c>
      <c r="AF53">
        <v>0</v>
      </c>
      <c r="AG53">
        <v>0</v>
      </c>
      <c r="AH53" t="s">
        <v>1044</v>
      </c>
      <c r="AI53" t="s">
        <v>1044</v>
      </c>
      <c r="AJ53" t="s">
        <v>1044</v>
      </c>
      <c r="AK53" t="s">
        <v>1044</v>
      </c>
      <c r="AL53" t="s">
        <v>1044</v>
      </c>
      <c r="AM53" t="s">
        <v>1044</v>
      </c>
      <c r="AN53" t="s">
        <v>1044</v>
      </c>
      <c r="AO53" t="s">
        <v>1044</v>
      </c>
      <c r="AP53" t="s">
        <v>1525</v>
      </c>
      <c r="AQ53" t="s">
        <v>1526</v>
      </c>
      <c r="AR53" s="157" t="s">
        <v>1044</v>
      </c>
      <c r="AS53" t="s">
        <v>1055</v>
      </c>
      <c r="AT53" t="s">
        <v>1044</v>
      </c>
      <c r="AU53" t="s">
        <v>1044</v>
      </c>
      <c r="AV53" t="s">
        <v>1044</v>
      </c>
      <c r="AW53" t="s">
        <v>1044</v>
      </c>
      <c r="AX53" t="s">
        <v>1301</v>
      </c>
      <c r="AY53" t="s">
        <v>1044</v>
      </c>
      <c r="AZ53" t="s">
        <v>1044</v>
      </c>
      <c r="BA53" t="s">
        <v>1044</v>
      </c>
      <c r="BB53" t="s">
        <v>1527</v>
      </c>
      <c r="BC53" t="s">
        <v>1044</v>
      </c>
      <c r="BD53" t="s">
        <v>1522</v>
      </c>
      <c r="BE53" t="s">
        <v>1044</v>
      </c>
      <c r="BF53" t="s">
        <v>1528</v>
      </c>
      <c r="BG53" t="s">
        <v>1044</v>
      </c>
      <c r="BH53" t="s">
        <v>1306</v>
      </c>
      <c r="BI53" t="s">
        <v>1044</v>
      </c>
      <c r="BJ53" t="s">
        <v>1044</v>
      </c>
      <c r="BK53" t="s">
        <v>1044</v>
      </c>
      <c r="BL53" t="s">
        <v>1044</v>
      </c>
      <c r="BM53" t="s">
        <v>1044</v>
      </c>
      <c r="BN53" t="s">
        <v>1044</v>
      </c>
      <c r="BO53" t="s">
        <v>1044</v>
      </c>
      <c r="BP53" t="s">
        <v>1044</v>
      </c>
      <c r="BQ53" t="s">
        <v>1137</v>
      </c>
      <c r="BR53" t="s">
        <v>1044</v>
      </c>
    </row>
    <row r="54" spans="1:70" x14ac:dyDescent="0.25">
      <c r="A54" t="s">
        <v>1529</v>
      </c>
      <c r="B54" t="s">
        <v>1530</v>
      </c>
      <c r="C54" t="s">
        <v>1093</v>
      </c>
      <c r="D54" t="s">
        <v>1094</v>
      </c>
      <c r="E54" t="s">
        <v>1531</v>
      </c>
      <c r="F54" t="s">
        <v>1532</v>
      </c>
      <c r="G54" t="s">
        <v>1049</v>
      </c>
      <c r="H54" t="s">
        <v>1044</v>
      </c>
      <c r="I54" t="s">
        <v>1044</v>
      </c>
      <c r="J54" t="s">
        <v>1044</v>
      </c>
      <c r="K54" t="s">
        <v>1345</v>
      </c>
      <c r="L54" t="s">
        <v>1044</v>
      </c>
      <c r="M54" t="s">
        <v>1051</v>
      </c>
      <c r="N54" t="s">
        <v>1044</v>
      </c>
      <c r="O54" t="s">
        <v>1044</v>
      </c>
      <c r="P54" t="s">
        <v>1052</v>
      </c>
      <c r="Q54" s="156">
        <v>0</v>
      </c>
      <c r="R54" s="157" t="s">
        <v>1044</v>
      </c>
      <c r="S54" s="157" t="s">
        <v>1044</v>
      </c>
      <c r="T54" s="157">
        <v>36935</v>
      </c>
      <c r="U54" s="157">
        <v>36935</v>
      </c>
      <c r="V54" s="157" t="s">
        <v>1044</v>
      </c>
      <c r="W54" s="157">
        <v>36935</v>
      </c>
      <c r="X54" s="157" t="s">
        <v>1044</v>
      </c>
      <c r="Y54">
        <v>0</v>
      </c>
      <c r="Z54">
        <v>0</v>
      </c>
      <c r="AA54" s="157" t="s">
        <v>1044</v>
      </c>
      <c r="AB54" s="157" t="s">
        <v>1044</v>
      </c>
      <c r="AC54">
        <v>0</v>
      </c>
      <c r="AD54" s="156">
        <v>0</v>
      </c>
      <c r="AE54" s="156">
        <v>0</v>
      </c>
      <c r="AF54">
        <v>0</v>
      </c>
      <c r="AG54">
        <v>0</v>
      </c>
      <c r="AH54" t="s">
        <v>1044</v>
      </c>
      <c r="AI54" t="s">
        <v>1044</v>
      </c>
      <c r="AJ54" t="s">
        <v>1044</v>
      </c>
      <c r="AK54" t="s">
        <v>1044</v>
      </c>
      <c r="AL54" t="s">
        <v>1044</v>
      </c>
      <c r="AM54" t="s">
        <v>1044</v>
      </c>
      <c r="AN54" t="s">
        <v>1044</v>
      </c>
      <c r="AO54" t="s">
        <v>1044</v>
      </c>
      <c r="AP54" t="s">
        <v>1044</v>
      </c>
      <c r="AQ54" t="s">
        <v>1044</v>
      </c>
      <c r="AR54" s="157" t="s">
        <v>1044</v>
      </c>
      <c r="AS54" t="s">
        <v>1044</v>
      </c>
      <c r="AT54" t="s">
        <v>1044</v>
      </c>
      <c r="AU54" t="s">
        <v>1044</v>
      </c>
      <c r="AV54" t="s">
        <v>1044</v>
      </c>
      <c r="AW54" t="s">
        <v>1044</v>
      </c>
      <c r="AX54" t="s">
        <v>1301</v>
      </c>
      <c r="AY54" t="s">
        <v>1044</v>
      </c>
      <c r="AZ54" t="s">
        <v>1044</v>
      </c>
      <c r="BA54" t="s">
        <v>1044</v>
      </c>
      <c r="BB54" t="s">
        <v>1533</v>
      </c>
      <c r="BC54" t="s">
        <v>1044</v>
      </c>
      <c r="BD54" t="s">
        <v>1530</v>
      </c>
      <c r="BE54" t="s">
        <v>1044</v>
      </c>
      <c r="BF54" t="s">
        <v>1044</v>
      </c>
      <c r="BG54" t="s">
        <v>1044</v>
      </c>
      <c r="BH54" t="s">
        <v>1306</v>
      </c>
      <c r="BI54" t="s">
        <v>1044</v>
      </c>
      <c r="BJ54" t="s">
        <v>1044</v>
      </c>
      <c r="BK54" t="s">
        <v>1044</v>
      </c>
      <c r="BL54" t="s">
        <v>1044</v>
      </c>
      <c r="BM54" t="s">
        <v>1044</v>
      </c>
      <c r="BN54" t="s">
        <v>1044</v>
      </c>
      <c r="BO54" t="s">
        <v>1044</v>
      </c>
      <c r="BP54" t="s">
        <v>1044</v>
      </c>
      <c r="BQ54" t="s">
        <v>1044</v>
      </c>
      <c r="BR54" t="s">
        <v>1044</v>
      </c>
    </row>
    <row r="55" spans="1:70" x14ac:dyDescent="0.25">
      <c r="A55" t="s">
        <v>1534</v>
      </c>
      <c r="B55" t="s">
        <v>1535</v>
      </c>
      <c r="C55" t="s">
        <v>1093</v>
      </c>
      <c r="D55" t="s">
        <v>1094</v>
      </c>
      <c r="E55" t="s">
        <v>1126</v>
      </c>
      <c r="F55" t="s">
        <v>1127</v>
      </c>
      <c r="G55" t="s">
        <v>1049</v>
      </c>
      <c r="H55" t="s">
        <v>1044</v>
      </c>
      <c r="I55" t="s">
        <v>1044</v>
      </c>
      <c r="J55" t="s">
        <v>1044</v>
      </c>
      <c r="K55" t="s">
        <v>1486</v>
      </c>
      <c r="L55" t="s">
        <v>1044</v>
      </c>
      <c r="M55" t="s">
        <v>1051</v>
      </c>
      <c r="N55" t="s">
        <v>1044</v>
      </c>
      <c r="O55" t="s">
        <v>1044</v>
      </c>
      <c r="P55" t="s">
        <v>1052</v>
      </c>
      <c r="Q55" s="156">
        <v>0</v>
      </c>
      <c r="R55" s="157" t="s">
        <v>1044</v>
      </c>
      <c r="S55" s="157" t="s">
        <v>1044</v>
      </c>
      <c r="T55" s="157">
        <v>36937</v>
      </c>
      <c r="U55" s="157">
        <v>36937</v>
      </c>
      <c r="V55" s="157" t="s">
        <v>1044</v>
      </c>
      <c r="W55" s="157">
        <v>36937</v>
      </c>
      <c r="X55" s="157" t="s">
        <v>1044</v>
      </c>
      <c r="Y55">
        <v>0</v>
      </c>
      <c r="Z55">
        <v>0</v>
      </c>
      <c r="AA55" s="157" t="s">
        <v>1044</v>
      </c>
      <c r="AB55" s="157" t="s">
        <v>1044</v>
      </c>
      <c r="AC55">
        <v>0</v>
      </c>
      <c r="AD55" s="156">
        <v>0</v>
      </c>
      <c r="AE55" s="156">
        <v>0</v>
      </c>
      <c r="AF55">
        <v>0</v>
      </c>
      <c r="AG55">
        <v>0</v>
      </c>
      <c r="AH55" t="s">
        <v>1044</v>
      </c>
      <c r="AI55" t="s">
        <v>1044</v>
      </c>
      <c r="AJ55" t="s">
        <v>1044</v>
      </c>
      <c r="AK55" t="s">
        <v>1044</v>
      </c>
      <c r="AL55" t="s">
        <v>1044</v>
      </c>
      <c r="AM55" t="s">
        <v>1044</v>
      </c>
      <c r="AN55" t="s">
        <v>1044</v>
      </c>
      <c r="AO55" t="s">
        <v>1044</v>
      </c>
      <c r="AP55" t="s">
        <v>1044</v>
      </c>
      <c r="AQ55" t="s">
        <v>1044</v>
      </c>
      <c r="AR55" s="157" t="s">
        <v>1044</v>
      </c>
      <c r="AS55" t="s">
        <v>1044</v>
      </c>
      <c r="AT55" t="s">
        <v>1044</v>
      </c>
      <c r="AU55" t="s">
        <v>1044</v>
      </c>
      <c r="AV55" t="s">
        <v>1044</v>
      </c>
      <c r="AW55" t="s">
        <v>1044</v>
      </c>
      <c r="AX55" t="s">
        <v>1301</v>
      </c>
      <c r="AY55" t="s">
        <v>1044</v>
      </c>
      <c r="AZ55" t="s">
        <v>1044</v>
      </c>
      <c r="BA55" t="s">
        <v>1044</v>
      </c>
      <c r="BB55" t="s">
        <v>1536</v>
      </c>
      <c r="BC55" t="s">
        <v>1044</v>
      </c>
      <c r="BD55" t="s">
        <v>1537</v>
      </c>
      <c r="BE55" t="s">
        <v>1044</v>
      </c>
      <c r="BF55" t="s">
        <v>1044</v>
      </c>
      <c r="BG55" t="s">
        <v>1044</v>
      </c>
      <c r="BH55" t="s">
        <v>1306</v>
      </c>
      <c r="BI55" t="s">
        <v>1044</v>
      </c>
      <c r="BJ55" t="s">
        <v>1044</v>
      </c>
      <c r="BK55" t="s">
        <v>1044</v>
      </c>
      <c r="BL55" t="s">
        <v>1044</v>
      </c>
      <c r="BM55" t="s">
        <v>1044</v>
      </c>
      <c r="BN55" t="s">
        <v>1044</v>
      </c>
      <c r="BO55" t="s">
        <v>1044</v>
      </c>
      <c r="BP55" t="s">
        <v>1483</v>
      </c>
      <c r="BQ55" t="s">
        <v>1044</v>
      </c>
      <c r="BR55" t="s">
        <v>1044</v>
      </c>
    </row>
    <row r="56" spans="1:70" x14ac:dyDescent="0.25">
      <c r="A56" t="s">
        <v>1538</v>
      </c>
      <c r="B56" t="s">
        <v>1539</v>
      </c>
      <c r="C56" t="s">
        <v>1093</v>
      </c>
      <c r="D56" t="s">
        <v>1094</v>
      </c>
      <c r="E56" t="s">
        <v>1430</v>
      </c>
      <c r="F56" t="s">
        <v>1431</v>
      </c>
      <c r="G56" t="s">
        <v>1049</v>
      </c>
      <c r="H56" t="s">
        <v>1044</v>
      </c>
      <c r="I56" t="s">
        <v>1044</v>
      </c>
      <c r="J56" t="s">
        <v>1044</v>
      </c>
      <c r="K56" t="s">
        <v>1128</v>
      </c>
      <c r="L56" t="s">
        <v>1044</v>
      </c>
      <c r="M56" t="s">
        <v>1051</v>
      </c>
      <c r="N56" t="s">
        <v>1044</v>
      </c>
      <c r="O56" t="s">
        <v>1044</v>
      </c>
      <c r="P56" t="s">
        <v>1052</v>
      </c>
      <c r="Q56" s="156">
        <v>0</v>
      </c>
      <c r="R56" s="157">
        <v>39749</v>
      </c>
      <c r="S56" s="157" t="s">
        <v>1044</v>
      </c>
      <c r="T56" s="157">
        <v>39749</v>
      </c>
      <c r="U56" s="157">
        <v>38660</v>
      </c>
      <c r="V56" s="157" t="s">
        <v>1044</v>
      </c>
      <c r="W56" s="157">
        <v>38660</v>
      </c>
      <c r="X56" s="157" t="s">
        <v>1044</v>
      </c>
      <c r="Y56">
        <v>0</v>
      </c>
      <c r="Z56">
        <v>0</v>
      </c>
      <c r="AA56" s="157" t="s">
        <v>1044</v>
      </c>
      <c r="AB56" s="157" t="s">
        <v>1044</v>
      </c>
      <c r="AC56">
        <v>0</v>
      </c>
      <c r="AD56" s="156">
        <v>0</v>
      </c>
      <c r="AE56" s="156">
        <v>0</v>
      </c>
      <c r="AF56">
        <v>0</v>
      </c>
      <c r="AG56">
        <v>0</v>
      </c>
      <c r="AH56" t="s">
        <v>1044</v>
      </c>
      <c r="AI56" t="s">
        <v>1044</v>
      </c>
      <c r="AJ56" t="s">
        <v>1044</v>
      </c>
      <c r="AK56" t="s">
        <v>1044</v>
      </c>
      <c r="AL56" t="s">
        <v>1044</v>
      </c>
      <c r="AM56" t="s">
        <v>1044</v>
      </c>
      <c r="AN56" t="s">
        <v>1044</v>
      </c>
      <c r="AO56" t="s">
        <v>1044</v>
      </c>
      <c r="AP56" t="s">
        <v>1540</v>
      </c>
      <c r="AQ56" t="s">
        <v>1541</v>
      </c>
      <c r="AR56" s="157" t="s">
        <v>1044</v>
      </c>
      <c r="AS56" t="s">
        <v>1055</v>
      </c>
      <c r="AT56" t="s">
        <v>1044</v>
      </c>
      <c r="AU56" t="s">
        <v>1044</v>
      </c>
      <c r="AV56" t="s">
        <v>1044</v>
      </c>
      <c r="AW56" t="s">
        <v>1044</v>
      </c>
      <c r="AX56" t="s">
        <v>1044</v>
      </c>
      <c r="AY56" t="s">
        <v>1044</v>
      </c>
      <c r="AZ56" t="s">
        <v>1044</v>
      </c>
      <c r="BA56" t="s">
        <v>1044</v>
      </c>
      <c r="BB56" t="s">
        <v>1542</v>
      </c>
      <c r="BC56" t="s">
        <v>1044</v>
      </c>
      <c r="BD56" t="s">
        <v>1539</v>
      </c>
      <c r="BE56" t="s">
        <v>1044</v>
      </c>
      <c r="BF56" t="s">
        <v>1044</v>
      </c>
      <c r="BG56" t="s">
        <v>1044</v>
      </c>
      <c r="BH56" t="s">
        <v>1135</v>
      </c>
      <c r="BI56" t="s">
        <v>1044</v>
      </c>
      <c r="BJ56" t="s">
        <v>1044</v>
      </c>
      <c r="BK56" t="s">
        <v>1044</v>
      </c>
      <c r="BL56" t="s">
        <v>1044</v>
      </c>
      <c r="BM56" t="s">
        <v>1044</v>
      </c>
      <c r="BN56" t="s">
        <v>1044</v>
      </c>
      <c r="BO56" t="s">
        <v>1044</v>
      </c>
      <c r="BP56" t="s">
        <v>1483</v>
      </c>
      <c r="BQ56" t="s">
        <v>1044</v>
      </c>
      <c r="BR56" t="s">
        <v>1044</v>
      </c>
    </row>
    <row r="57" spans="1:70" x14ac:dyDescent="0.25">
      <c r="A57" t="s">
        <v>1543</v>
      </c>
      <c r="B57" t="s">
        <v>1420</v>
      </c>
      <c r="C57" t="s">
        <v>1093</v>
      </c>
      <c r="D57" t="s">
        <v>1094</v>
      </c>
      <c r="E57" t="s">
        <v>1544</v>
      </c>
      <c r="F57" t="s">
        <v>1545</v>
      </c>
      <c r="G57" t="s">
        <v>1049</v>
      </c>
      <c r="H57" t="s">
        <v>1044</v>
      </c>
      <c r="I57" t="s">
        <v>1044</v>
      </c>
      <c r="J57" t="s">
        <v>1044</v>
      </c>
      <c r="K57" t="s">
        <v>1421</v>
      </c>
      <c r="L57" t="s">
        <v>1044</v>
      </c>
      <c r="M57" t="s">
        <v>1051</v>
      </c>
      <c r="N57" t="s">
        <v>1044</v>
      </c>
      <c r="O57" t="s">
        <v>1044</v>
      </c>
      <c r="P57" t="s">
        <v>1052</v>
      </c>
      <c r="Q57" s="156">
        <v>0</v>
      </c>
      <c r="R57" s="157">
        <v>43402</v>
      </c>
      <c r="S57" s="157" t="s">
        <v>1044</v>
      </c>
      <c r="T57" s="157">
        <v>43402</v>
      </c>
      <c r="U57" s="157">
        <v>40963</v>
      </c>
      <c r="V57" s="157" t="s">
        <v>1044</v>
      </c>
      <c r="W57" s="157">
        <v>40963</v>
      </c>
      <c r="X57" s="157" t="s">
        <v>1044</v>
      </c>
      <c r="Y57">
        <v>0</v>
      </c>
      <c r="Z57">
        <v>0</v>
      </c>
      <c r="AA57" s="157" t="s">
        <v>1044</v>
      </c>
      <c r="AB57" s="157" t="s">
        <v>1044</v>
      </c>
      <c r="AC57">
        <v>0</v>
      </c>
      <c r="AD57" s="156">
        <v>0</v>
      </c>
      <c r="AE57" s="156">
        <v>0</v>
      </c>
      <c r="AF57">
        <v>0</v>
      </c>
      <c r="AG57">
        <v>0</v>
      </c>
      <c r="AH57" t="s">
        <v>1044</v>
      </c>
      <c r="AI57" t="s">
        <v>1044</v>
      </c>
      <c r="AJ57" t="s">
        <v>1044</v>
      </c>
      <c r="AK57" t="s">
        <v>1044</v>
      </c>
      <c r="AL57" t="s">
        <v>1044</v>
      </c>
      <c r="AM57" t="s">
        <v>1044</v>
      </c>
      <c r="AN57" t="s">
        <v>1044</v>
      </c>
      <c r="AO57" t="s">
        <v>1044</v>
      </c>
      <c r="AP57" t="s">
        <v>1546</v>
      </c>
      <c r="AQ57" t="s">
        <v>1547</v>
      </c>
      <c r="AR57" s="157" t="s">
        <v>1044</v>
      </c>
      <c r="AS57" t="s">
        <v>1044</v>
      </c>
      <c r="AT57" t="s">
        <v>1044</v>
      </c>
      <c r="AU57" t="s">
        <v>1044</v>
      </c>
      <c r="AV57" t="s">
        <v>1548</v>
      </c>
      <c r="AW57" t="s">
        <v>1044</v>
      </c>
      <c r="AX57" t="s">
        <v>1098</v>
      </c>
      <c r="AY57" t="s">
        <v>1549</v>
      </c>
      <c r="AZ57" t="s">
        <v>1044</v>
      </c>
      <c r="BA57" t="s">
        <v>1550</v>
      </c>
      <c r="BB57" t="s">
        <v>1044</v>
      </c>
      <c r="BC57" t="s">
        <v>1044</v>
      </c>
      <c r="BD57" t="s">
        <v>1044</v>
      </c>
      <c r="BE57" t="s">
        <v>1044</v>
      </c>
      <c r="BF57" t="s">
        <v>1551</v>
      </c>
      <c r="BG57" t="s">
        <v>1044</v>
      </c>
      <c r="BH57" t="s">
        <v>1135</v>
      </c>
      <c r="BI57" t="s">
        <v>1552</v>
      </c>
      <c r="BJ57" t="s">
        <v>1090</v>
      </c>
      <c r="BK57" t="s">
        <v>1044</v>
      </c>
      <c r="BL57" t="s">
        <v>1044</v>
      </c>
      <c r="BM57" t="s">
        <v>1044</v>
      </c>
      <c r="BN57" t="s">
        <v>1044</v>
      </c>
      <c r="BO57" t="s">
        <v>1044</v>
      </c>
      <c r="BP57" t="s">
        <v>1044</v>
      </c>
      <c r="BQ57" t="s">
        <v>1137</v>
      </c>
      <c r="BR57" t="s">
        <v>1044</v>
      </c>
    </row>
    <row r="58" spans="1:70" x14ac:dyDescent="0.25">
      <c r="A58" t="s">
        <v>1553</v>
      </c>
      <c r="B58" t="s">
        <v>1554</v>
      </c>
      <c r="C58" t="s">
        <v>1045</v>
      </c>
      <c r="D58" t="s">
        <v>1046</v>
      </c>
      <c r="E58" t="s">
        <v>1555</v>
      </c>
      <c r="F58" t="s">
        <v>1556</v>
      </c>
      <c r="G58" t="s">
        <v>1069</v>
      </c>
      <c r="H58" t="s">
        <v>1044</v>
      </c>
      <c r="I58" t="s">
        <v>1044</v>
      </c>
      <c r="J58" t="s">
        <v>1044</v>
      </c>
      <c r="K58" t="s">
        <v>1446</v>
      </c>
      <c r="L58" t="s">
        <v>1044</v>
      </c>
      <c r="M58" t="s">
        <v>1051</v>
      </c>
      <c r="N58" t="s">
        <v>1044</v>
      </c>
      <c r="O58" t="s">
        <v>1044</v>
      </c>
      <c r="P58" t="s">
        <v>1052</v>
      </c>
      <c r="Q58" s="156">
        <v>0</v>
      </c>
      <c r="R58" s="157">
        <v>40779</v>
      </c>
      <c r="S58" s="157" t="s">
        <v>1044</v>
      </c>
      <c r="T58" s="157">
        <v>40779</v>
      </c>
      <c r="U58" s="157">
        <v>37729</v>
      </c>
      <c r="V58" s="157" t="s">
        <v>1044</v>
      </c>
      <c r="W58" s="157">
        <v>37729</v>
      </c>
      <c r="X58" s="157" t="s">
        <v>1044</v>
      </c>
      <c r="Y58">
        <v>0</v>
      </c>
      <c r="Z58">
        <v>0</v>
      </c>
      <c r="AA58" s="157" t="s">
        <v>1044</v>
      </c>
      <c r="AB58" s="157" t="s">
        <v>1044</v>
      </c>
      <c r="AC58">
        <v>0</v>
      </c>
      <c r="AD58" s="156">
        <v>0</v>
      </c>
      <c r="AE58" s="156">
        <v>0</v>
      </c>
      <c r="AF58">
        <v>0</v>
      </c>
      <c r="AG58">
        <v>0</v>
      </c>
      <c r="AH58" t="s">
        <v>1044</v>
      </c>
      <c r="AI58" t="s">
        <v>1044</v>
      </c>
      <c r="AJ58" t="s">
        <v>1044</v>
      </c>
      <c r="AK58" t="s">
        <v>1044</v>
      </c>
      <c r="AL58" t="s">
        <v>1044</v>
      </c>
      <c r="AM58" t="s">
        <v>1044</v>
      </c>
      <c r="AN58" t="s">
        <v>1044</v>
      </c>
      <c r="AO58" t="s">
        <v>1044</v>
      </c>
      <c r="AP58" t="s">
        <v>1557</v>
      </c>
      <c r="AQ58" t="s">
        <v>1558</v>
      </c>
      <c r="AR58" s="157" t="s">
        <v>1044</v>
      </c>
      <c r="AS58" t="s">
        <v>1055</v>
      </c>
      <c r="AT58" t="s">
        <v>1044</v>
      </c>
      <c r="AU58" t="s">
        <v>1044</v>
      </c>
      <c r="AV58" t="s">
        <v>1044</v>
      </c>
      <c r="AW58" t="s">
        <v>1057</v>
      </c>
      <c r="AX58" t="s">
        <v>1559</v>
      </c>
      <c r="AY58" t="s">
        <v>1554</v>
      </c>
      <c r="AZ58" t="s">
        <v>1044</v>
      </c>
      <c r="BA58" t="s">
        <v>1044</v>
      </c>
      <c r="BB58" t="s">
        <v>1560</v>
      </c>
      <c r="BC58" t="s">
        <v>1044</v>
      </c>
      <c r="BD58" t="s">
        <v>1554</v>
      </c>
      <c r="BE58" t="s">
        <v>1044</v>
      </c>
      <c r="BF58" t="s">
        <v>1561</v>
      </c>
      <c r="BG58" t="s">
        <v>1044</v>
      </c>
      <c r="BH58" t="s">
        <v>1062</v>
      </c>
      <c r="BI58" t="s">
        <v>1044</v>
      </c>
      <c r="BJ58" t="s">
        <v>1044</v>
      </c>
      <c r="BK58" t="s">
        <v>1044</v>
      </c>
      <c r="BL58" t="s">
        <v>1044</v>
      </c>
      <c r="BM58" t="s">
        <v>1044</v>
      </c>
      <c r="BN58" t="s">
        <v>1044</v>
      </c>
      <c r="BO58" t="s">
        <v>1044</v>
      </c>
      <c r="BP58" t="s">
        <v>1044</v>
      </c>
      <c r="BQ58" t="s">
        <v>1044</v>
      </c>
      <c r="BR58" t="s">
        <v>1044</v>
      </c>
    </row>
    <row r="59" spans="1:70" x14ac:dyDescent="0.25">
      <c r="A59" t="s">
        <v>1562</v>
      </c>
      <c r="B59" t="s">
        <v>1563</v>
      </c>
      <c r="C59" t="s">
        <v>1045</v>
      </c>
      <c r="D59" t="s">
        <v>1046</v>
      </c>
      <c r="E59" t="s">
        <v>1514</v>
      </c>
      <c r="F59" t="s">
        <v>1515</v>
      </c>
      <c r="G59" t="s">
        <v>1049</v>
      </c>
      <c r="H59" t="s">
        <v>1044</v>
      </c>
      <c r="I59" t="s">
        <v>1044</v>
      </c>
      <c r="J59" t="s">
        <v>1044</v>
      </c>
      <c r="K59" t="s">
        <v>1516</v>
      </c>
      <c r="L59" t="s">
        <v>1044</v>
      </c>
      <c r="M59" t="s">
        <v>1051</v>
      </c>
      <c r="N59" t="s">
        <v>1044</v>
      </c>
      <c r="O59" t="s">
        <v>1044</v>
      </c>
      <c r="P59" t="s">
        <v>1052</v>
      </c>
      <c r="Q59" s="156">
        <v>0</v>
      </c>
      <c r="R59" s="157" t="s">
        <v>1044</v>
      </c>
      <c r="S59" s="157" t="s">
        <v>1044</v>
      </c>
      <c r="T59" s="157">
        <v>38573</v>
      </c>
      <c r="U59" s="157">
        <v>38573</v>
      </c>
      <c r="V59" s="157" t="s">
        <v>1044</v>
      </c>
      <c r="W59" s="157">
        <v>38573</v>
      </c>
      <c r="X59" s="157" t="s">
        <v>1044</v>
      </c>
      <c r="Y59">
        <v>0</v>
      </c>
      <c r="Z59">
        <v>0</v>
      </c>
      <c r="AA59" s="157" t="s">
        <v>1044</v>
      </c>
      <c r="AB59" s="157" t="s">
        <v>1044</v>
      </c>
      <c r="AC59">
        <v>0</v>
      </c>
      <c r="AD59" s="156">
        <v>0</v>
      </c>
      <c r="AE59" s="156">
        <v>0</v>
      </c>
      <c r="AF59">
        <v>0</v>
      </c>
      <c r="AG59">
        <v>0</v>
      </c>
      <c r="AH59" t="s">
        <v>1044</v>
      </c>
      <c r="AI59" t="s">
        <v>1044</v>
      </c>
      <c r="AJ59" t="s">
        <v>1044</v>
      </c>
      <c r="AK59" t="s">
        <v>1044</v>
      </c>
      <c r="AL59" t="s">
        <v>1044</v>
      </c>
      <c r="AM59" t="s">
        <v>1044</v>
      </c>
      <c r="AN59" t="s">
        <v>1044</v>
      </c>
      <c r="AO59" t="s">
        <v>1044</v>
      </c>
      <c r="AP59" t="s">
        <v>1044</v>
      </c>
      <c r="AQ59" t="s">
        <v>1044</v>
      </c>
      <c r="AR59" s="157" t="s">
        <v>1044</v>
      </c>
      <c r="AS59" t="s">
        <v>1044</v>
      </c>
      <c r="AT59" t="s">
        <v>1044</v>
      </c>
      <c r="AU59" t="s">
        <v>1044</v>
      </c>
      <c r="AV59" t="s">
        <v>1044</v>
      </c>
      <c r="AW59" t="s">
        <v>1057</v>
      </c>
      <c r="AX59" t="s">
        <v>1517</v>
      </c>
      <c r="AY59" t="s">
        <v>1563</v>
      </c>
      <c r="AZ59" t="s">
        <v>1044</v>
      </c>
      <c r="BA59" t="s">
        <v>1044</v>
      </c>
      <c r="BB59" t="s">
        <v>1564</v>
      </c>
      <c r="BC59" t="s">
        <v>1044</v>
      </c>
      <c r="BD59" t="s">
        <v>1563</v>
      </c>
      <c r="BE59" t="s">
        <v>1044</v>
      </c>
      <c r="BF59" t="s">
        <v>1044</v>
      </c>
      <c r="BG59" t="s">
        <v>1044</v>
      </c>
      <c r="BH59" t="s">
        <v>1062</v>
      </c>
      <c r="BI59" t="s">
        <v>1044</v>
      </c>
      <c r="BJ59" t="s">
        <v>1044</v>
      </c>
      <c r="BK59" t="s">
        <v>1044</v>
      </c>
      <c r="BL59" t="s">
        <v>1044</v>
      </c>
      <c r="BM59" t="s">
        <v>1044</v>
      </c>
      <c r="BN59" t="s">
        <v>1044</v>
      </c>
      <c r="BO59" t="s">
        <v>1044</v>
      </c>
      <c r="BP59" t="s">
        <v>1044</v>
      </c>
      <c r="BQ59" t="s">
        <v>1044</v>
      </c>
      <c r="BR59" t="s">
        <v>1044</v>
      </c>
    </row>
    <row r="60" spans="1:70" x14ac:dyDescent="0.25">
      <c r="A60" t="s">
        <v>1565</v>
      </c>
      <c r="B60" t="s">
        <v>1566</v>
      </c>
      <c r="C60" t="s">
        <v>1093</v>
      </c>
      <c r="D60" t="s">
        <v>1094</v>
      </c>
      <c r="E60" t="s">
        <v>1544</v>
      </c>
      <c r="F60" t="s">
        <v>1545</v>
      </c>
      <c r="G60" t="s">
        <v>1049</v>
      </c>
      <c r="H60" t="s">
        <v>1044</v>
      </c>
      <c r="I60" t="s">
        <v>1044</v>
      </c>
      <c r="J60" t="s">
        <v>1044</v>
      </c>
      <c r="K60" t="s">
        <v>1297</v>
      </c>
      <c r="L60" t="s">
        <v>1044</v>
      </c>
      <c r="M60" t="s">
        <v>1051</v>
      </c>
      <c r="N60" t="s">
        <v>1044</v>
      </c>
      <c r="O60" t="s">
        <v>1044</v>
      </c>
      <c r="P60" t="s">
        <v>1052</v>
      </c>
      <c r="Q60" s="156">
        <v>0</v>
      </c>
      <c r="R60" s="157">
        <v>43227</v>
      </c>
      <c r="S60" s="157" t="s">
        <v>1044</v>
      </c>
      <c r="T60" s="157">
        <v>43227</v>
      </c>
      <c r="U60" s="157">
        <v>37778</v>
      </c>
      <c r="V60" s="157" t="s">
        <v>1044</v>
      </c>
      <c r="W60" s="157">
        <v>37778</v>
      </c>
      <c r="X60" s="157" t="s">
        <v>1044</v>
      </c>
      <c r="Y60">
        <v>0</v>
      </c>
      <c r="Z60">
        <v>0</v>
      </c>
      <c r="AA60" s="157" t="s">
        <v>1044</v>
      </c>
      <c r="AB60" s="157" t="s">
        <v>1044</v>
      </c>
      <c r="AC60">
        <v>0</v>
      </c>
      <c r="AD60" s="156">
        <v>0</v>
      </c>
      <c r="AE60" s="156">
        <v>0</v>
      </c>
      <c r="AF60">
        <v>0</v>
      </c>
      <c r="AG60">
        <v>0</v>
      </c>
      <c r="AH60" t="s">
        <v>1044</v>
      </c>
      <c r="AI60" t="s">
        <v>1044</v>
      </c>
      <c r="AJ60" t="s">
        <v>1044</v>
      </c>
      <c r="AK60" t="s">
        <v>1044</v>
      </c>
      <c r="AL60" t="s">
        <v>1044</v>
      </c>
      <c r="AM60" t="s">
        <v>1044</v>
      </c>
      <c r="AN60" t="s">
        <v>1044</v>
      </c>
      <c r="AO60" t="s">
        <v>1044</v>
      </c>
      <c r="AP60" t="s">
        <v>1567</v>
      </c>
      <c r="AQ60" t="s">
        <v>1568</v>
      </c>
      <c r="AR60" s="157" t="s">
        <v>1044</v>
      </c>
      <c r="AS60" t="s">
        <v>1055</v>
      </c>
      <c r="AT60" t="s">
        <v>1044</v>
      </c>
      <c r="AU60" t="s">
        <v>1044</v>
      </c>
      <c r="AV60" t="s">
        <v>1569</v>
      </c>
      <c r="AW60" t="s">
        <v>1044</v>
      </c>
      <c r="AX60" t="s">
        <v>1301</v>
      </c>
      <c r="AY60" t="s">
        <v>1570</v>
      </c>
      <c r="AZ60" t="s">
        <v>1571</v>
      </c>
      <c r="BA60" t="s">
        <v>1572</v>
      </c>
      <c r="BB60" t="s">
        <v>1044</v>
      </c>
      <c r="BC60" t="s">
        <v>1044</v>
      </c>
      <c r="BD60" t="s">
        <v>1044</v>
      </c>
      <c r="BE60" t="s">
        <v>1044</v>
      </c>
      <c r="BF60" t="s">
        <v>1573</v>
      </c>
      <c r="BG60" t="s">
        <v>1044</v>
      </c>
      <c r="BH60" t="s">
        <v>1306</v>
      </c>
      <c r="BI60" t="s">
        <v>1044</v>
      </c>
      <c r="BJ60" t="s">
        <v>1090</v>
      </c>
      <c r="BK60" t="s">
        <v>1044</v>
      </c>
      <c r="BL60" t="s">
        <v>1044</v>
      </c>
      <c r="BM60" t="s">
        <v>1044</v>
      </c>
      <c r="BN60" t="s">
        <v>1044</v>
      </c>
      <c r="BO60" t="s">
        <v>1044</v>
      </c>
      <c r="BP60" t="s">
        <v>1044</v>
      </c>
      <c r="BQ60" t="s">
        <v>1044</v>
      </c>
      <c r="BR60" t="s">
        <v>1044</v>
      </c>
    </row>
    <row r="61" spans="1:70" x14ac:dyDescent="0.25">
      <c r="A61" t="s">
        <v>1574</v>
      </c>
      <c r="B61" t="s">
        <v>1575</v>
      </c>
      <c r="C61" t="s">
        <v>1140</v>
      </c>
      <c r="D61" t="s">
        <v>1141</v>
      </c>
      <c r="E61" t="s">
        <v>1576</v>
      </c>
      <c r="F61" t="s">
        <v>1577</v>
      </c>
      <c r="G61" t="s">
        <v>1049</v>
      </c>
      <c r="H61" t="s">
        <v>1044</v>
      </c>
      <c r="I61" t="s">
        <v>1044</v>
      </c>
      <c r="J61" t="s">
        <v>1044</v>
      </c>
      <c r="K61" t="s">
        <v>1297</v>
      </c>
      <c r="L61" t="s">
        <v>1578</v>
      </c>
      <c r="M61" t="s">
        <v>1051</v>
      </c>
      <c r="N61" t="s">
        <v>1044</v>
      </c>
      <c r="O61" t="s">
        <v>1044</v>
      </c>
      <c r="P61" t="s">
        <v>1052</v>
      </c>
      <c r="Q61" s="156">
        <v>0</v>
      </c>
      <c r="R61" s="157">
        <v>43293</v>
      </c>
      <c r="S61" s="157" t="s">
        <v>1044</v>
      </c>
      <c r="T61" s="157">
        <v>43293</v>
      </c>
      <c r="U61" s="157">
        <v>38373</v>
      </c>
      <c r="V61" s="157" t="s">
        <v>1044</v>
      </c>
      <c r="W61" s="157">
        <v>38373</v>
      </c>
      <c r="X61" s="157" t="s">
        <v>1044</v>
      </c>
      <c r="Y61">
        <v>0</v>
      </c>
      <c r="Z61">
        <v>0</v>
      </c>
      <c r="AA61" s="157" t="s">
        <v>1044</v>
      </c>
      <c r="AB61" s="157" t="s">
        <v>1044</v>
      </c>
      <c r="AC61">
        <v>0</v>
      </c>
      <c r="AD61" s="156">
        <v>0</v>
      </c>
      <c r="AE61" s="156">
        <v>0</v>
      </c>
      <c r="AF61">
        <v>0</v>
      </c>
      <c r="AG61">
        <v>0</v>
      </c>
      <c r="AH61" t="s">
        <v>1044</v>
      </c>
      <c r="AI61" t="s">
        <v>1044</v>
      </c>
      <c r="AJ61" t="s">
        <v>1044</v>
      </c>
      <c r="AK61" t="s">
        <v>1044</v>
      </c>
      <c r="AL61" t="s">
        <v>1044</v>
      </c>
      <c r="AM61" t="s">
        <v>1044</v>
      </c>
      <c r="AN61" t="s">
        <v>1044</v>
      </c>
      <c r="AO61" t="s">
        <v>1044</v>
      </c>
      <c r="AP61" t="s">
        <v>1579</v>
      </c>
      <c r="AQ61" t="s">
        <v>1580</v>
      </c>
      <c r="AR61" s="157" t="s">
        <v>1044</v>
      </c>
      <c r="AS61" t="s">
        <v>1055</v>
      </c>
      <c r="AT61" t="s">
        <v>1044</v>
      </c>
      <c r="AU61" t="s">
        <v>1044</v>
      </c>
      <c r="AV61" t="s">
        <v>1581</v>
      </c>
      <c r="AW61" t="s">
        <v>1044</v>
      </c>
      <c r="AX61" t="s">
        <v>1301</v>
      </c>
      <c r="AY61" t="s">
        <v>1582</v>
      </c>
      <c r="AZ61" t="s">
        <v>1583</v>
      </c>
      <c r="BA61" t="s">
        <v>1584</v>
      </c>
      <c r="BB61" t="s">
        <v>1044</v>
      </c>
      <c r="BC61" t="s">
        <v>1044</v>
      </c>
      <c r="BD61" t="s">
        <v>1044</v>
      </c>
      <c r="BE61" t="s">
        <v>1044</v>
      </c>
      <c r="BF61" t="s">
        <v>1585</v>
      </c>
      <c r="BG61" t="s">
        <v>1044</v>
      </c>
      <c r="BH61" t="s">
        <v>1306</v>
      </c>
      <c r="BI61" t="s">
        <v>1586</v>
      </c>
      <c r="BJ61" t="s">
        <v>1090</v>
      </c>
      <c r="BK61" t="s">
        <v>1044</v>
      </c>
      <c r="BL61" t="s">
        <v>1044</v>
      </c>
      <c r="BM61" t="s">
        <v>1044</v>
      </c>
      <c r="BN61" t="s">
        <v>1044</v>
      </c>
      <c r="BO61" t="s">
        <v>1044</v>
      </c>
      <c r="BP61" t="s">
        <v>1044</v>
      </c>
      <c r="BQ61" t="s">
        <v>1044</v>
      </c>
      <c r="BR61" t="s">
        <v>1044</v>
      </c>
    </row>
    <row r="62" spans="1:70" x14ac:dyDescent="0.25">
      <c r="A62" t="s">
        <v>1587</v>
      </c>
      <c r="B62" t="s">
        <v>1588</v>
      </c>
      <c r="C62" t="s">
        <v>1093</v>
      </c>
      <c r="D62" t="s">
        <v>1094</v>
      </c>
      <c r="E62" t="s">
        <v>1544</v>
      </c>
      <c r="F62" t="s">
        <v>1545</v>
      </c>
      <c r="G62" t="s">
        <v>1049</v>
      </c>
      <c r="H62" t="s">
        <v>1044</v>
      </c>
      <c r="I62" t="s">
        <v>1044</v>
      </c>
      <c r="J62" t="s">
        <v>1044</v>
      </c>
      <c r="K62" t="s">
        <v>1297</v>
      </c>
      <c r="L62" t="s">
        <v>1044</v>
      </c>
      <c r="M62" t="s">
        <v>1051</v>
      </c>
      <c r="N62" t="s">
        <v>1044</v>
      </c>
      <c r="O62" t="s">
        <v>1044</v>
      </c>
      <c r="P62" t="s">
        <v>1052</v>
      </c>
      <c r="Q62" s="156">
        <v>0</v>
      </c>
      <c r="R62" s="157">
        <v>43402</v>
      </c>
      <c r="S62" s="157" t="s">
        <v>1044</v>
      </c>
      <c r="T62" s="157">
        <v>43402</v>
      </c>
      <c r="U62" s="157">
        <v>37502</v>
      </c>
      <c r="V62" s="157" t="s">
        <v>1044</v>
      </c>
      <c r="W62" s="157">
        <v>37502</v>
      </c>
      <c r="X62" s="157" t="s">
        <v>1044</v>
      </c>
      <c r="Y62">
        <v>0</v>
      </c>
      <c r="Z62">
        <v>0</v>
      </c>
      <c r="AA62" s="157" t="s">
        <v>1044</v>
      </c>
      <c r="AB62" s="157" t="s">
        <v>1044</v>
      </c>
      <c r="AC62">
        <v>0</v>
      </c>
      <c r="AD62" s="156">
        <v>0</v>
      </c>
      <c r="AE62" s="156">
        <v>0</v>
      </c>
      <c r="AF62">
        <v>0</v>
      </c>
      <c r="AG62">
        <v>0</v>
      </c>
      <c r="AH62" t="s">
        <v>1044</v>
      </c>
      <c r="AI62" t="s">
        <v>1044</v>
      </c>
      <c r="AJ62" t="s">
        <v>1044</v>
      </c>
      <c r="AK62" t="s">
        <v>1044</v>
      </c>
      <c r="AL62" t="s">
        <v>1044</v>
      </c>
      <c r="AM62" t="s">
        <v>1044</v>
      </c>
      <c r="AN62" t="s">
        <v>1044</v>
      </c>
      <c r="AO62" t="s">
        <v>1044</v>
      </c>
      <c r="AP62" t="s">
        <v>1589</v>
      </c>
      <c r="AQ62" t="s">
        <v>1590</v>
      </c>
      <c r="AR62" s="157" t="s">
        <v>1044</v>
      </c>
      <c r="AS62" t="s">
        <v>1044</v>
      </c>
      <c r="AT62" t="s">
        <v>1044</v>
      </c>
      <c r="AU62" t="s">
        <v>1044</v>
      </c>
      <c r="AV62" t="s">
        <v>1591</v>
      </c>
      <c r="AW62" t="s">
        <v>1044</v>
      </c>
      <c r="AX62" t="s">
        <v>1301</v>
      </c>
      <c r="AY62" t="s">
        <v>1588</v>
      </c>
      <c r="AZ62" t="s">
        <v>1592</v>
      </c>
      <c r="BA62" t="s">
        <v>1593</v>
      </c>
      <c r="BB62" t="s">
        <v>1044</v>
      </c>
      <c r="BC62" t="s">
        <v>1044</v>
      </c>
      <c r="BD62" t="s">
        <v>1044</v>
      </c>
      <c r="BE62" t="s">
        <v>1044</v>
      </c>
      <c r="BF62" t="s">
        <v>1316</v>
      </c>
      <c r="BG62" t="s">
        <v>1044</v>
      </c>
      <c r="BH62" t="s">
        <v>1306</v>
      </c>
      <c r="BI62" t="s">
        <v>1044</v>
      </c>
      <c r="BJ62" t="s">
        <v>1090</v>
      </c>
      <c r="BK62" t="s">
        <v>1044</v>
      </c>
      <c r="BL62" t="s">
        <v>1044</v>
      </c>
      <c r="BM62" t="s">
        <v>1044</v>
      </c>
      <c r="BN62" t="s">
        <v>1044</v>
      </c>
      <c r="BO62" t="s">
        <v>1044</v>
      </c>
      <c r="BP62" t="s">
        <v>1044</v>
      </c>
      <c r="BQ62" t="s">
        <v>1137</v>
      </c>
      <c r="BR62" t="s">
        <v>1044</v>
      </c>
    </row>
    <row r="63" spans="1:70" x14ac:dyDescent="0.25">
      <c r="A63" t="s">
        <v>1594</v>
      </c>
      <c r="B63" t="s">
        <v>1595</v>
      </c>
      <c r="C63" t="s">
        <v>1093</v>
      </c>
      <c r="D63" t="s">
        <v>1094</v>
      </c>
      <c r="E63" t="s">
        <v>1544</v>
      </c>
      <c r="F63" t="s">
        <v>1545</v>
      </c>
      <c r="G63" t="s">
        <v>1049</v>
      </c>
      <c r="H63" t="s">
        <v>1044</v>
      </c>
      <c r="I63" t="s">
        <v>1044</v>
      </c>
      <c r="J63" t="s">
        <v>1044</v>
      </c>
      <c r="K63" t="s">
        <v>1476</v>
      </c>
      <c r="L63" t="s">
        <v>1044</v>
      </c>
      <c r="M63" t="s">
        <v>1051</v>
      </c>
      <c r="N63" t="s">
        <v>1044</v>
      </c>
      <c r="O63" t="s">
        <v>1044</v>
      </c>
      <c r="P63" t="s">
        <v>1052</v>
      </c>
      <c r="Q63" s="156">
        <v>0</v>
      </c>
      <c r="R63" s="157" t="s">
        <v>1044</v>
      </c>
      <c r="S63" s="157" t="s">
        <v>1044</v>
      </c>
      <c r="T63" s="157">
        <v>37435</v>
      </c>
      <c r="U63" s="157">
        <v>37435</v>
      </c>
      <c r="V63" s="157" t="s">
        <v>1044</v>
      </c>
      <c r="W63" s="157">
        <v>37435</v>
      </c>
      <c r="X63" s="157" t="s">
        <v>1044</v>
      </c>
      <c r="Y63">
        <v>0</v>
      </c>
      <c r="Z63">
        <v>0</v>
      </c>
      <c r="AA63" s="157" t="s">
        <v>1044</v>
      </c>
      <c r="AB63" s="157" t="s">
        <v>1044</v>
      </c>
      <c r="AC63">
        <v>0</v>
      </c>
      <c r="AD63" s="156">
        <v>0</v>
      </c>
      <c r="AE63" s="156">
        <v>0</v>
      </c>
      <c r="AF63">
        <v>0</v>
      </c>
      <c r="AG63">
        <v>0</v>
      </c>
      <c r="AH63" t="s">
        <v>1044</v>
      </c>
      <c r="AI63" t="s">
        <v>1044</v>
      </c>
      <c r="AJ63" t="s">
        <v>1044</v>
      </c>
      <c r="AK63" t="s">
        <v>1044</v>
      </c>
      <c r="AL63" t="s">
        <v>1044</v>
      </c>
      <c r="AM63" t="s">
        <v>1044</v>
      </c>
      <c r="AN63" t="s">
        <v>1044</v>
      </c>
      <c r="AO63" t="s">
        <v>1044</v>
      </c>
      <c r="AP63" t="s">
        <v>1044</v>
      </c>
      <c r="AQ63" t="s">
        <v>1044</v>
      </c>
      <c r="AR63" s="157" t="s">
        <v>1044</v>
      </c>
      <c r="AS63" t="s">
        <v>1044</v>
      </c>
      <c r="AT63" t="s">
        <v>1044</v>
      </c>
      <c r="AU63" t="s">
        <v>1044</v>
      </c>
      <c r="AV63" t="s">
        <v>1044</v>
      </c>
      <c r="AW63" t="s">
        <v>1044</v>
      </c>
      <c r="AX63" t="s">
        <v>1301</v>
      </c>
      <c r="AY63" t="s">
        <v>1044</v>
      </c>
      <c r="AZ63" t="s">
        <v>1044</v>
      </c>
      <c r="BA63" t="s">
        <v>1044</v>
      </c>
      <c r="BB63" t="s">
        <v>1596</v>
      </c>
      <c r="BC63" t="s">
        <v>1044</v>
      </c>
      <c r="BD63" t="s">
        <v>1595</v>
      </c>
      <c r="BE63" t="s">
        <v>1044</v>
      </c>
      <c r="BF63" t="s">
        <v>1044</v>
      </c>
      <c r="BG63" t="s">
        <v>1044</v>
      </c>
      <c r="BH63" t="s">
        <v>1306</v>
      </c>
      <c r="BI63" t="s">
        <v>1044</v>
      </c>
      <c r="BJ63" t="s">
        <v>1044</v>
      </c>
      <c r="BK63" t="s">
        <v>1044</v>
      </c>
      <c r="BL63" t="s">
        <v>1044</v>
      </c>
      <c r="BM63" t="s">
        <v>1044</v>
      </c>
      <c r="BN63" t="s">
        <v>1044</v>
      </c>
      <c r="BO63" t="s">
        <v>1044</v>
      </c>
      <c r="BP63" t="s">
        <v>1044</v>
      </c>
      <c r="BQ63" t="s">
        <v>1137</v>
      </c>
      <c r="BR63" t="s">
        <v>1044</v>
      </c>
    </row>
    <row r="64" spans="1:70" x14ac:dyDescent="0.25">
      <c r="A64" t="s">
        <v>1597</v>
      </c>
      <c r="B64" t="s">
        <v>1598</v>
      </c>
      <c r="C64" t="s">
        <v>1093</v>
      </c>
      <c r="D64" t="s">
        <v>1094</v>
      </c>
      <c r="E64" t="s">
        <v>1335</v>
      </c>
      <c r="F64" t="s">
        <v>1336</v>
      </c>
      <c r="G64" t="s">
        <v>1049</v>
      </c>
      <c r="H64" t="s">
        <v>1044</v>
      </c>
      <c r="I64" t="s">
        <v>1044</v>
      </c>
      <c r="J64" t="s">
        <v>1044</v>
      </c>
      <c r="K64" t="s">
        <v>1337</v>
      </c>
      <c r="L64" t="s">
        <v>1044</v>
      </c>
      <c r="M64" t="s">
        <v>1051</v>
      </c>
      <c r="N64" t="s">
        <v>1044</v>
      </c>
      <c r="O64" t="s">
        <v>1044</v>
      </c>
      <c r="P64" t="s">
        <v>1052</v>
      </c>
      <c r="Q64" s="156">
        <v>0</v>
      </c>
      <c r="R64" s="157">
        <v>39727</v>
      </c>
      <c r="S64" s="157" t="s">
        <v>1044</v>
      </c>
      <c r="T64" s="157">
        <v>39727</v>
      </c>
      <c r="U64" s="157">
        <v>39724</v>
      </c>
      <c r="V64" s="157" t="s">
        <v>1044</v>
      </c>
      <c r="W64" s="157">
        <v>39724</v>
      </c>
      <c r="X64" s="157" t="s">
        <v>1044</v>
      </c>
      <c r="Y64">
        <v>0</v>
      </c>
      <c r="Z64">
        <v>0</v>
      </c>
      <c r="AA64" s="157" t="s">
        <v>1044</v>
      </c>
      <c r="AB64" s="157" t="s">
        <v>1044</v>
      </c>
      <c r="AC64">
        <v>0</v>
      </c>
      <c r="AD64" s="156">
        <v>0</v>
      </c>
      <c r="AE64" s="156">
        <v>0</v>
      </c>
      <c r="AF64">
        <v>0</v>
      </c>
      <c r="AG64">
        <v>0</v>
      </c>
      <c r="AH64" t="s">
        <v>1044</v>
      </c>
      <c r="AI64" t="s">
        <v>1044</v>
      </c>
      <c r="AJ64" t="s">
        <v>1044</v>
      </c>
      <c r="AK64" t="s">
        <v>1044</v>
      </c>
      <c r="AL64" t="s">
        <v>1044</v>
      </c>
      <c r="AM64" t="s">
        <v>1044</v>
      </c>
      <c r="AN64" t="s">
        <v>1044</v>
      </c>
      <c r="AO64" t="s">
        <v>1044</v>
      </c>
      <c r="AP64" t="s">
        <v>1599</v>
      </c>
      <c r="AQ64" t="s">
        <v>1600</v>
      </c>
      <c r="AR64" s="157" t="s">
        <v>1044</v>
      </c>
      <c r="AS64" t="s">
        <v>1055</v>
      </c>
      <c r="AT64" t="s">
        <v>1044</v>
      </c>
      <c r="AU64" t="s">
        <v>1044</v>
      </c>
      <c r="AV64" t="s">
        <v>1044</v>
      </c>
      <c r="AW64" t="s">
        <v>1044</v>
      </c>
      <c r="AX64" t="s">
        <v>1301</v>
      </c>
      <c r="AY64" t="s">
        <v>1044</v>
      </c>
      <c r="AZ64" t="s">
        <v>1044</v>
      </c>
      <c r="BA64" t="s">
        <v>1044</v>
      </c>
      <c r="BB64" t="s">
        <v>1601</v>
      </c>
      <c r="BC64" t="s">
        <v>1044</v>
      </c>
      <c r="BD64" t="s">
        <v>1598</v>
      </c>
      <c r="BE64" t="s">
        <v>1044</v>
      </c>
      <c r="BF64" t="s">
        <v>1602</v>
      </c>
      <c r="BG64" t="s">
        <v>1044</v>
      </c>
      <c r="BH64" t="s">
        <v>1306</v>
      </c>
      <c r="BI64" t="s">
        <v>1044</v>
      </c>
      <c r="BJ64" t="s">
        <v>1044</v>
      </c>
      <c r="BK64" t="s">
        <v>1044</v>
      </c>
      <c r="BL64" t="s">
        <v>1044</v>
      </c>
      <c r="BM64" t="s">
        <v>1044</v>
      </c>
      <c r="BN64" t="s">
        <v>1044</v>
      </c>
      <c r="BO64" t="s">
        <v>1044</v>
      </c>
      <c r="BP64" t="s">
        <v>1044</v>
      </c>
      <c r="BQ64" t="s">
        <v>1137</v>
      </c>
      <c r="BR64" t="s">
        <v>1044</v>
      </c>
    </row>
    <row r="65" spans="1:70" x14ac:dyDescent="0.25">
      <c r="A65" t="s">
        <v>1603</v>
      </c>
      <c r="B65" t="s">
        <v>1604</v>
      </c>
      <c r="C65" t="s">
        <v>1093</v>
      </c>
      <c r="D65" t="s">
        <v>1094</v>
      </c>
      <c r="E65" t="s">
        <v>1531</v>
      </c>
      <c r="F65" t="s">
        <v>1532</v>
      </c>
      <c r="G65" t="s">
        <v>1049</v>
      </c>
      <c r="H65" t="s">
        <v>1044</v>
      </c>
      <c r="I65" t="s">
        <v>1044</v>
      </c>
      <c r="J65" t="s">
        <v>1044</v>
      </c>
      <c r="K65" t="s">
        <v>1345</v>
      </c>
      <c r="L65" t="s">
        <v>1044</v>
      </c>
      <c r="M65" t="s">
        <v>1051</v>
      </c>
      <c r="N65" t="s">
        <v>1044</v>
      </c>
      <c r="O65" t="s">
        <v>1044</v>
      </c>
      <c r="P65" t="s">
        <v>1052</v>
      </c>
      <c r="Q65" s="156">
        <v>0</v>
      </c>
      <c r="R65" s="157" t="s">
        <v>1044</v>
      </c>
      <c r="S65" s="157" t="s">
        <v>1044</v>
      </c>
      <c r="T65" s="157">
        <v>36935</v>
      </c>
      <c r="U65" s="157">
        <v>36935</v>
      </c>
      <c r="V65" s="157" t="s">
        <v>1044</v>
      </c>
      <c r="W65" s="157">
        <v>36935</v>
      </c>
      <c r="X65" s="157" t="s">
        <v>1044</v>
      </c>
      <c r="Y65">
        <v>0</v>
      </c>
      <c r="Z65">
        <v>0</v>
      </c>
      <c r="AA65" s="157" t="s">
        <v>1044</v>
      </c>
      <c r="AB65" s="157" t="s">
        <v>1044</v>
      </c>
      <c r="AC65">
        <v>0</v>
      </c>
      <c r="AD65" s="156">
        <v>0</v>
      </c>
      <c r="AE65" s="156">
        <v>0</v>
      </c>
      <c r="AF65">
        <v>0</v>
      </c>
      <c r="AG65">
        <v>0</v>
      </c>
      <c r="AH65" t="s">
        <v>1044</v>
      </c>
      <c r="AI65" t="s">
        <v>1044</v>
      </c>
      <c r="AJ65" t="s">
        <v>1044</v>
      </c>
      <c r="AK65" t="s">
        <v>1044</v>
      </c>
      <c r="AL65" t="s">
        <v>1044</v>
      </c>
      <c r="AM65" t="s">
        <v>1044</v>
      </c>
      <c r="AN65" t="s">
        <v>1044</v>
      </c>
      <c r="AO65" t="s">
        <v>1044</v>
      </c>
      <c r="AP65" t="s">
        <v>1044</v>
      </c>
      <c r="AQ65" t="s">
        <v>1044</v>
      </c>
      <c r="AR65" s="157" t="s">
        <v>1044</v>
      </c>
      <c r="AS65" t="s">
        <v>1044</v>
      </c>
      <c r="AT65" t="s">
        <v>1044</v>
      </c>
      <c r="AU65" t="s">
        <v>1044</v>
      </c>
      <c r="AV65" t="s">
        <v>1044</v>
      </c>
      <c r="AW65" t="s">
        <v>1044</v>
      </c>
      <c r="AX65" t="s">
        <v>1044</v>
      </c>
      <c r="AY65" t="s">
        <v>1044</v>
      </c>
      <c r="AZ65" t="s">
        <v>1044</v>
      </c>
      <c r="BA65" t="s">
        <v>1044</v>
      </c>
      <c r="BB65" t="s">
        <v>1605</v>
      </c>
      <c r="BC65" t="s">
        <v>1044</v>
      </c>
      <c r="BD65" t="s">
        <v>1604</v>
      </c>
      <c r="BE65" t="s">
        <v>1044</v>
      </c>
      <c r="BF65" t="s">
        <v>1044</v>
      </c>
      <c r="BG65" t="s">
        <v>1044</v>
      </c>
      <c r="BH65" t="s">
        <v>1306</v>
      </c>
      <c r="BI65" t="s">
        <v>1044</v>
      </c>
      <c r="BJ65" t="s">
        <v>1044</v>
      </c>
      <c r="BK65" t="s">
        <v>1044</v>
      </c>
      <c r="BL65" t="s">
        <v>1044</v>
      </c>
      <c r="BM65" t="s">
        <v>1044</v>
      </c>
      <c r="BN65" t="s">
        <v>1044</v>
      </c>
      <c r="BO65" t="s">
        <v>1044</v>
      </c>
      <c r="BP65" t="s">
        <v>1044</v>
      </c>
      <c r="BQ65" t="s">
        <v>1044</v>
      </c>
      <c r="BR65" t="s">
        <v>1044</v>
      </c>
    </row>
    <row r="66" spans="1:70" x14ac:dyDescent="0.25">
      <c r="A66" t="s">
        <v>1606</v>
      </c>
      <c r="B66" t="s">
        <v>1607</v>
      </c>
      <c r="C66" t="s">
        <v>1093</v>
      </c>
      <c r="D66" t="s">
        <v>1094</v>
      </c>
      <c r="E66" t="s">
        <v>1126</v>
      </c>
      <c r="F66" t="s">
        <v>1127</v>
      </c>
      <c r="G66" t="s">
        <v>1049</v>
      </c>
      <c r="H66" t="s">
        <v>1044</v>
      </c>
      <c r="I66" t="s">
        <v>1044</v>
      </c>
      <c r="J66" t="s">
        <v>1044</v>
      </c>
      <c r="K66" t="s">
        <v>1486</v>
      </c>
      <c r="L66" t="s">
        <v>1044</v>
      </c>
      <c r="M66" t="s">
        <v>1051</v>
      </c>
      <c r="N66" t="s">
        <v>1044</v>
      </c>
      <c r="O66" t="s">
        <v>1044</v>
      </c>
      <c r="P66" t="s">
        <v>1052</v>
      </c>
      <c r="Q66" s="156">
        <v>0</v>
      </c>
      <c r="R66" s="157" t="s">
        <v>1044</v>
      </c>
      <c r="S66" s="157" t="s">
        <v>1044</v>
      </c>
      <c r="T66" s="157">
        <v>36937</v>
      </c>
      <c r="U66" s="157">
        <v>36937</v>
      </c>
      <c r="V66" s="157" t="s">
        <v>1044</v>
      </c>
      <c r="W66" s="157">
        <v>36937</v>
      </c>
      <c r="X66" s="157" t="s">
        <v>1044</v>
      </c>
      <c r="Y66">
        <v>0</v>
      </c>
      <c r="Z66">
        <v>0</v>
      </c>
      <c r="AA66" s="157" t="s">
        <v>1044</v>
      </c>
      <c r="AB66" s="157" t="s">
        <v>1044</v>
      </c>
      <c r="AC66">
        <v>0</v>
      </c>
      <c r="AD66" s="156">
        <v>0</v>
      </c>
      <c r="AE66" s="156">
        <v>0</v>
      </c>
      <c r="AF66">
        <v>0</v>
      </c>
      <c r="AG66">
        <v>0</v>
      </c>
      <c r="AH66" t="s">
        <v>1044</v>
      </c>
      <c r="AI66" t="s">
        <v>1044</v>
      </c>
      <c r="AJ66" t="s">
        <v>1044</v>
      </c>
      <c r="AK66" t="s">
        <v>1044</v>
      </c>
      <c r="AL66" t="s">
        <v>1044</v>
      </c>
      <c r="AM66" t="s">
        <v>1044</v>
      </c>
      <c r="AN66" t="s">
        <v>1044</v>
      </c>
      <c r="AO66" t="s">
        <v>1044</v>
      </c>
      <c r="AP66" t="s">
        <v>1044</v>
      </c>
      <c r="AQ66" t="s">
        <v>1044</v>
      </c>
      <c r="AR66" s="157" t="s">
        <v>1044</v>
      </c>
      <c r="AS66" t="s">
        <v>1044</v>
      </c>
      <c r="AT66" t="s">
        <v>1044</v>
      </c>
      <c r="AU66" t="s">
        <v>1044</v>
      </c>
      <c r="AV66" t="s">
        <v>1044</v>
      </c>
      <c r="AW66" t="s">
        <v>1044</v>
      </c>
      <c r="AX66" t="s">
        <v>1301</v>
      </c>
      <c r="AY66" t="s">
        <v>1044</v>
      </c>
      <c r="AZ66" t="s">
        <v>1044</v>
      </c>
      <c r="BA66" t="s">
        <v>1044</v>
      </c>
      <c r="BB66" t="s">
        <v>1608</v>
      </c>
      <c r="BC66" t="s">
        <v>1044</v>
      </c>
      <c r="BD66" t="s">
        <v>1607</v>
      </c>
      <c r="BE66" t="s">
        <v>1044</v>
      </c>
      <c r="BF66" t="s">
        <v>1044</v>
      </c>
      <c r="BG66" t="s">
        <v>1044</v>
      </c>
      <c r="BH66" t="s">
        <v>1306</v>
      </c>
      <c r="BI66" t="s">
        <v>1044</v>
      </c>
      <c r="BJ66" t="s">
        <v>1044</v>
      </c>
      <c r="BK66" t="s">
        <v>1044</v>
      </c>
      <c r="BL66" t="s">
        <v>1044</v>
      </c>
      <c r="BM66" t="s">
        <v>1044</v>
      </c>
      <c r="BN66" t="s">
        <v>1044</v>
      </c>
      <c r="BO66" t="s">
        <v>1044</v>
      </c>
      <c r="BP66" t="s">
        <v>1044</v>
      </c>
      <c r="BQ66" t="s">
        <v>1044</v>
      </c>
      <c r="BR66" t="s">
        <v>1044</v>
      </c>
    </row>
    <row r="67" spans="1:70" x14ac:dyDescent="0.25">
      <c r="A67" t="s">
        <v>1609</v>
      </c>
      <c r="B67" t="s">
        <v>1420</v>
      </c>
      <c r="C67" t="s">
        <v>1140</v>
      </c>
      <c r="D67" t="s">
        <v>1141</v>
      </c>
      <c r="E67" t="s">
        <v>1142</v>
      </c>
      <c r="F67" t="s">
        <v>1143</v>
      </c>
      <c r="G67" t="s">
        <v>1049</v>
      </c>
      <c r="H67" t="s">
        <v>1044</v>
      </c>
      <c r="I67" t="s">
        <v>1044</v>
      </c>
      <c r="J67" t="s">
        <v>1044</v>
      </c>
      <c r="K67" t="s">
        <v>1421</v>
      </c>
      <c r="L67" t="s">
        <v>1044</v>
      </c>
      <c r="M67" t="s">
        <v>1051</v>
      </c>
      <c r="N67" t="s">
        <v>1044</v>
      </c>
      <c r="O67" t="s">
        <v>1044</v>
      </c>
      <c r="P67" t="s">
        <v>1052</v>
      </c>
      <c r="Q67" s="156">
        <v>0</v>
      </c>
      <c r="R67" s="157">
        <v>42040</v>
      </c>
      <c r="S67" s="157" t="s">
        <v>1044</v>
      </c>
      <c r="T67" s="157">
        <v>42040</v>
      </c>
      <c r="U67" s="157">
        <v>40963</v>
      </c>
      <c r="V67" s="157" t="s">
        <v>1044</v>
      </c>
      <c r="W67" s="157">
        <v>40963</v>
      </c>
      <c r="X67" s="157" t="s">
        <v>1044</v>
      </c>
      <c r="Y67">
        <v>0</v>
      </c>
      <c r="Z67">
        <v>0</v>
      </c>
      <c r="AA67" s="157" t="s">
        <v>1044</v>
      </c>
      <c r="AB67" s="157" t="s">
        <v>1044</v>
      </c>
      <c r="AC67">
        <v>0</v>
      </c>
      <c r="AD67" s="156">
        <v>0</v>
      </c>
      <c r="AE67" s="156">
        <v>0</v>
      </c>
      <c r="AF67">
        <v>0</v>
      </c>
      <c r="AG67">
        <v>0</v>
      </c>
      <c r="AH67" t="s">
        <v>1044</v>
      </c>
      <c r="AI67" t="s">
        <v>1044</v>
      </c>
      <c r="AJ67" t="s">
        <v>1044</v>
      </c>
      <c r="AK67" t="s">
        <v>1044</v>
      </c>
      <c r="AL67" t="s">
        <v>1044</v>
      </c>
      <c r="AM67" t="s">
        <v>1044</v>
      </c>
      <c r="AN67" t="s">
        <v>1044</v>
      </c>
      <c r="AO67" t="s">
        <v>1044</v>
      </c>
      <c r="AP67" t="s">
        <v>1610</v>
      </c>
      <c r="AQ67" t="s">
        <v>1611</v>
      </c>
      <c r="AR67" s="157" t="s">
        <v>1044</v>
      </c>
      <c r="AS67" t="s">
        <v>1055</v>
      </c>
      <c r="AT67" t="s">
        <v>1044</v>
      </c>
      <c r="AU67" t="s">
        <v>1044</v>
      </c>
      <c r="AV67" t="s">
        <v>1612</v>
      </c>
      <c r="AW67" t="s">
        <v>1044</v>
      </c>
      <c r="AX67" t="s">
        <v>1098</v>
      </c>
      <c r="AY67" t="s">
        <v>1613</v>
      </c>
      <c r="AZ67" t="s">
        <v>1044</v>
      </c>
      <c r="BA67" t="s">
        <v>1614</v>
      </c>
      <c r="BB67" t="s">
        <v>1044</v>
      </c>
      <c r="BC67" t="s">
        <v>1044</v>
      </c>
      <c r="BD67" t="s">
        <v>1044</v>
      </c>
      <c r="BE67" t="s">
        <v>1044</v>
      </c>
      <c r="BF67" t="s">
        <v>1615</v>
      </c>
      <c r="BG67" t="s">
        <v>1044</v>
      </c>
      <c r="BH67" t="s">
        <v>1135</v>
      </c>
      <c r="BI67" t="s">
        <v>1616</v>
      </c>
      <c r="BJ67" t="s">
        <v>1090</v>
      </c>
      <c r="BK67" t="s">
        <v>1044</v>
      </c>
      <c r="BL67" t="s">
        <v>1044</v>
      </c>
      <c r="BM67" t="s">
        <v>1044</v>
      </c>
      <c r="BN67" t="s">
        <v>1044</v>
      </c>
      <c r="BO67" t="s">
        <v>1044</v>
      </c>
      <c r="BP67" t="s">
        <v>1044</v>
      </c>
      <c r="BQ67" t="s">
        <v>1044</v>
      </c>
      <c r="BR67" t="s">
        <v>1153</v>
      </c>
    </row>
    <row r="68" spans="1:70" x14ac:dyDescent="0.25">
      <c r="A68" t="s">
        <v>1617</v>
      </c>
      <c r="B68" t="s">
        <v>1618</v>
      </c>
      <c r="C68" t="s">
        <v>1093</v>
      </c>
      <c r="D68" t="s">
        <v>1094</v>
      </c>
      <c r="E68" t="s">
        <v>1430</v>
      </c>
      <c r="F68" t="s">
        <v>1431</v>
      </c>
      <c r="G68" t="s">
        <v>1049</v>
      </c>
      <c r="H68" t="s">
        <v>1044</v>
      </c>
      <c r="I68" t="s">
        <v>1044</v>
      </c>
      <c r="J68" t="s">
        <v>1044</v>
      </c>
      <c r="K68" t="s">
        <v>1128</v>
      </c>
      <c r="L68" t="s">
        <v>1044</v>
      </c>
      <c r="M68" t="s">
        <v>1051</v>
      </c>
      <c r="N68" t="s">
        <v>1044</v>
      </c>
      <c r="O68" t="s">
        <v>1044</v>
      </c>
      <c r="P68" t="s">
        <v>1052</v>
      </c>
      <c r="Q68" s="156">
        <v>0</v>
      </c>
      <c r="R68" s="157" t="s">
        <v>1044</v>
      </c>
      <c r="S68" s="157" t="s">
        <v>1044</v>
      </c>
      <c r="T68" s="157">
        <v>38660</v>
      </c>
      <c r="U68" s="157">
        <v>38660</v>
      </c>
      <c r="V68" s="157" t="s">
        <v>1044</v>
      </c>
      <c r="W68" s="157">
        <v>38660</v>
      </c>
      <c r="X68" s="157" t="s">
        <v>1044</v>
      </c>
      <c r="Y68">
        <v>0</v>
      </c>
      <c r="Z68">
        <v>0</v>
      </c>
      <c r="AA68" s="157" t="s">
        <v>1044</v>
      </c>
      <c r="AB68" s="157" t="s">
        <v>1044</v>
      </c>
      <c r="AC68">
        <v>0</v>
      </c>
      <c r="AD68" s="156">
        <v>0</v>
      </c>
      <c r="AE68" s="156">
        <v>0</v>
      </c>
      <c r="AF68">
        <v>0</v>
      </c>
      <c r="AG68">
        <v>0</v>
      </c>
      <c r="AH68" t="s">
        <v>1044</v>
      </c>
      <c r="AI68" t="s">
        <v>1044</v>
      </c>
      <c r="AJ68" t="s">
        <v>1044</v>
      </c>
      <c r="AK68" t="s">
        <v>1044</v>
      </c>
      <c r="AL68" t="s">
        <v>1044</v>
      </c>
      <c r="AM68" t="s">
        <v>1044</v>
      </c>
      <c r="AN68" t="s">
        <v>1044</v>
      </c>
      <c r="AO68" t="s">
        <v>1044</v>
      </c>
      <c r="AP68" t="s">
        <v>1044</v>
      </c>
      <c r="AQ68" t="s">
        <v>1044</v>
      </c>
      <c r="AR68" s="157" t="s">
        <v>1044</v>
      </c>
      <c r="AS68" t="s">
        <v>1044</v>
      </c>
      <c r="AT68" t="s">
        <v>1044</v>
      </c>
      <c r="AU68" t="s">
        <v>1044</v>
      </c>
      <c r="AV68" t="s">
        <v>1044</v>
      </c>
      <c r="AW68" t="s">
        <v>1044</v>
      </c>
      <c r="AX68" t="s">
        <v>1044</v>
      </c>
      <c r="AY68" t="s">
        <v>1044</v>
      </c>
      <c r="AZ68" t="s">
        <v>1044</v>
      </c>
      <c r="BA68" t="s">
        <v>1044</v>
      </c>
      <c r="BB68" t="s">
        <v>1619</v>
      </c>
      <c r="BC68" t="s">
        <v>1044</v>
      </c>
      <c r="BD68" t="s">
        <v>1618</v>
      </c>
      <c r="BE68" t="s">
        <v>1044</v>
      </c>
      <c r="BF68" t="s">
        <v>1044</v>
      </c>
      <c r="BG68" t="s">
        <v>1044</v>
      </c>
      <c r="BH68" t="s">
        <v>1135</v>
      </c>
      <c r="BI68" t="s">
        <v>1044</v>
      </c>
      <c r="BJ68" t="s">
        <v>1044</v>
      </c>
      <c r="BK68" t="s">
        <v>1044</v>
      </c>
      <c r="BL68" t="s">
        <v>1044</v>
      </c>
      <c r="BM68" t="s">
        <v>1044</v>
      </c>
      <c r="BN68" t="s">
        <v>1044</v>
      </c>
      <c r="BO68" t="s">
        <v>1044</v>
      </c>
      <c r="BP68" t="s">
        <v>1044</v>
      </c>
      <c r="BQ68" t="s">
        <v>1044</v>
      </c>
      <c r="BR68" t="s">
        <v>1044</v>
      </c>
    </row>
    <row r="69" spans="1:70" x14ac:dyDescent="0.25">
      <c r="A69" t="s">
        <v>1620</v>
      </c>
      <c r="B69" t="s">
        <v>1621</v>
      </c>
      <c r="C69" t="s">
        <v>1045</v>
      </c>
      <c r="D69" t="s">
        <v>1046</v>
      </c>
      <c r="E69" t="s">
        <v>1555</v>
      </c>
      <c r="F69" t="s">
        <v>1556</v>
      </c>
      <c r="G69" t="s">
        <v>1069</v>
      </c>
      <c r="H69" t="s">
        <v>1044</v>
      </c>
      <c r="I69" t="s">
        <v>1044</v>
      </c>
      <c r="J69" t="s">
        <v>1044</v>
      </c>
      <c r="K69" t="s">
        <v>1446</v>
      </c>
      <c r="L69" t="s">
        <v>1044</v>
      </c>
      <c r="M69" t="s">
        <v>1051</v>
      </c>
      <c r="N69" t="s">
        <v>1044</v>
      </c>
      <c r="O69" t="s">
        <v>1044</v>
      </c>
      <c r="P69" t="s">
        <v>1052</v>
      </c>
      <c r="Q69" s="156">
        <v>0</v>
      </c>
      <c r="R69" s="157">
        <v>41159</v>
      </c>
      <c r="S69" s="157" t="s">
        <v>1044</v>
      </c>
      <c r="T69" s="157">
        <v>41159</v>
      </c>
      <c r="U69" s="157">
        <v>37729</v>
      </c>
      <c r="V69" s="157" t="s">
        <v>1044</v>
      </c>
      <c r="W69" s="157">
        <v>37729</v>
      </c>
      <c r="X69" s="157" t="s">
        <v>1044</v>
      </c>
      <c r="Y69">
        <v>0</v>
      </c>
      <c r="Z69">
        <v>0</v>
      </c>
      <c r="AA69" s="157" t="s">
        <v>1044</v>
      </c>
      <c r="AB69" s="157" t="s">
        <v>1044</v>
      </c>
      <c r="AC69">
        <v>0</v>
      </c>
      <c r="AD69" s="156">
        <v>0</v>
      </c>
      <c r="AE69" s="156">
        <v>0</v>
      </c>
      <c r="AF69">
        <v>0</v>
      </c>
      <c r="AG69">
        <v>0</v>
      </c>
      <c r="AH69" t="s">
        <v>1044</v>
      </c>
      <c r="AI69" t="s">
        <v>1044</v>
      </c>
      <c r="AJ69" t="s">
        <v>1044</v>
      </c>
      <c r="AK69" t="s">
        <v>1044</v>
      </c>
      <c r="AL69" t="s">
        <v>1044</v>
      </c>
      <c r="AM69" t="s">
        <v>1044</v>
      </c>
      <c r="AN69" t="s">
        <v>1044</v>
      </c>
      <c r="AO69" t="s">
        <v>1044</v>
      </c>
      <c r="AP69" t="s">
        <v>1622</v>
      </c>
      <c r="AQ69" t="s">
        <v>1623</v>
      </c>
      <c r="AR69" s="157" t="s">
        <v>1044</v>
      </c>
      <c r="AS69" t="s">
        <v>1044</v>
      </c>
      <c r="AT69" t="s">
        <v>1044</v>
      </c>
      <c r="AU69" t="s">
        <v>1044</v>
      </c>
      <c r="AV69" t="s">
        <v>1044</v>
      </c>
      <c r="AW69" t="s">
        <v>1057</v>
      </c>
      <c r="AX69" t="s">
        <v>1559</v>
      </c>
      <c r="AY69" t="s">
        <v>1621</v>
      </c>
      <c r="AZ69" t="s">
        <v>1044</v>
      </c>
      <c r="BA69" t="s">
        <v>1044</v>
      </c>
      <c r="BB69" t="s">
        <v>1624</v>
      </c>
      <c r="BC69" t="s">
        <v>1044</v>
      </c>
      <c r="BD69" t="s">
        <v>1621</v>
      </c>
      <c r="BE69" t="s">
        <v>1044</v>
      </c>
      <c r="BF69" t="s">
        <v>1625</v>
      </c>
      <c r="BG69" t="s">
        <v>1044</v>
      </c>
      <c r="BH69" t="s">
        <v>1062</v>
      </c>
      <c r="BI69" t="s">
        <v>1044</v>
      </c>
      <c r="BJ69" t="s">
        <v>1044</v>
      </c>
      <c r="BK69" t="s">
        <v>1044</v>
      </c>
      <c r="BL69" t="s">
        <v>1044</v>
      </c>
      <c r="BM69" t="s">
        <v>1044</v>
      </c>
      <c r="BN69" t="s">
        <v>1044</v>
      </c>
      <c r="BO69" t="s">
        <v>1044</v>
      </c>
      <c r="BP69" t="s">
        <v>1044</v>
      </c>
      <c r="BQ69" t="s">
        <v>1044</v>
      </c>
      <c r="BR69" t="s">
        <v>1044</v>
      </c>
    </row>
    <row r="70" spans="1:70" x14ac:dyDescent="0.25">
      <c r="A70" t="s">
        <v>1626</v>
      </c>
      <c r="B70" t="s">
        <v>1627</v>
      </c>
      <c r="C70" t="s">
        <v>1093</v>
      </c>
      <c r="D70" t="s">
        <v>1094</v>
      </c>
      <c r="E70" t="s">
        <v>1531</v>
      </c>
      <c r="F70" t="s">
        <v>1532</v>
      </c>
      <c r="G70" t="s">
        <v>1049</v>
      </c>
      <c r="H70" t="s">
        <v>1044</v>
      </c>
      <c r="I70" t="s">
        <v>1044</v>
      </c>
      <c r="J70" t="s">
        <v>1044</v>
      </c>
      <c r="K70" t="s">
        <v>1345</v>
      </c>
      <c r="L70" t="s">
        <v>1044</v>
      </c>
      <c r="M70" t="s">
        <v>1051</v>
      </c>
      <c r="N70" t="s">
        <v>1044</v>
      </c>
      <c r="O70" t="s">
        <v>1044</v>
      </c>
      <c r="P70" t="s">
        <v>1052</v>
      </c>
      <c r="Q70" s="156">
        <v>0</v>
      </c>
      <c r="R70" s="157" t="s">
        <v>1044</v>
      </c>
      <c r="S70" s="157" t="s">
        <v>1044</v>
      </c>
      <c r="T70" s="157">
        <v>36935</v>
      </c>
      <c r="U70" s="157">
        <v>36935</v>
      </c>
      <c r="V70" s="157" t="s">
        <v>1044</v>
      </c>
      <c r="W70" s="157">
        <v>36935</v>
      </c>
      <c r="X70" s="157" t="s">
        <v>1044</v>
      </c>
      <c r="Y70">
        <v>0</v>
      </c>
      <c r="Z70">
        <v>0</v>
      </c>
      <c r="AA70" s="157" t="s">
        <v>1044</v>
      </c>
      <c r="AB70" s="157" t="s">
        <v>1044</v>
      </c>
      <c r="AC70">
        <v>0</v>
      </c>
      <c r="AD70" s="156">
        <v>0</v>
      </c>
      <c r="AE70" s="156">
        <v>0</v>
      </c>
      <c r="AF70">
        <v>0</v>
      </c>
      <c r="AG70">
        <v>0</v>
      </c>
      <c r="AH70" t="s">
        <v>1044</v>
      </c>
      <c r="AI70" t="s">
        <v>1044</v>
      </c>
      <c r="AJ70" t="s">
        <v>1044</v>
      </c>
      <c r="AK70" t="s">
        <v>1044</v>
      </c>
      <c r="AL70" t="s">
        <v>1044</v>
      </c>
      <c r="AM70" t="s">
        <v>1044</v>
      </c>
      <c r="AN70" t="s">
        <v>1044</v>
      </c>
      <c r="AO70" t="s">
        <v>1044</v>
      </c>
      <c r="AP70" t="s">
        <v>1044</v>
      </c>
      <c r="AQ70" t="s">
        <v>1044</v>
      </c>
      <c r="AR70" s="157" t="s">
        <v>1044</v>
      </c>
      <c r="AS70" t="s">
        <v>1044</v>
      </c>
      <c r="AT70" t="s">
        <v>1044</v>
      </c>
      <c r="AU70" t="s">
        <v>1044</v>
      </c>
      <c r="AV70" t="s">
        <v>1044</v>
      </c>
      <c r="AW70" t="s">
        <v>1044</v>
      </c>
      <c r="AX70" t="s">
        <v>1301</v>
      </c>
      <c r="AY70" t="s">
        <v>1044</v>
      </c>
      <c r="AZ70" t="s">
        <v>1044</v>
      </c>
      <c r="BA70" t="s">
        <v>1044</v>
      </c>
      <c r="BB70" t="s">
        <v>1628</v>
      </c>
      <c r="BC70" t="s">
        <v>1044</v>
      </c>
      <c r="BD70" t="s">
        <v>1627</v>
      </c>
      <c r="BE70" t="s">
        <v>1044</v>
      </c>
      <c r="BF70" t="s">
        <v>1044</v>
      </c>
      <c r="BG70" t="s">
        <v>1044</v>
      </c>
      <c r="BH70" t="s">
        <v>1306</v>
      </c>
      <c r="BI70" t="s">
        <v>1044</v>
      </c>
      <c r="BJ70" t="s">
        <v>1044</v>
      </c>
      <c r="BK70" t="s">
        <v>1044</v>
      </c>
      <c r="BL70" t="s">
        <v>1044</v>
      </c>
      <c r="BM70" t="s">
        <v>1044</v>
      </c>
      <c r="BN70" t="s">
        <v>1044</v>
      </c>
      <c r="BO70" t="s">
        <v>1044</v>
      </c>
      <c r="BP70" t="s">
        <v>1044</v>
      </c>
      <c r="BQ70" t="s">
        <v>1044</v>
      </c>
      <c r="BR70" t="s">
        <v>1044</v>
      </c>
    </row>
    <row r="71" spans="1:70" x14ac:dyDescent="0.25">
      <c r="A71" t="s">
        <v>1629</v>
      </c>
      <c r="B71" t="s">
        <v>1630</v>
      </c>
      <c r="C71" t="s">
        <v>1093</v>
      </c>
      <c r="D71" t="s">
        <v>1094</v>
      </c>
      <c r="E71" t="s">
        <v>1126</v>
      </c>
      <c r="F71" t="s">
        <v>1127</v>
      </c>
      <c r="G71" t="s">
        <v>1049</v>
      </c>
      <c r="H71" t="s">
        <v>1044</v>
      </c>
      <c r="I71" t="s">
        <v>1044</v>
      </c>
      <c r="J71" t="s">
        <v>1044</v>
      </c>
      <c r="K71" t="s">
        <v>1486</v>
      </c>
      <c r="L71" t="s">
        <v>1044</v>
      </c>
      <c r="M71" t="s">
        <v>1051</v>
      </c>
      <c r="N71" t="s">
        <v>1044</v>
      </c>
      <c r="O71" t="s">
        <v>1044</v>
      </c>
      <c r="P71" t="s">
        <v>1052</v>
      </c>
      <c r="Q71" s="156">
        <v>0</v>
      </c>
      <c r="R71" s="157" t="s">
        <v>1044</v>
      </c>
      <c r="S71" s="157" t="s">
        <v>1044</v>
      </c>
      <c r="T71" s="157">
        <v>36937</v>
      </c>
      <c r="U71" s="157">
        <v>36937</v>
      </c>
      <c r="V71" s="157" t="s">
        <v>1044</v>
      </c>
      <c r="W71" s="157">
        <v>36937</v>
      </c>
      <c r="X71" s="157" t="s">
        <v>1044</v>
      </c>
      <c r="Y71">
        <v>0</v>
      </c>
      <c r="Z71">
        <v>0</v>
      </c>
      <c r="AA71" s="157" t="s">
        <v>1044</v>
      </c>
      <c r="AB71" s="157" t="s">
        <v>1044</v>
      </c>
      <c r="AC71">
        <v>0</v>
      </c>
      <c r="AD71" s="156">
        <v>0</v>
      </c>
      <c r="AE71" s="156">
        <v>0</v>
      </c>
      <c r="AF71">
        <v>0</v>
      </c>
      <c r="AG71">
        <v>0</v>
      </c>
      <c r="AH71" t="s">
        <v>1044</v>
      </c>
      <c r="AI71" t="s">
        <v>1044</v>
      </c>
      <c r="AJ71" t="s">
        <v>1044</v>
      </c>
      <c r="AK71" t="s">
        <v>1044</v>
      </c>
      <c r="AL71" t="s">
        <v>1044</v>
      </c>
      <c r="AM71" t="s">
        <v>1044</v>
      </c>
      <c r="AN71" t="s">
        <v>1044</v>
      </c>
      <c r="AO71" t="s">
        <v>1044</v>
      </c>
      <c r="AP71" t="s">
        <v>1044</v>
      </c>
      <c r="AQ71" t="s">
        <v>1044</v>
      </c>
      <c r="AR71" s="157" t="s">
        <v>1044</v>
      </c>
      <c r="AS71" t="s">
        <v>1044</v>
      </c>
      <c r="AT71" t="s">
        <v>1044</v>
      </c>
      <c r="AU71" t="s">
        <v>1044</v>
      </c>
      <c r="AV71" t="s">
        <v>1044</v>
      </c>
      <c r="AW71" t="s">
        <v>1044</v>
      </c>
      <c r="AX71" t="s">
        <v>1301</v>
      </c>
      <c r="AY71" t="s">
        <v>1044</v>
      </c>
      <c r="AZ71" t="s">
        <v>1044</v>
      </c>
      <c r="BA71" t="s">
        <v>1044</v>
      </c>
      <c r="BB71" t="s">
        <v>1631</v>
      </c>
      <c r="BC71" t="s">
        <v>1044</v>
      </c>
      <c r="BD71" t="s">
        <v>1630</v>
      </c>
      <c r="BE71" t="s">
        <v>1044</v>
      </c>
      <c r="BF71" t="s">
        <v>1044</v>
      </c>
      <c r="BG71" t="s">
        <v>1044</v>
      </c>
      <c r="BH71" t="s">
        <v>1306</v>
      </c>
      <c r="BI71" t="s">
        <v>1044</v>
      </c>
      <c r="BJ71" t="s">
        <v>1044</v>
      </c>
      <c r="BK71" t="s">
        <v>1044</v>
      </c>
      <c r="BL71" t="s">
        <v>1044</v>
      </c>
      <c r="BM71" t="s">
        <v>1044</v>
      </c>
      <c r="BN71" t="s">
        <v>1044</v>
      </c>
      <c r="BO71" t="s">
        <v>1044</v>
      </c>
      <c r="BP71" t="s">
        <v>1044</v>
      </c>
      <c r="BQ71" t="s">
        <v>1044</v>
      </c>
      <c r="BR71" t="s">
        <v>1044</v>
      </c>
    </row>
    <row r="72" spans="1:70" x14ac:dyDescent="0.25">
      <c r="A72" t="s">
        <v>1632</v>
      </c>
      <c r="B72" t="s">
        <v>1633</v>
      </c>
      <c r="C72" t="s">
        <v>1093</v>
      </c>
      <c r="D72" t="s">
        <v>1094</v>
      </c>
      <c r="E72" t="s">
        <v>1430</v>
      </c>
      <c r="F72" t="s">
        <v>1431</v>
      </c>
      <c r="G72" t="s">
        <v>1049</v>
      </c>
      <c r="H72" t="s">
        <v>1044</v>
      </c>
      <c r="I72" t="s">
        <v>1044</v>
      </c>
      <c r="J72" t="s">
        <v>1044</v>
      </c>
      <c r="K72" t="s">
        <v>1128</v>
      </c>
      <c r="L72" t="s">
        <v>1044</v>
      </c>
      <c r="M72" t="s">
        <v>1051</v>
      </c>
      <c r="N72" t="s">
        <v>1044</v>
      </c>
      <c r="O72" t="s">
        <v>1044</v>
      </c>
      <c r="P72" t="s">
        <v>1052</v>
      </c>
      <c r="Q72" s="156">
        <v>0</v>
      </c>
      <c r="R72" s="157">
        <v>39749</v>
      </c>
      <c r="S72" s="157" t="s">
        <v>1044</v>
      </c>
      <c r="T72" s="157">
        <v>39749</v>
      </c>
      <c r="U72" s="157">
        <v>38660</v>
      </c>
      <c r="V72" s="157" t="s">
        <v>1044</v>
      </c>
      <c r="W72" s="157">
        <v>38660</v>
      </c>
      <c r="X72" s="157" t="s">
        <v>1044</v>
      </c>
      <c r="Y72">
        <v>0</v>
      </c>
      <c r="Z72">
        <v>0</v>
      </c>
      <c r="AA72" s="157" t="s">
        <v>1044</v>
      </c>
      <c r="AB72" s="157" t="s">
        <v>1044</v>
      </c>
      <c r="AC72">
        <v>0</v>
      </c>
      <c r="AD72" s="156">
        <v>0</v>
      </c>
      <c r="AE72" s="156">
        <v>0</v>
      </c>
      <c r="AF72">
        <v>0</v>
      </c>
      <c r="AG72">
        <v>0</v>
      </c>
      <c r="AH72" t="s">
        <v>1044</v>
      </c>
      <c r="AI72" t="s">
        <v>1044</v>
      </c>
      <c r="AJ72" t="s">
        <v>1044</v>
      </c>
      <c r="AK72" t="s">
        <v>1044</v>
      </c>
      <c r="AL72" t="s">
        <v>1044</v>
      </c>
      <c r="AM72" t="s">
        <v>1044</v>
      </c>
      <c r="AN72" t="s">
        <v>1044</v>
      </c>
      <c r="AO72" t="s">
        <v>1044</v>
      </c>
      <c r="AP72" t="s">
        <v>1634</v>
      </c>
      <c r="AQ72" t="s">
        <v>1541</v>
      </c>
      <c r="AR72" s="157" t="s">
        <v>1044</v>
      </c>
      <c r="AS72" t="s">
        <v>1055</v>
      </c>
      <c r="AT72" t="s">
        <v>1044</v>
      </c>
      <c r="AU72" t="s">
        <v>1044</v>
      </c>
      <c r="AV72" t="s">
        <v>1044</v>
      </c>
      <c r="AW72" t="s">
        <v>1044</v>
      </c>
      <c r="AX72" t="s">
        <v>1044</v>
      </c>
      <c r="AY72" t="s">
        <v>1044</v>
      </c>
      <c r="AZ72" t="s">
        <v>1044</v>
      </c>
      <c r="BA72" t="s">
        <v>1044</v>
      </c>
      <c r="BB72" t="s">
        <v>1635</v>
      </c>
      <c r="BC72" t="s">
        <v>1044</v>
      </c>
      <c r="BD72" t="s">
        <v>1044</v>
      </c>
      <c r="BE72" t="s">
        <v>1044</v>
      </c>
      <c r="BF72" t="s">
        <v>1044</v>
      </c>
      <c r="BG72" t="s">
        <v>1044</v>
      </c>
      <c r="BH72" t="s">
        <v>1135</v>
      </c>
      <c r="BI72" t="s">
        <v>1044</v>
      </c>
      <c r="BJ72" t="s">
        <v>1044</v>
      </c>
      <c r="BK72" t="s">
        <v>1044</v>
      </c>
      <c r="BL72" t="s">
        <v>1044</v>
      </c>
      <c r="BM72" t="s">
        <v>1044</v>
      </c>
      <c r="BN72" t="s">
        <v>1044</v>
      </c>
      <c r="BO72" t="s">
        <v>1044</v>
      </c>
      <c r="BP72" t="s">
        <v>1044</v>
      </c>
      <c r="BQ72" t="s">
        <v>1044</v>
      </c>
      <c r="BR72" t="s">
        <v>1044</v>
      </c>
    </row>
    <row r="73" spans="1:70" x14ac:dyDescent="0.25">
      <c r="A73" t="s">
        <v>1636</v>
      </c>
      <c r="B73" t="s">
        <v>1420</v>
      </c>
      <c r="C73" t="s">
        <v>1140</v>
      </c>
      <c r="D73" t="s">
        <v>1141</v>
      </c>
      <c r="E73" t="s">
        <v>1142</v>
      </c>
      <c r="F73" t="s">
        <v>1143</v>
      </c>
      <c r="G73" t="s">
        <v>1049</v>
      </c>
      <c r="H73" t="s">
        <v>1044</v>
      </c>
      <c r="I73" t="s">
        <v>1044</v>
      </c>
      <c r="J73" t="s">
        <v>1044</v>
      </c>
      <c r="K73" t="s">
        <v>1421</v>
      </c>
      <c r="L73" t="s">
        <v>1044</v>
      </c>
      <c r="M73" t="s">
        <v>1051</v>
      </c>
      <c r="N73" t="s">
        <v>1044</v>
      </c>
      <c r="O73" t="s">
        <v>1044</v>
      </c>
      <c r="P73" t="s">
        <v>1052</v>
      </c>
      <c r="Q73" s="156">
        <v>0</v>
      </c>
      <c r="R73" s="157">
        <v>40975</v>
      </c>
      <c r="S73" s="157" t="s">
        <v>1044</v>
      </c>
      <c r="T73" s="157">
        <v>40975</v>
      </c>
      <c r="U73" s="157">
        <v>40963</v>
      </c>
      <c r="V73" s="157" t="s">
        <v>1044</v>
      </c>
      <c r="W73" s="157">
        <v>40963</v>
      </c>
      <c r="X73" s="157" t="s">
        <v>1044</v>
      </c>
      <c r="Y73">
        <v>0</v>
      </c>
      <c r="Z73">
        <v>0</v>
      </c>
      <c r="AA73" s="157" t="s">
        <v>1044</v>
      </c>
      <c r="AB73" s="157" t="s">
        <v>1044</v>
      </c>
      <c r="AC73">
        <v>0</v>
      </c>
      <c r="AD73" s="156">
        <v>0</v>
      </c>
      <c r="AE73" s="156">
        <v>0</v>
      </c>
      <c r="AF73">
        <v>0</v>
      </c>
      <c r="AG73">
        <v>0</v>
      </c>
      <c r="AH73" t="s">
        <v>1044</v>
      </c>
      <c r="AI73" t="s">
        <v>1044</v>
      </c>
      <c r="AJ73" t="s">
        <v>1044</v>
      </c>
      <c r="AK73" t="s">
        <v>1044</v>
      </c>
      <c r="AL73" t="s">
        <v>1044</v>
      </c>
      <c r="AM73" t="s">
        <v>1044</v>
      </c>
      <c r="AN73" t="s">
        <v>1044</v>
      </c>
      <c r="AO73" t="s">
        <v>1044</v>
      </c>
      <c r="AP73" t="s">
        <v>1637</v>
      </c>
      <c r="AQ73" t="s">
        <v>1638</v>
      </c>
      <c r="AR73" s="157" t="s">
        <v>1044</v>
      </c>
      <c r="AS73" t="s">
        <v>1055</v>
      </c>
      <c r="AT73" t="s">
        <v>1044</v>
      </c>
      <c r="AU73" t="s">
        <v>1044</v>
      </c>
      <c r="AV73" t="s">
        <v>1639</v>
      </c>
      <c r="AW73" t="s">
        <v>1044</v>
      </c>
      <c r="AX73" t="s">
        <v>1044</v>
      </c>
      <c r="AY73" t="s">
        <v>1640</v>
      </c>
      <c r="AZ73" t="s">
        <v>1044</v>
      </c>
      <c r="BA73" t="s">
        <v>1641</v>
      </c>
      <c r="BB73" t="s">
        <v>1044</v>
      </c>
      <c r="BC73" t="s">
        <v>1044</v>
      </c>
      <c r="BD73" t="s">
        <v>1044</v>
      </c>
      <c r="BE73" t="s">
        <v>1044</v>
      </c>
      <c r="BF73" t="s">
        <v>1642</v>
      </c>
      <c r="BG73" t="s">
        <v>1044</v>
      </c>
      <c r="BH73" t="s">
        <v>1135</v>
      </c>
      <c r="BI73" t="s">
        <v>1643</v>
      </c>
      <c r="BJ73" t="s">
        <v>1090</v>
      </c>
      <c r="BK73" t="s">
        <v>1044</v>
      </c>
      <c r="BL73" t="s">
        <v>1044</v>
      </c>
      <c r="BM73" t="s">
        <v>1044</v>
      </c>
      <c r="BN73" t="s">
        <v>1044</v>
      </c>
      <c r="BO73" t="s">
        <v>1044</v>
      </c>
      <c r="BP73" t="s">
        <v>1044</v>
      </c>
      <c r="BQ73" t="s">
        <v>1044</v>
      </c>
      <c r="BR73" t="s">
        <v>1153</v>
      </c>
    </row>
    <row r="74" spans="1:70" x14ac:dyDescent="0.25">
      <c r="A74" t="s">
        <v>1644</v>
      </c>
      <c r="B74" t="s">
        <v>1645</v>
      </c>
      <c r="C74" t="s">
        <v>1045</v>
      </c>
      <c r="D74" t="s">
        <v>1046</v>
      </c>
      <c r="E74" t="s">
        <v>1555</v>
      </c>
      <c r="F74" t="s">
        <v>1556</v>
      </c>
      <c r="G74" t="s">
        <v>1069</v>
      </c>
      <c r="H74" t="s">
        <v>1044</v>
      </c>
      <c r="I74" t="s">
        <v>1044</v>
      </c>
      <c r="J74" t="s">
        <v>1044</v>
      </c>
      <c r="K74" t="s">
        <v>1446</v>
      </c>
      <c r="L74" t="s">
        <v>1044</v>
      </c>
      <c r="M74" t="s">
        <v>1051</v>
      </c>
      <c r="N74" t="s">
        <v>1044</v>
      </c>
      <c r="O74" t="s">
        <v>1044</v>
      </c>
      <c r="P74" t="s">
        <v>1052</v>
      </c>
      <c r="Q74" s="156">
        <v>0</v>
      </c>
      <c r="R74" s="157">
        <v>39350</v>
      </c>
      <c r="S74" s="157" t="s">
        <v>1044</v>
      </c>
      <c r="T74" s="157">
        <v>39350</v>
      </c>
      <c r="U74" s="157">
        <v>37729</v>
      </c>
      <c r="V74" s="157" t="s">
        <v>1044</v>
      </c>
      <c r="W74" s="157">
        <v>37729</v>
      </c>
      <c r="X74" s="157" t="s">
        <v>1044</v>
      </c>
      <c r="Y74">
        <v>0</v>
      </c>
      <c r="Z74">
        <v>0</v>
      </c>
      <c r="AA74" s="157" t="s">
        <v>1044</v>
      </c>
      <c r="AB74" s="157" t="s">
        <v>1044</v>
      </c>
      <c r="AC74">
        <v>0</v>
      </c>
      <c r="AD74" s="156">
        <v>0</v>
      </c>
      <c r="AE74" s="156">
        <v>0</v>
      </c>
      <c r="AF74">
        <v>0</v>
      </c>
      <c r="AG74">
        <v>0</v>
      </c>
      <c r="AH74" t="s">
        <v>1044</v>
      </c>
      <c r="AI74" t="s">
        <v>1044</v>
      </c>
      <c r="AJ74" t="s">
        <v>1044</v>
      </c>
      <c r="AK74" t="s">
        <v>1044</v>
      </c>
      <c r="AL74" t="s">
        <v>1044</v>
      </c>
      <c r="AM74" t="s">
        <v>1044</v>
      </c>
      <c r="AN74" t="s">
        <v>1044</v>
      </c>
      <c r="AO74" t="s">
        <v>1044</v>
      </c>
      <c r="AP74" t="s">
        <v>1646</v>
      </c>
      <c r="AQ74" t="s">
        <v>1107</v>
      </c>
      <c r="AR74" s="157" t="s">
        <v>1044</v>
      </c>
      <c r="AS74" t="s">
        <v>1055</v>
      </c>
      <c r="AT74" t="s">
        <v>1044</v>
      </c>
      <c r="AU74" t="s">
        <v>1044</v>
      </c>
      <c r="AV74" t="s">
        <v>1044</v>
      </c>
      <c r="AW74" t="s">
        <v>1057</v>
      </c>
      <c r="AX74" t="s">
        <v>1559</v>
      </c>
      <c r="AY74" t="s">
        <v>1645</v>
      </c>
      <c r="AZ74" t="s">
        <v>1044</v>
      </c>
      <c r="BA74" t="s">
        <v>1044</v>
      </c>
      <c r="BB74" t="s">
        <v>1647</v>
      </c>
      <c r="BC74" t="s">
        <v>1044</v>
      </c>
      <c r="BD74" t="s">
        <v>1645</v>
      </c>
      <c r="BE74" t="s">
        <v>1044</v>
      </c>
      <c r="BF74" t="s">
        <v>1044</v>
      </c>
      <c r="BG74" t="s">
        <v>1044</v>
      </c>
      <c r="BH74" t="s">
        <v>1062</v>
      </c>
      <c r="BI74" t="s">
        <v>1044</v>
      </c>
      <c r="BJ74" t="s">
        <v>1044</v>
      </c>
      <c r="BK74" t="s">
        <v>1044</v>
      </c>
      <c r="BL74" t="s">
        <v>1044</v>
      </c>
      <c r="BM74" t="s">
        <v>1044</v>
      </c>
      <c r="BN74" t="s">
        <v>1044</v>
      </c>
      <c r="BO74" t="s">
        <v>1648</v>
      </c>
      <c r="BP74" t="s">
        <v>1044</v>
      </c>
      <c r="BQ74" t="s">
        <v>1044</v>
      </c>
      <c r="BR74" t="s">
        <v>1044</v>
      </c>
    </row>
    <row r="75" spans="1:70" x14ac:dyDescent="0.25">
      <c r="A75" t="s">
        <v>1649</v>
      </c>
      <c r="B75" t="s">
        <v>1650</v>
      </c>
      <c r="C75" t="s">
        <v>1093</v>
      </c>
      <c r="D75" t="s">
        <v>1094</v>
      </c>
      <c r="E75" t="s">
        <v>1531</v>
      </c>
      <c r="F75" t="s">
        <v>1532</v>
      </c>
      <c r="G75" t="s">
        <v>1049</v>
      </c>
      <c r="H75" t="s">
        <v>1044</v>
      </c>
      <c r="I75" t="s">
        <v>1044</v>
      </c>
      <c r="J75" t="s">
        <v>1044</v>
      </c>
      <c r="K75" t="s">
        <v>1345</v>
      </c>
      <c r="L75" t="s">
        <v>1044</v>
      </c>
      <c r="M75" t="s">
        <v>1051</v>
      </c>
      <c r="N75" t="s">
        <v>1044</v>
      </c>
      <c r="O75" t="s">
        <v>1044</v>
      </c>
      <c r="P75" t="s">
        <v>1052</v>
      </c>
      <c r="Q75" s="156">
        <v>0</v>
      </c>
      <c r="R75" s="157" t="s">
        <v>1044</v>
      </c>
      <c r="S75" s="157" t="s">
        <v>1044</v>
      </c>
      <c r="T75" s="157">
        <v>36935</v>
      </c>
      <c r="U75" s="157">
        <v>36935</v>
      </c>
      <c r="V75" s="157" t="s">
        <v>1044</v>
      </c>
      <c r="W75" s="157">
        <v>36935</v>
      </c>
      <c r="X75" s="157" t="s">
        <v>1044</v>
      </c>
      <c r="Y75">
        <v>0</v>
      </c>
      <c r="Z75">
        <v>0</v>
      </c>
      <c r="AA75" s="157" t="s">
        <v>1044</v>
      </c>
      <c r="AB75" s="157" t="s">
        <v>1044</v>
      </c>
      <c r="AC75">
        <v>0</v>
      </c>
      <c r="AD75" s="156">
        <v>0</v>
      </c>
      <c r="AE75" s="156">
        <v>0</v>
      </c>
      <c r="AF75">
        <v>0</v>
      </c>
      <c r="AG75">
        <v>0</v>
      </c>
      <c r="AH75" t="s">
        <v>1044</v>
      </c>
      <c r="AI75" t="s">
        <v>1044</v>
      </c>
      <c r="AJ75" t="s">
        <v>1044</v>
      </c>
      <c r="AK75" t="s">
        <v>1044</v>
      </c>
      <c r="AL75" t="s">
        <v>1044</v>
      </c>
      <c r="AM75" t="s">
        <v>1044</v>
      </c>
      <c r="AN75" t="s">
        <v>1044</v>
      </c>
      <c r="AO75" t="s">
        <v>1044</v>
      </c>
      <c r="AP75" t="s">
        <v>1044</v>
      </c>
      <c r="AQ75" t="s">
        <v>1044</v>
      </c>
      <c r="AR75" s="157" t="s">
        <v>1044</v>
      </c>
      <c r="AS75" t="s">
        <v>1044</v>
      </c>
      <c r="AT75" t="s">
        <v>1044</v>
      </c>
      <c r="AU75" t="s">
        <v>1044</v>
      </c>
      <c r="AV75" t="s">
        <v>1044</v>
      </c>
      <c r="AW75" t="s">
        <v>1044</v>
      </c>
      <c r="AX75" t="s">
        <v>1301</v>
      </c>
      <c r="AY75" t="s">
        <v>1044</v>
      </c>
      <c r="AZ75" t="s">
        <v>1044</v>
      </c>
      <c r="BA75" t="s">
        <v>1044</v>
      </c>
      <c r="BB75" t="s">
        <v>1651</v>
      </c>
      <c r="BC75" t="s">
        <v>1044</v>
      </c>
      <c r="BD75" t="s">
        <v>1650</v>
      </c>
      <c r="BE75" t="s">
        <v>1044</v>
      </c>
      <c r="BF75" t="s">
        <v>1044</v>
      </c>
      <c r="BG75" t="s">
        <v>1044</v>
      </c>
      <c r="BH75" t="s">
        <v>1306</v>
      </c>
      <c r="BI75" t="s">
        <v>1044</v>
      </c>
      <c r="BJ75" t="s">
        <v>1044</v>
      </c>
      <c r="BK75" t="s">
        <v>1044</v>
      </c>
      <c r="BL75" t="s">
        <v>1044</v>
      </c>
      <c r="BM75" t="s">
        <v>1044</v>
      </c>
      <c r="BN75" t="s">
        <v>1044</v>
      </c>
      <c r="BO75" t="s">
        <v>1044</v>
      </c>
      <c r="BP75" t="s">
        <v>1044</v>
      </c>
      <c r="BQ75" t="s">
        <v>1044</v>
      </c>
      <c r="BR75" t="s">
        <v>1044</v>
      </c>
    </row>
    <row r="76" spans="1:70" x14ac:dyDescent="0.25">
      <c r="A76" t="s">
        <v>1652</v>
      </c>
      <c r="B76" t="s">
        <v>1653</v>
      </c>
      <c r="C76" t="s">
        <v>1093</v>
      </c>
      <c r="D76" t="s">
        <v>1094</v>
      </c>
      <c r="E76" t="s">
        <v>1126</v>
      </c>
      <c r="F76" t="s">
        <v>1127</v>
      </c>
      <c r="G76" t="s">
        <v>1049</v>
      </c>
      <c r="H76" t="s">
        <v>1044</v>
      </c>
      <c r="I76" t="s">
        <v>1044</v>
      </c>
      <c r="J76" t="s">
        <v>1044</v>
      </c>
      <c r="K76" t="s">
        <v>1486</v>
      </c>
      <c r="L76" t="s">
        <v>1044</v>
      </c>
      <c r="M76" t="s">
        <v>1051</v>
      </c>
      <c r="N76" t="s">
        <v>1044</v>
      </c>
      <c r="O76" t="s">
        <v>1044</v>
      </c>
      <c r="P76" t="s">
        <v>1052</v>
      </c>
      <c r="Q76" s="156">
        <v>0</v>
      </c>
      <c r="R76" s="157" t="s">
        <v>1044</v>
      </c>
      <c r="S76" s="157" t="s">
        <v>1044</v>
      </c>
      <c r="T76" s="157">
        <v>36937</v>
      </c>
      <c r="U76" s="157">
        <v>36937</v>
      </c>
      <c r="V76" s="157" t="s">
        <v>1044</v>
      </c>
      <c r="W76" s="157">
        <v>36937</v>
      </c>
      <c r="X76" s="157" t="s">
        <v>1044</v>
      </c>
      <c r="Y76">
        <v>0</v>
      </c>
      <c r="Z76">
        <v>0</v>
      </c>
      <c r="AA76" s="157" t="s">
        <v>1044</v>
      </c>
      <c r="AB76" s="157" t="s">
        <v>1044</v>
      </c>
      <c r="AC76">
        <v>0</v>
      </c>
      <c r="AD76" s="156">
        <v>0</v>
      </c>
      <c r="AE76" s="156">
        <v>0</v>
      </c>
      <c r="AF76">
        <v>0</v>
      </c>
      <c r="AG76">
        <v>0</v>
      </c>
      <c r="AH76" t="s">
        <v>1044</v>
      </c>
      <c r="AI76" t="s">
        <v>1044</v>
      </c>
      <c r="AJ76" t="s">
        <v>1044</v>
      </c>
      <c r="AK76" t="s">
        <v>1044</v>
      </c>
      <c r="AL76" t="s">
        <v>1044</v>
      </c>
      <c r="AM76" t="s">
        <v>1044</v>
      </c>
      <c r="AN76" t="s">
        <v>1044</v>
      </c>
      <c r="AO76" t="s">
        <v>1044</v>
      </c>
      <c r="AP76" t="s">
        <v>1044</v>
      </c>
      <c r="AQ76" t="s">
        <v>1044</v>
      </c>
      <c r="AR76" s="157" t="s">
        <v>1044</v>
      </c>
      <c r="AS76" t="s">
        <v>1044</v>
      </c>
      <c r="AT76" t="s">
        <v>1044</v>
      </c>
      <c r="AU76" t="s">
        <v>1044</v>
      </c>
      <c r="AV76" t="s">
        <v>1044</v>
      </c>
      <c r="AW76" t="s">
        <v>1044</v>
      </c>
      <c r="AX76" t="s">
        <v>1301</v>
      </c>
      <c r="AY76" t="s">
        <v>1044</v>
      </c>
      <c r="AZ76" t="s">
        <v>1044</v>
      </c>
      <c r="BA76" t="s">
        <v>1044</v>
      </c>
      <c r="BB76" t="s">
        <v>1654</v>
      </c>
      <c r="BC76" t="s">
        <v>1044</v>
      </c>
      <c r="BD76" t="s">
        <v>1653</v>
      </c>
      <c r="BE76" t="s">
        <v>1044</v>
      </c>
      <c r="BF76" t="s">
        <v>1044</v>
      </c>
      <c r="BG76" t="s">
        <v>1044</v>
      </c>
      <c r="BH76" t="s">
        <v>1306</v>
      </c>
      <c r="BI76" t="s">
        <v>1044</v>
      </c>
      <c r="BJ76" t="s">
        <v>1044</v>
      </c>
      <c r="BK76" t="s">
        <v>1044</v>
      </c>
      <c r="BL76" t="s">
        <v>1044</v>
      </c>
      <c r="BM76" t="s">
        <v>1044</v>
      </c>
      <c r="BN76" t="s">
        <v>1044</v>
      </c>
      <c r="BO76" t="s">
        <v>1044</v>
      </c>
      <c r="BP76" t="s">
        <v>1044</v>
      </c>
      <c r="BQ76" t="s">
        <v>1044</v>
      </c>
      <c r="BR76" t="s">
        <v>1044</v>
      </c>
    </row>
    <row r="77" spans="1:70" x14ac:dyDescent="0.25">
      <c r="A77" t="s">
        <v>1655</v>
      </c>
      <c r="B77" t="s">
        <v>1656</v>
      </c>
      <c r="C77" t="s">
        <v>1093</v>
      </c>
      <c r="D77" t="s">
        <v>1094</v>
      </c>
      <c r="E77" t="s">
        <v>1352</v>
      </c>
      <c r="F77" t="s">
        <v>1353</v>
      </c>
      <c r="G77" t="s">
        <v>1049</v>
      </c>
      <c r="H77" t="s">
        <v>1044</v>
      </c>
      <c r="I77" t="s">
        <v>1044</v>
      </c>
      <c r="J77" t="s">
        <v>1044</v>
      </c>
      <c r="K77" t="s">
        <v>1657</v>
      </c>
      <c r="L77" t="s">
        <v>1044</v>
      </c>
      <c r="M77" t="s">
        <v>1051</v>
      </c>
      <c r="N77" t="s">
        <v>1044</v>
      </c>
      <c r="O77" t="s">
        <v>1044</v>
      </c>
      <c r="P77" t="s">
        <v>1052</v>
      </c>
      <c r="Q77" s="156">
        <v>0</v>
      </c>
      <c r="R77" s="157">
        <v>40469</v>
      </c>
      <c r="S77" s="157" t="s">
        <v>1044</v>
      </c>
      <c r="T77" s="157">
        <v>40469</v>
      </c>
      <c r="U77" s="157">
        <v>40392</v>
      </c>
      <c r="V77" s="157" t="s">
        <v>1044</v>
      </c>
      <c r="W77" s="157">
        <v>40392</v>
      </c>
      <c r="X77" s="157" t="s">
        <v>1044</v>
      </c>
      <c r="Y77">
        <v>0</v>
      </c>
      <c r="Z77">
        <v>0</v>
      </c>
      <c r="AA77" s="157" t="s">
        <v>1044</v>
      </c>
      <c r="AB77" s="157" t="s">
        <v>1044</v>
      </c>
      <c r="AC77">
        <v>0</v>
      </c>
      <c r="AD77" s="156">
        <v>0</v>
      </c>
      <c r="AE77" s="156">
        <v>0</v>
      </c>
      <c r="AF77">
        <v>0</v>
      </c>
      <c r="AG77">
        <v>0</v>
      </c>
      <c r="AH77" t="s">
        <v>1044</v>
      </c>
      <c r="AI77" t="s">
        <v>1044</v>
      </c>
      <c r="AJ77" t="s">
        <v>1044</v>
      </c>
      <c r="AK77" t="s">
        <v>1044</v>
      </c>
      <c r="AL77" t="s">
        <v>1044</v>
      </c>
      <c r="AM77" t="s">
        <v>1044</v>
      </c>
      <c r="AN77" t="s">
        <v>1044</v>
      </c>
      <c r="AO77" t="s">
        <v>1044</v>
      </c>
      <c r="AP77" t="s">
        <v>1658</v>
      </c>
      <c r="AQ77" t="s">
        <v>1659</v>
      </c>
      <c r="AR77" s="157" t="s">
        <v>1044</v>
      </c>
      <c r="AS77" t="s">
        <v>1044</v>
      </c>
      <c r="AT77" t="s">
        <v>1044</v>
      </c>
      <c r="AU77" t="s">
        <v>1044</v>
      </c>
      <c r="AV77" t="s">
        <v>1044</v>
      </c>
      <c r="AW77" t="s">
        <v>1044</v>
      </c>
      <c r="AX77" t="s">
        <v>1044</v>
      </c>
      <c r="AY77" t="s">
        <v>1656</v>
      </c>
      <c r="AZ77" t="s">
        <v>1044</v>
      </c>
      <c r="BA77" t="s">
        <v>1044</v>
      </c>
      <c r="BB77" t="s">
        <v>1660</v>
      </c>
      <c r="BC77" t="s">
        <v>1044</v>
      </c>
      <c r="BD77" t="s">
        <v>1656</v>
      </c>
      <c r="BE77" t="s">
        <v>1044</v>
      </c>
      <c r="BF77" t="s">
        <v>1661</v>
      </c>
      <c r="BG77" t="s">
        <v>1044</v>
      </c>
      <c r="BH77" t="s">
        <v>1135</v>
      </c>
      <c r="BI77" t="s">
        <v>1044</v>
      </c>
      <c r="BJ77" t="s">
        <v>1044</v>
      </c>
      <c r="BK77" t="s">
        <v>1044</v>
      </c>
      <c r="BL77" t="s">
        <v>1044</v>
      </c>
      <c r="BM77" t="s">
        <v>1044</v>
      </c>
      <c r="BN77" t="s">
        <v>1044</v>
      </c>
      <c r="BO77" t="s">
        <v>1044</v>
      </c>
      <c r="BP77" t="s">
        <v>1044</v>
      </c>
      <c r="BQ77" t="s">
        <v>1044</v>
      </c>
      <c r="BR77" t="s">
        <v>1044</v>
      </c>
    </row>
    <row r="78" spans="1:70" x14ac:dyDescent="0.25">
      <c r="A78" t="s">
        <v>1662</v>
      </c>
      <c r="B78" t="s">
        <v>1663</v>
      </c>
      <c r="C78" t="s">
        <v>1140</v>
      </c>
      <c r="D78" t="s">
        <v>1141</v>
      </c>
      <c r="E78" t="s">
        <v>1142</v>
      </c>
      <c r="F78" t="s">
        <v>1143</v>
      </c>
      <c r="G78" t="s">
        <v>1049</v>
      </c>
      <c r="H78" t="s">
        <v>1044</v>
      </c>
      <c r="I78" t="s">
        <v>1044</v>
      </c>
      <c r="J78" t="s">
        <v>1044</v>
      </c>
      <c r="K78" t="s">
        <v>1421</v>
      </c>
      <c r="L78" t="s">
        <v>1044</v>
      </c>
      <c r="M78" t="s">
        <v>1051</v>
      </c>
      <c r="N78" t="s">
        <v>1044</v>
      </c>
      <c r="O78" t="s">
        <v>1044</v>
      </c>
      <c r="P78" t="s">
        <v>1052</v>
      </c>
      <c r="Q78" s="156">
        <v>0</v>
      </c>
      <c r="R78" s="157">
        <v>41408</v>
      </c>
      <c r="S78" s="157" t="s">
        <v>1044</v>
      </c>
      <c r="T78" s="157">
        <v>41408</v>
      </c>
      <c r="U78" s="157">
        <v>41402</v>
      </c>
      <c r="V78" s="157" t="s">
        <v>1044</v>
      </c>
      <c r="W78" s="157">
        <v>41402</v>
      </c>
      <c r="X78" s="157" t="s">
        <v>1044</v>
      </c>
      <c r="Y78">
        <v>0</v>
      </c>
      <c r="Z78">
        <v>0</v>
      </c>
      <c r="AA78" s="157" t="s">
        <v>1044</v>
      </c>
      <c r="AB78" s="157" t="s">
        <v>1044</v>
      </c>
      <c r="AC78">
        <v>0</v>
      </c>
      <c r="AD78" s="156">
        <v>0</v>
      </c>
      <c r="AE78" s="156">
        <v>0</v>
      </c>
      <c r="AF78">
        <v>0</v>
      </c>
      <c r="AG78">
        <v>0</v>
      </c>
      <c r="AH78" t="s">
        <v>1044</v>
      </c>
      <c r="AI78" t="s">
        <v>1044</v>
      </c>
      <c r="AJ78" t="s">
        <v>1044</v>
      </c>
      <c r="AK78" t="s">
        <v>1044</v>
      </c>
      <c r="AL78" t="s">
        <v>1044</v>
      </c>
      <c r="AM78" t="s">
        <v>1044</v>
      </c>
      <c r="AN78" t="s">
        <v>1044</v>
      </c>
      <c r="AO78" t="s">
        <v>1044</v>
      </c>
      <c r="AP78" t="s">
        <v>1664</v>
      </c>
      <c r="AQ78" t="s">
        <v>1665</v>
      </c>
      <c r="AR78" s="157" t="s">
        <v>1044</v>
      </c>
      <c r="AS78" t="s">
        <v>1055</v>
      </c>
      <c r="AT78" t="s">
        <v>1044</v>
      </c>
      <c r="AU78" t="s">
        <v>1044</v>
      </c>
      <c r="AV78" t="s">
        <v>1666</v>
      </c>
      <c r="AW78" t="s">
        <v>1044</v>
      </c>
      <c r="AX78" t="s">
        <v>1044</v>
      </c>
      <c r="AY78" t="s">
        <v>1667</v>
      </c>
      <c r="AZ78" t="s">
        <v>1668</v>
      </c>
      <c r="BA78" t="s">
        <v>1669</v>
      </c>
      <c r="BB78" t="s">
        <v>1044</v>
      </c>
      <c r="BC78" t="s">
        <v>1044</v>
      </c>
      <c r="BD78" t="s">
        <v>1044</v>
      </c>
      <c r="BE78" t="s">
        <v>1044</v>
      </c>
      <c r="BF78" t="s">
        <v>1670</v>
      </c>
      <c r="BG78" t="s">
        <v>1044</v>
      </c>
      <c r="BH78" t="s">
        <v>1135</v>
      </c>
      <c r="BI78" t="s">
        <v>1671</v>
      </c>
      <c r="BJ78" t="s">
        <v>1090</v>
      </c>
      <c r="BK78" t="s">
        <v>1044</v>
      </c>
      <c r="BL78" t="s">
        <v>1044</v>
      </c>
      <c r="BM78" t="s">
        <v>1044</v>
      </c>
      <c r="BN78" t="s">
        <v>1044</v>
      </c>
      <c r="BO78" t="s">
        <v>1044</v>
      </c>
      <c r="BP78" t="s">
        <v>1044</v>
      </c>
      <c r="BQ78" t="s">
        <v>1044</v>
      </c>
      <c r="BR78" t="s">
        <v>1044</v>
      </c>
    </row>
    <row r="79" spans="1:70" x14ac:dyDescent="0.25">
      <c r="A79" t="s">
        <v>1672</v>
      </c>
      <c r="B79" t="s">
        <v>1673</v>
      </c>
      <c r="C79" t="s">
        <v>1045</v>
      </c>
      <c r="D79" t="s">
        <v>1046</v>
      </c>
      <c r="E79" t="s">
        <v>1555</v>
      </c>
      <c r="F79" t="s">
        <v>1556</v>
      </c>
      <c r="G79" t="s">
        <v>1069</v>
      </c>
      <c r="H79" t="s">
        <v>1044</v>
      </c>
      <c r="I79" t="s">
        <v>1044</v>
      </c>
      <c r="J79" t="s">
        <v>1044</v>
      </c>
      <c r="K79" t="s">
        <v>1446</v>
      </c>
      <c r="L79" t="s">
        <v>1044</v>
      </c>
      <c r="M79" t="s">
        <v>1051</v>
      </c>
      <c r="N79" t="s">
        <v>1044</v>
      </c>
      <c r="O79" t="s">
        <v>1044</v>
      </c>
      <c r="P79" t="s">
        <v>1052</v>
      </c>
      <c r="Q79" s="156">
        <v>0</v>
      </c>
      <c r="R79" s="157">
        <v>39350</v>
      </c>
      <c r="S79" s="157" t="s">
        <v>1044</v>
      </c>
      <c r="T79" s="157">
        <v>39350</v>
      </c>
      <c r="U79" s="157">
        <v>37772</v>
      </c>
      <c r="V79" s="157" t="s">
        <v>1044</v>
      </c>
      <c r="W79" s="157">
        <v>37772</v>
      </c>
      <c r="X79" s="157" t="s">
        <v>1044</v>
      </c>
      <c r="Y79">
        <v>0</v>
      </c>
      <c r="Z79">
        <v>0</v>
      </c>
      <c r="AA79" s="157" t="s">
        <v>1044</v>
      </c>
      <c r="AB79" s="157" t="s">
        <v>1044</v>
      </c>
      <c r="AC79">
        <v>0</v>
      </c>
      <c r="AD79" s="156">
        <v>0</v>
      </c>
      <c r="AE79" s="156">
        <v>0</v>
      </c>
      <c r="AF79">
        <v>0</v>
      </c>
      <c r="AG79">
        <v>0</v>
      </c>
      <c r="AH79" t="s">
        <v>1044</v>
      </c>
      <c r="AI79" t="s">
        <v>1044</v>
      </c>
      <c r="AJ79" t="s">
        <v>1044</v>
      </c>
      <c r="AK79" t="s">
        <v>1044</v>
      </c>
      <c r="AL79" t="s">
        <v>1044</v>
      </c>
      <c r="AM79" t="s">
        <v>1044</v>
      </c>
      <c r="AN79" t="s">
        <v>1044</v>
      </c>
      <c r="AO79" t="s">
        <v>1044</v>
      </c>
      <c r="AP79" t="s">
        <v>1674</v>
      </c>
      <c r="AQ79" t="s">
        <v>1107</v>
      </c>
      <c r="AR79" s="157" t="s">
        <v>1044</v>
      </c>
      <c r="AS79" t="s">
        <v>1055</v>
      </c>
      <c r="AT79" t="s">
        <v>1044</v>
      </c>
      <c r="AU79" t="s">
        <v>1044</v>
      </c>
      <c r="AV79" t="s">
        <v>1044</v>
      </c>
      <c r="AW79" t="s">
        <v>1057</v>
      </c>
      <c r="AX79" t="s">
        <v>1559</v>
      </c>
      <c r="AY79" t="s">
        <v>1673</v>
      </c>
      <c r="AZ79" t="s">
        <v>1044</v>
      </c>
      <c r="BA79" t="s">
        <v>1044</v>
      </c>
      <c r="BB79" t="s">
        <v>1675</v>
      </c>
      <c r="BC79" t="s">
        <v>1044</v>
      </c>
      <c r="BD79" t="s">
        <v>1673</v>
      </c>
      <c r="BE79" t="s">
        <v>1044</v>
      </c>
      <c r="BF79" t="s">
        <v>1044</v>
      </c>
      <c r="BG79" t="s">
        <v>1044</v>
      </c>
      <c r="BH79" t="s">
        <v>1062</v>
      </c>
      <c r="BI79" t="s">
        <v>1044</v>
      </c>
      <c r="BJ79" t="s">
        <v>1044</v>
      </c>
      <c r="BK79" t="s">
        <v>1044</v>
      </c>
      <c r="BL79" t="s">
        <v>1044</v>
      </c>
      <c r="BM79" t="s">
        <v>1044</v>
      </c>
      <c r="BN79" t="s">
        <v>1044</v>
      </c>
      <c r="BO79" t="s">
        <v>1648</v>
      </c>
      <c r="BP79" t="s">
        <v>1044</v>
      </c>
      <c r="BQ79" t="s">
        <v>1044</v>
      </c>
      <c r="BR79" t="s">
        <v>1044</v>
      </c>
    </row>
    <row r="80" spans="1:70" x14ac:dyDescent="0.25">
      <c r="A80" t="s">
        <v>1676</v>
      </c>
      <c r="B80" t="s">
        <v>1677</v>
      </c>
      <c r="C80" t="s">
        <v>1045</v>
      </c>
      <c r="D80" t="s">
        <v>1046</v>
      </c>
      <c r="E80" t="s">
        <v>1544</v>
      </c>
      <c r="F80" t="s">
        <v>1545</v>
      </c>
      <c r="G80" t="s">
        <v>1049</v>
      </c>
      <c r="H80" t="s">
        <v>1044</v>
      </c>
      <c r="I80" t="s">
        <v>1044</v>
      </c>
      <c r="J80" t="s">
        <v>1044</v>
      </c>
      <c r="K80" t="s">
        <v>1678</v>
      </c>
      <c r="L80" t="s">
        <v>1044</v>
      </c>
      <c r="M80" t="s">
        <v>1051</v>
      </c>
      <c r="N80" t="s">
        <v>1044</v>
      </c>
      <c r="O80" t="s">
        <v>1044</v>
      </c>
      <c r="P80" t="s">
        <v>1052</v>
      </c>
      <c r="Q80" s="156">
        <v>0</v>
      </c>
      <c r="R80" s="157">
        <v>40290</v>
      </c>
      <c r="S80" s="157" t="s">
        <v>1044</v>
      </c>
      <c r="T80" s="157">
        <v>40290</v>
      </c>
      <c r="U80" s="157">
        <v>40283</v>
      </c>
      <c r="V80" s="157" t="s">
        <v>1044</v>
      </c>
      <c r="W80" s="157">
        <v>40283</v>
      </c>
      <c r="X80" s="157" t="s">
        <v>1044</v>
      </c>
      <c r="Y80">
        <v>0</v>
      </c>
      <c r="Z80">
        <v>0</v>
      </c>
      <c r="AA80" s="157" t="s">
        <v>1044</v>
      </c>
      <c r="AB80" s="157" t="s">
        <v>1044</v>
      </c>
      <c r="AC80">
        <v>0</v>
      </c>
      <c r="AD80" s="156">
        <v>0</v>
      </c>
      <c r="AE80" s="156">
        <v>0</v>
      </c>
      <c r="AF80">
        <v>0</v>
      </c>
      <c r="AG80">
        <v>0</v>
      </c>
      <c r="AH80" t="s">
        <v>1044</v>
      </c>
      <c r="AI80" t="s">
        <v>1044</v>
      </c>
      <c r="AJ80" t="s">
        <v>1044</v>
      </c>
      <c r="AK80" t="s">
        <v>1044</v>
      </c>
      <c r="AL80" t="s">
        <v>1044</v>
      </c>
      <c r="AM80" t="s">
        <v>1044</v>
      </c>
      <c r="AN80" t="s">
        <v>1044</v>
      </c>
      <c r="AO80" t="s">
        <v>1044</v>
      </c>
      <c r="AP80" t="s">
        <v>1679</v>
      </c>
      <c r="AQ80" t="s">
        <v>1680</v>
      </c>
      <c r="AR80" s="157" t="s">
        <v>1044</v>
      </c>
      <c r="AS80" t="s">
        <v>1055</v>
      </c>
      <c r="AT80" t="s">
        <v>1044</v>
      </c>
      <c r="AU80" t="s">
        <v>1044</v>
      </c>
      <c r="AV80" t="s">
        <v>1681</v>
      </c>
      <c r="AW80" t="s">
        <v>1057</v>
      </c>
      <c r="AX80" t="s">
        <v>1682</v>
      </c>
      <c r="AY80" t="s">
        <v>1683</v>
      </c>
      <c r="AZ80" t="s">
        <v>1044</v>
      </c>
      <c r="BA80" t="s">
        <v>1684</v>
      </c>
      <c r="BB80" t="s">
        <v>1685</v>
      </c>
      <c r="BC80" t="s">
        <v>1044</v>
      </c>
      <c r="BD80" t="s">
        <v>1044</v>
      </c>
      <c r="BE80" t="s">
        <v>1044</v>
      </c>
      <c r="BF80" t="s">
        <v>1044</v>
      </c>
      <c r="BG80" t="s">
        <v>1044</v>
      </c>
      <c r="BH80" t="s">
        <v>1062</v>
      </c>
      <c r="BI80" t="s">
        <v>1686</v>
      </c>
      <c r="BJ80" t="s">
        <v>1090</v>
      </c>
      <c r="BK80" t="s">
        <v>1044</v>
      </c>
      <c r="BL80" t="s">
        <v>1044</v>
      </c>
      <c r="BM80" t="s">
        <v>1044</v>
      </c>
      <c r="BN80" t="s">
        <v>1044</v>
      </c>
      <c r="BO80" t="s">
        <v>1044</v>
      </c>
      <c r="BP80" t="s">
        <v>1044</v>
      </c>
      <c r="BQ80" t="s">
        <v>1044</v>
      </c>
      <c r="BR80" t="s">
        <v>1044</v>
      </c>
    </row>
    <row r="81" spans="1:70" x14ac:dyDescent="0.25">
      <c r="A81" t="s">
        <v>1687</v>
      </c>
      <c r="B81" t="s">
        <v>1688</v>
      </c>
      <c r="C81" t="s">
        <v>1093</v>
      </c>
      <c r="D81" t="s">
        <v>1094</v>
      </c>
      <c r="E81" t="s">
        <v>1343</v>
      </c>
      <c r="F81" t="s">
        <v>1344</v>
      </c>
      <c r="G81" t="s">
        <v>1049</v>
      </c>
      <c r="H81" t="s">
        <v>1044</v>
      </c>
      <c r="I81" t="s">
        <v>1044</v>
      </c>
      <c r="J81" t="s">
        <v>1044</v>
      </c>
      <c r="K81" t="s">
        <v>1345</v>
      </c>
      <c r="L81" t="s">
        <v>1044</v>
      </c>
      <c r="M81" t="s">
        <v>1051</v>
      </c>
      <c r="N81" t="s">
        <v>1044</v>
      </c>
      <c r="O81" t="s">
        <v>1044</v>
      </c>
      <c r="P81" t="s">
        <v>1052</v>
      </c>
      <c r="Q81" s="156">
        <v>0</v>
      </c>
      <c r="R81" s="157" t="s">
        <v>1044</v>
      </c>
      <c r="S81" s="157" t="s">
        <v>1044</v>
      </c>
      <c r="T81" s="157">
        <v>37000</v>
      </c>
      <c r="U81" s="157">
        <v>37000</v>
      </c>
      <c r="V81" s="157" t="s">
        <v>1044</v>
      </c>
      <c r="W81" s="157">
        <v>37000</v>
      </c>
      <c r="X81" s="157" t="s">
        <v>1044</v>
      </c>
      <c r="Y81">
        <v>0</v>
      </c>
      <c r="Z81">
        <v>0</v>
      </c>
      <c r="AA81" s="157" t="s">
        <v>1044</v>
      </c>
      <c r="AB81" s="157" t="s">
        <v>1044</v>
      </c>
      <c r="AC81">
        <v>0</v>
      </c>
      <c r="AD81" s="156">
        <v>0</v>
      </c>
      <c r="AE81" s="156">
        <v>0</v>
      </c>
      <c r="AF81">
        <v>0</v>
      </c>
      <c r="AG81">
        <v>0</v>
      </c>
      <c r="AH81" t="s">
        <v>1044</v>
      </c>
      <c r="AI81" t="s">
        <v>1044</v>
      </c>
      <c r="AJ81" t="s">
        <v>1044</v>
      </c>
      <c r="AK81" t="s">
        <v>1044</v>
      </c>
      <c r="AL81" t="s">
        <v>1044</v>
      </c>
      <c r="AM81" t="s">
        <v>1044</v>
      </c>
      <c r="AN81" t="s">
        <v>1044</v>
      </c>
      <c r="AO81" t="s">
        <v>1044</v>
      </c>
      <c r="AP81" t="s">
        <v>1044</v>
      </c>
      <c r="AQ81" t="s">
        <v>1044</v>
      </c>
      <c r="AR81" s="157" t="s">
        <v>1044</v>
      </c>
      <c r="AS81" t="s">
        <v>1044</v>
      </c>
      <c r="AT81" t="s">
        <v>1044</v>
      </c>
      <c r="AU81" t="s">
        <v>1044</v>
      </c>
      <c r="AV81" t="s">
        <v>1044</v>
      </c>
      <c r="AW81" t="s">
        <v>1044</v>
      </c>
      <c r="AX81" t="s">
        <v>1301</v>
      </c>
      <c r="AY81" t="s">
        <v>1044</v>
      </c>
      <c r="AZ81" t="s">
        <v>1044</v>
      </c>
      <c r="BA81" t="s">
        <v>1044</v>
      </c>
      <c r="BB81" t="s">
        <v>1689</v>
      </c>
      <c r="BC81" t="s">
        <v>1044</v>
      </c>
      <c r="BD81" t="s">
        <v>1688</v>
      </c>
      <c r="BE81" t="s">
        <v>1044</v>
      </c>
      <c r="BF81" t="s">
        <v>1044</v>
      </c>
      <c r="BG81" t="s">
        <v>1044</v>
      </c>
      <c r="BH81" t="s">
        <v>1306</v>
      </c>
      <c r="BI81" t="s">
        <v>1044</v>
      </c>
      <c r="BJ81" t="s">
        <v>1044</v>
      </c>
      <c r="BK81" t="s">
        <v>1044</v>
      </c>
      <c r="BL81" t="s">
        <v>1044</v>
      </c>
      <c r="BM81" t="s">
        <v>1044</v>
      </c>
      <c r="BN81" t="s">
        <v>1044</v>
      </c>
      <c r="BO81" t="s">
        <v>1044</v>
      </c>
      <c r="BP81" t="s">
        <v>1044</v>
      </c>
      <c r="BQ81" t="s">
        <v>1044</v>
      </c>
      <c r="BR81" t="s">
        <v>1044</v>
      </c>
    </row>
    <row r="82" spans="1:70" x14ac:dyDescent="0.25">
      <c r="A82" t="s">
        <v>1690</v>
      </c>
      <c r="B82" t="s">
        <v>1691</v>
      </c>
      <c r="C82" t="s">
        <v>1093</v>
      </c>
      <c r="D82" t="s">
        <v>1094</v>
      </c>
      <c r="E82" t="s">
        <v>1126</v>
      </c>
      <c r="F82" t="s">
        <v>1127</v>
      </c>
      <c r="G82" t="s">
        <v>1049</v>
      </c>
      <c r="H82" t="s">
        <v>1044</v>
      </c>
      <c r="I82" t="s">
        <v>1044</v>
      </c>
      <c r="J82" t="s">
        <v>1044</v>
      </c>
      <c r="K82" t="s">
        <v>1486</v>
      </c>
      <c r="L82" t="s">
        <v>1044</v>
      </c>
      <c r="M82" t="s">
        <v>1051</v>
      </c>
      <c r="N82" t="s">
        <v>1044</v>
      </c>
      <c r="O82" t="s">
        <v>1044</v>
      </c>
      <c r="P82" t="s">
        <v>1052</v>
      </c>
      <c r="Q82" s="156">
        <v>0</v>
      </c>
      <c r="R82" s="157" t="s">
        <v>1044</v>
      </c>
      <c r="S82" s="157" t="s">
        <v>1044</v>
      </c>
      <c r="T82" s="157">
        <v>36937</v>
      </c>
      <c r="U82" s="157">
        <v>36937</v>
      </c>
      <c r="V82" s="157" t="s">
        <v>1044</v>
      </c>
      <c r="W82" s="157">
        <v>36937</v>
      </c>
      <c r="X82" s="157" t="s">
        <v>1044</v>
      </c>
      <c r="Y82">
        <v>0</v>
      </c>
      <c r="Z82">
        <v>0</v>
      </c>
      <c r="AA82" s="157" t="s">
        <v>1044</v>
      </c>
      <c r="AB82" s="157" t="s">
        <v>1044</v>
      </c>
      <c r="AC82">
        <v>0</v>
      </c>
      <c r="AD82" s="156">
        <v>0</v>
      </c>
      <c r="AE82" s="156">
        <v>0</v>
      </c>
      <c r="AF82">
        <v>0</v>
      </c>
      <c r="AG82">
        <v>0</v>
      </c>
      <c r="AH82" t="s">
        <v>1044</v>
      </c>
      <c r="AI82" t="s">
        <v>1044</v>
      </c>
      <c r="AJ82" t="s">
        <v>1044</v>
      </c>
      <c r="AK82" t="s">
        <v>1044</v>
      </c>
      <c r="AL82" t="s">
        <v>1044</v>
      </c>
      <c r="AM82" t="s">
        <v>1044</v>
      </c>
      <c r="AN82" t="s">
        <v>1044</v>
      </c>
      <c r="AO82" t="s">
        <v>1044</v>
      </c>
      <c r="AP82" t="s">
        <v>1044</v>
      </c>
      <c r="AQ82" t="s">
        <v>1044</v>
      </c>
      <c r="AR82" s="157" t="s">
        <v>1044</v>
      </c>
      <c r="AS82" t="s">
        <v>1044</v>
      </c>
      <c r="AT82" t="s">
        <v>1044</v>
      </c>
      <c r="AU82" t="s">
        <v>1044</v>
      </c>
      <c r="AV82" t="s">
        <v>1044</v>
      </c>
      <c r="AW82" t="s">
        <v>1044</v>
      </c>
      <c r="AX82" t="s">
        <v>1301</v>
      </c>
      <c r="AY82" t="s">
        <v>1044</v>
      </c>
      <c r="AZ82" t="s">
        <v>1044</v>
      </c>
      <c r="BA82" t="s">
        <v>1044</v>
      </c>
      <c r="BB82" t="s">
        <v>1692</v>
      </c>
      <c r="BC82" t="s">
        <v>1044</v>
      </c>
      <c r="BD82" t="s">
        <v>1693</v>
      </c>
      <c r="BE82" t="s">
        <v>1044</v>
      </c>
      <c r="BF82" t="s">
        <v>1044</v>
      </c>
      <c r="BG82" t="s">
        <v>1044</v>
      </c>
      <c r="BH82" t="s">
        <v>1306</v>
      </c>
      <c r="BI82" t="s">
        <v>1044</v>
      </c>
      <c r="BJ82" t="s">
        <v>1044</v>
      </c>
      <c r="BK82" t="s">
        <v>1044</v>
      </c>
      <c r="BL82" t="s">
        <v>1044</v>
      </c>
      <c r="BM82" t="s">
        <v>1044</v>
      </c>
      <c r="BN82" t="s">
        <v>1044</v>
      </c>
      <c r="BO82" t="s">
        <v>1044</v>
      </c>
      <c r="BP82" t="s">
        <v>1044</v>
      </c>
      <c r="BQ82" t="s">
        <v>1044</v>
      </c>
      <c r="BR82" t="s">
        <v>1044</v>
      </c>
    </row>
    <row r="83" spans="1:70" x14ac:dyDescent="0.25">
      <c r="A83" t="s">
        <v>1694</v>
      </c>
      <c r="B83" t="s">
        <v>1695</v>
      </c>
      <c r="C83" t="s">
        <v>1045</v>
      </c>
      <c r="D83" t="s">
        <v>1046</v>
      </c>
      <c r="E83" t="s">
        <v>1555</v>
      </c>
      <c r="F83" t="s">
        <v>1556</v>
      </c>
      <c r="G83" t="s">
        <v>1069</v>
      </c>
      <c r="H83" t="s">
        <v>1044</v>
      </c>
      <c r="I83" t="s">
        <v>1044</v>
      </c>
      <c r="J83" t="s">
        <v>1044</v>
      </c>
      <c r="K83" t="s">
        <v>1446</v>
      </c>
      <c r="L83" t="s">
        <v>1044</v>
      </c>
      <c r="M83" t="s">
        <v>1051</v>
      </c>
      <c r="N83" t="s">
        <v>1044</v>
      </c>
      <c r="O83" t="s">
        <v>1044</v>
      </c>
      <c r="P83" t="s">
        <v>1052</v>
      </c>
      <c r="Q83" s="156">
        <v>0</v>
      </c>
      <c r="R83" s="157">
        <v>39350</v>
      </c>
      <c r="S83" s="157" t="s">
        <v>1044</v>
      </c>
      <c r="T83" s="157">
        <v>39350</v>
      </c>
      <c r="U83" s="157">
        <v>37772</v>
      </c>
      <c r="V83" s="157" t="s">
        <v>1044</v>
      </c>
      <c r="W83" s="157">
        <v>37772</v>
      </c>
      <c r="X83" s="157" t="s">
        <v>1044</v>
      </c>
      <c r="Y83">
        <v>0</v>
      </c>
      <c r="Z83">
        <v>0</v>
      </c>
      <c r="AA83" s="157" t="s">
        <v>1044</v>
      </c>
      <c r="AB83" s="157" t="s">
        <v>1044</v>
      </c>
      <c r="AC83">
        <v>0</v>
      </c>
      <c r="AD83" s="156">
        <v>0</v>
      </c>
      <c r="AE83" s="156">
        <v>0</v>
      </c>
      <c r="AF83">
        <v>0</v>
      </c>
      <c r="AG83">
        <v>0</v>
      </c>
      <c r="AH83" t="s">
        <v>1044</v>
      </c>
      <c r="AI83" t="s">
        <v>1044</v>
      </c>
      <c r="AJ83" t="s">
        <v>1044</v>
      </c>
      <c r="AK83" t="s">
        <v>1044</v>
      </c>
      <c r="AL83" t="s">
        <v>1044</v>
      </c>
      <c r="AM83" t="s">
        <v>1044</v>
      </c>
      <c r="AN83" t="s">
        <v>1044</v>
      </c>
      <c r="AO83" t="s">
        <v>1044</v>
      </c>
      <c r="AP83" t="s">
        <v>1696</v>
      </c>
      <c r="AQ83" t="s">
        <v>1107</v>
      </c>
      <c r="AR83" s="157" t="s">
        <v>1044</v>
      </c>
      <c r="AS83" t="s">
        <v>1055</v>
      </c>
      <c r="AT83" t="s">
        <v>1044</v>
      </c>
      <c r="AU83" t="s">
        <v>1044</v>
      </c>
      <c r="AV83" t="s">
        <v>1044</v>
      </c>
      <c r="AW83" t="s">
        <v>1057</v>
      </c>
      <c r="AX83" t="s">
        <v>1559</v>
      </c>
      <c r="AY83" t="s">
        <v>1695</v>
      </c>
      <c r="AZ83" t="s">
        <v>1044</v>
      </c>
      <c r="BA83" t="s">
        <v>1044</v>
      </c>
      <c r="BB83" t="s">
        <v>1697</v>
      </c>
      <c r="BC83" t="s">
        <v>1044</v>
      </c>
      <c r="BD83" t="s">
        <v>1695</v>
      </c>
      <c r="BE83" t="s">
        <v>1044</v>
      </c>
      <c r="BF83" t="s">
        <v>1044</v>
      </c>
      <c r="BG83" t="s">
        <v>1044</v>
      </c>
      <c r="BH83" t="s">
        <v>1062</v>
      </c>
      <c r="BI83" t="s">
        <v>1044</v>
      </c>
      <c r="BJ83" t="s">
        <v>1044</v>
      </c>
      <c r="BK83" t="s">
        <v>1044</v>
      </c>
      <c r="BL83" t="s">
        <v>1044</v>
      </c>
      <c r="BM83" t="s">
        <v>1044</v>
      </c>
      <c r="BN83" t="s">
        <v>1044</v>
      </c>
      <c r="BO83" t="s">
        <v>1044</v>
      </c>
      <c r="BP83" t="s">
        <v>1044</v>
      </c>
      <c r="BQ83" t="s">
        <v>1044</v>
      </c>
      <c r="BR83" t="s">
        <v>1044</v>
      </c>
    </row>
    <row r="84" spans="1:70" x14ac:dyDescent="0.25">
      <c r="A84" t="s">
        <v>1698</v>
      </c>
      <c r="B84" t="s">
        <v>1699</v>
      </c>
      <c r="C84" t="s">
        <v>1045</v>
      </c>
      <c r="D84" t="s">
        <v>1046</v>
      </c>
      <c r="E84" t="s">
        <v>1544</v>
      </c>
      <c r="F84" t="s">
        <v>1545</v>
      </c>
      <c r="G84" t="s">
        <v>1049</v>
      </c>
      <c r="H84" t="s">
        <v>1044</v>
      </c>
      <c r="I84" t="s">
        <v>1044</v>
      </c>
      <c r="J84" t="s">
        <v>1044</v>
      </c>
      <c r="K84" t="s">
        <v>1678</v>
      </c>
      <c r="L84" t="s">
        <v>1044</v>
      </c>
      <c r="M84" t="s">
        <v>1051</v>
      </c>
      <c r="N84" t="s">
        <v>1044</v>
      </c>
      <c r="O84" t="s">
        <v>1044</v>
      </c>
      <c r="P84" t="s">
        <v>1052</v>
      </c>
      <c r="Q84" s="156">
        <v>0</v>
      </c>
      <c r="R84" s="157">
        <v>40336</v>
      </c>
      <c r="S84" s="157" t="s">
        <v>1044</v>
      </c>
      <c r="T84" s="157">
        <v>40336</v>
      </c>
      <c r="U84" s="157">
        <v>40326</v>
      </c>
      <c r="V84" s="157" t="s">
        <v>1044</v>
      </c>
      <c r="W84" s="157">
        <v>40326</v>
      </c>
      <c r="X84" s="157" t="s">
        <v>1044</v>
      </c>
      <c r="Y84">
        <v>0</v>
      </c>
      <c r="Z84">
        <v>0</v>
      </c>
      <c r="AA84" s="157" t="s">
        <v>1044</v>
      </c>
      <c r="AB84" s="157" t="s">
        <v>1044</v>
      </c>
      <c r="AC84">
        <v>0</v>
      </c>
      <c r="AD84" s="156">
        <v>0</v>
      </c>
      <c r="AE84" s="156">
        <v>0</v>
      </c>
      <c r="AF84">
        <v>0</v>
      </c>
      <c r="AG84">
        <v>0</v>
      </c>
      <c r="AH84" t="s">
        <v>1044</v>
      </c>
      <c r="AI84" t="s">
        <v>1044</v>
      </c>
      <c r="AJ84" t="s">
        <v>1044</v>
      </c>
      <c r="AK84" t="s">
        <v>1044</v>
      </c>
      <c r="AL84" t="s">
        <v>1044</v>
      </c>
      <c r="AM84" t="s">
        <v>1044</v>
      </c>
      <c r="AN84" t="s">
        <v>1044</v>
      </c>
      <c r="AO84" t="s">
        <v>1044</v>
      </c>
      <c r="AP84" t="s">
        <v>1700</v>
      </c>
      <c r="AQ84" t="s">
        <v>1701</v>
      </c>
      <c r="AR84" s="157" t="s">
        <v>1044</v>
      </c>
      <c r="AS84" t="s">
        <v>1055</v>
      </c>
      <c r="AT84" t="s">
        <v>1044</v>
      </c>
      <c r="AU84" t="s">
        <v>1044</v>
      </c>
      <c r="AV84" t="s">
        <v>1044</v>
      </c>
      <c r="AW84" t="s">
        <v>1057</v>
      </c>
      <c r="AX84" t="s">
        <v>1682</v>
      </c>
      <c r="AY84" t="s">
        <v>1702</v>
      </c>
      <c r="AZ84" t="s">
        <v>1044</v>
      </c>
      <c r="BA84" t="s">
        <v>1044</v>
      </c>
      <c r="BB84" t="s">
        <v>1703</v>
      </c>
      <c r="BC84" t="s">
        <v>1044</v>
      </c>
      <c r="BD84" t="s">
        <v>1702</v>
      </c>
      <c r="BE84" t="s">
        <v>1044</v>
      </c>
      <c r="BF84" t="s">
        <v>1704</v>
      </c>
      <c r="BG84" t="s">
        <v>1044</v>
      </c>
      <c r="BH84" t="s">
        <v>1062</v>
      </c>
      <c r="BI84" t="s">
        <v>1044</v>
      </c>
      <c r="BJ84" t="s">
        <v>1044</v>
      </c>
      <c r="BK84" t="s">
        <v>1044</v>
      </c>
      <c r="BL84" t="s">
        <v>1044</v>
      </c>
      <c r="BM84" t="s">
        <v>1044</v>
      </c>
      <c r="BN84" t="s">
        <v>1044</v>
      </c>
      <c r="BO84" t="s">
        <v>1044</v>
      </c>
      <c r="BP84" t="s">
        <v>1044</v>
      </c>
      <c r="BQ84" t="s">
        <v>1044</v>
      </c>
      <c r="BR84" t="s">
        <v>1044</v>
      </c>
    </row>
    <row r="85" spans="1:70" x14ac:dyDescent="0.25">
      <c r="A85" t="s">
        <v>1705</v>
      </c>
      <c r="B85" t="s">
        <v>1706</v>
      </c>
      <c r="C85" t="s">
        <v>1093</v>
      </c>
      <c r="D85" t="s">
        <v>1094</v>
      </c>
      <c r="E85" t="s">
        <v>1531</v>
      </c>
      <c r="F85" t="s">
        <v>1532</v>
      </c>
      <c r="G85" t="s">
        <v>1049</v>
      </c>
      <c r="H85" t="s">
        <v>1044</v>
      </c>
      <c r="I85" t="s">
        <v>1044</v>
      </c>
      <c r="J85" t="s">
        <v>1044</v>
      </c>
      <c r="K85" t="s">
        <v>1345</v>
      </c>
      <c r="L85" t="s">
        <v>1044</v>
      </c>
      <c r="M85" t="s">
        <v>1051</v>
      </c>
      <c r="N85" t="s">
        <v>1044</v>
      </c>
      <c r="O85" t="s">
        <v>1044</v>
      </c>
      <c r="P85" t="s">
        <v>1052</v>
      </c>
      <c r="Q85" s="156">
        <v>0</v>
      </c>
      <c r="R85" s="157" t="s">
        <v>1044</v>
      </c>
      <c r="S85" s="157" t="s">
        <v>1044</v>
      </c>
      <c r="T85" s="157">
        <v>37000</v>
      </c>
      <c r="U85" s="157">
        <v>37000</v>
      </c>
      <c r="V85" s="157" t="s">
        <v>1044</v>
      </c>
      <c r="W85" s="157">
        <v>37000</v>
      </c>
      <c r="X85" s="157" t="s">
        <v>1044</v>
      </c>
      <c r="Y85">
        <v>0</v>
      </c>
      <c r="Z85">
        <v>0</v>
      </c>
      <c r="AA85" s="157" t="s">
        <v>1044</v>
      </c>
      <c r="AB85" s="157" t="s">
        <v>1044</v>
      </c>
      <c r="AC85">
        <v>0</v>
      </c>
      <c r="AD85" s="156">
        <v>0</v>
      </c>
      <c r="AE85" s="156">
        <v>0</v>
      </c>
      <c r="AF85">
        <v>0</v>
      </c>
      <c r="AG85">
        <v>0</v>
      </c>
      <c r="AH85" t="s">
        <v>1044</v>
      </c>
      <c r="AI85" t="s">
        <v>1044</v>
      </c>
      <c r="AJ85" t="s">
        <v>1044</v>
      </c>
      <c r="AK85" t="s">
        <v>1044</v>
      </c>
      <c r="AL85" t="s">
        <v>1044</v>
      </c>
      <c r="AM85" t="s">
        <v>1044</v>
      </c>
      <c r="AN85" t="s">
        <v>1044</v>
      </c>
      <c r="AO85" t="s">
        <v>1044</v>
      </c>
      <c r="AP85" t="s">
        <v>1044</v>
      </c>
      <c r="AQ85" t="s">
        <v>1044</v>
      </c>
      <c r="AR85" s="157" t="s">
        <v>1044</v>
      </c>
      <c r="AS85" t="s">
        <v>1044</v>
      </c>
      <c r="AT85" t="s">
        <v>1044</v>
      </c>
      <c r="AU85" t="s">
        <v>1044</v>
      </c>
      <c r="AV85" t="s">
        <v>1044</v>
      </c>
      <c r="AW85" t="s">
        <v>1044</v>
      </c>
      <c r="AX85" t="s">
        <v>1301</v>
      </c>
      <c r="AY85" t="s">
        <v>1044</v>
      </c>
      <c r="AZ85" t="s">
        <v>1044</v>
      </c>
      <c r="BA85" t="s">
        <v>1044</v>
      </c>
      <c r="BB85" t="s">
        <v>1707</v>
      </c>
      <c r="BC85" t="s">
        <v>1044</v>
      </c>
      <c r="BD85" t="s">
        <v>1706</v>
      </c>
      <c r="BE85" t="s">
        <v>1044</v>
      </c>
      <c r="BF85" t="s">
        <v>1044</v>
      </c>
      <c r="BG85" t="s">
        <v>1044</v>
      </c>
      <c r="BH85" t="s">
        <v>1306</v>
      </c>
      <c r="BI85" t="s">
        <v>1044</v>
      </c>
      <c r="BJ85" t="s">
        <v>1044</v>
      </c>
      <c r="BK85" t="s">
        <v>1044</v>
      </c>
      <c r="BL85" t="s">
        <v>1044</v>
      </c>
      <c r="BM85" t="s">
        <v>1044</v>
      </c>
      <c r="BN85" t="s">
        <v>1044</v>
      </c>
      <c r="BO85" t="s">
        <v>1044</v>
      </c>
      <c r="BP85" t="s">
        <v>1044</v>
      </c>
      <c r="BQ85" t="s">
        <v>1044</v>
      </c>
      <c r="BR85" t="s">
        <v>1044</v>
      </c>
    </row>
    <row r="86" spans="1:70" x14ac:dyDescent="0.25">
      <c r="A86" t="s">
        <v>1708</v>
      </c>
      <c r="B86" t="s">
        <v>1709</v>
      </c>
      <c r="C86" t="s">
        <v>1045</v>
      </c>
      <c r="D86" t="s">
        <v>1046</v>
      </c>
      <c r="E86" t="s">
        <v>1710</v>
      </c>
      <c r="F86" t="s">
        <v>1711</v>
      </c>
      <c r="G86" t="s">
        <v>1049</v>
      </c>
      <c r="H86" t="s">
        <v>1044</v>
      </c>
      <c r="I86" t="s">
        <v>1044</v>
      </c>
      <c r="J86" t="s">
        <v>1044</v>
      </c>
      <c r="K86" t="s">
        <v>1446</v>
      </c>
      <c r="L86" t="s">
        <v>1044</v>
      </c>
      <c r="M86" t="s">
        <v>1051</v>
      </c>
      <c r="N86" t="s">
        <v>1044</v>
      </c>
      <c r="O86" t="s">
        <v>1044</v>
      </c>
      <c r="P86" t="s">
        <v>1052</v>
      </c>
      <c r="Q86" s="156">
        <v>0</v>
      </c>
      <c r="R86" s="157">
        <v>39350</v>
      </c>
      <c r="S86" s="157" t="s">
        <v>1044</v>
      </c>
      <c r="T86" s="157">
        <v>39350</v>
      </c>
      <c r="U86" s="157">
        <v>38531</v>
      </c>
      <c r="V86" s="157" t="s">
        <v>1044</v>
      </c>
      <c r="W86" s="157">
        <v>38531</v>
      </c>
      <c r="X86" s="157" t="s">
        <v>1044</v>
      </c>
      <c r="Y86">
        <v>0</v>
      </c>
      <c r="Z86">
        <v>0</v>
      </c>
      <c r="AA86" s="157" t="s">
        <v>1044</v>
      </c>
      <c r="AB86" s="157" t="s">
        <v>1044</v>
      </c>
      <c r="AC86">
        <v>0</v>
      </c>
      <c r="AD86" s="156">
        <v>0</v>
      </c>
      <c r="AE86" s="156">
        <v>0</v>
      </c>
      <c r="AF86">
        <v>0</v>
      </c>
      <c r="AG86">
        <v>0</v>
      </c>
      <c r="AH86" t="s">
        <v>1044</v>
      </c>
      <c r="AI86" t="s">
        <v>1044</v>
      </c>
      <c r="AJ86" t="s">
        <v>1044</v>
      </c>
      <c r="AK86" t="s">
        <v>1044</v>
      </c>
      <c r="AL86" t="s">
        <v>1044</v>
      </c>
      <c r="AM86" t="s">
        <v>1044</v>
      </c>
      <c r="AN86" t="s">
        <v>1044</v>
      </c>
      <c r="AO86" t="s">
        <v>1044</v>
      </c>
      <c r="AP86" t="s">
        <v>1712</v>
      </c>
      <c r="AQ86" t="s">
        <v>1107</v>
      </c>
      <c r="AR86" s="157" t="s">
        <v>1044</v>
      </c>
      <c r="AS86" t="s">
        <v>1055</v>
      </c>
      <c r="AT86" t="s">
        <v>1044</v>
      </c>
      <c r="AU86" t="s">
        <v>1044</v>
      </c>
      <c r="AV86" t="s">
        <v>1044</v>
      </c>
      <c r="AW86" t="s">
        <v>1057</v>
      </c>
      <c r="AX86" t="s">
        <v>1559</v>
      </c>
      <c r="AY86" t="s">
        <v>1709</v>
      </c>
      <c r="AZ86" t="s">
        <v>1044</v>
      </c>
      <c r="BA86" t="s">
        <v>1044</v>
      </c>
      <c r="BB86" t="s">
        <v>1713</v>
      </c>
      <c r="BC86" t="s">
        <v>1044</v>
      </c>
      <c r="BD86" t="s">
        <v>1709</v>
      </c>
      <c r="BE86" t="s">
        <v>1044</v>
      </c>
      <c r="BF86" t="s">
        <v>1044</v>
      </c>
      <c r="BG86" t="s">
        <v>1044</v>
      </c>
      <c r="BH86" t="s">
        <v>1062</v>
      </c>
      <c r="BI86" t="s">
        <v>1044</v>
      </c>
      <c r="BJ86" t="s">
        <v>1044</v>
      </c>
      <c r="BK86" t="s">
        <v>1044</v>
      </c>
      <c r="BL86" t="s">
        <v>1044</v>
      </c>
      <c r="BM86" t="s">
        <v>1044</v>
      </c>
      <c r="BN86" t="s">
        <v>1044</v>
      </c>
      <c r="BO86" t="s">
        <v>1044</v>
      </c>
      <c r="BP86" t="s">
        <v>1044</v>
      </c>
      <c r="BQ86" t="s">
        <v>1044</v>
      </c>
      <c r="BR86" t="s">
        <v>1044</v>
      </c>
    </row>
    <row r="87" spans="1:70" x14ac:dyDescent="0.25">
      <c r="A87" t="s">
        <v>1714</v>
      </c>
      <c r="B87" t="s">
        <v>1699</v>
      </c>
      <c r="C87" t="s">
        <v>1045</v>
      </c>
      <c r="D87" t="s">
        <v>1046</v>
      </c>
      <c r="E87" t="s">
        <v>1544</v>
      </c>
      <c r="F87" t="s">
        <v>1545</v>
      </c>
      <c r="G87" t="s">
        <v>1049</v>
      </c>
      <c r="H87" t="s">
        <v>1044</v>
      </c>
      <c r="I87" t="s">
        <v>1044</v>
      </c>
      <c r="J87" t="s">
        <v>1044</v>
      </c>
      <c r="K87" t="s">
        <v>1678</v>
      </c>
      <c r="L87" t="s">
        <v>1044</v>
      </c>
      <c r="M87" t="s">
        <v>1051</v>
      </c>
      <c r="N87" t="s">
        <v>1044</v>
      </c>
      <c r="O87" t="s">
        <v>1044</v>
      </c>
      <c r="P87" t="s">
        <v>1052</v>
      </c>
      <c r="Q87" s="156">
        <v>0</v>
      </c>
      <c r="R87" s="157">
        <v>40336</v>
      </c>
      <c r="S87" s="157" t="s">
        <v>1044</v>
      </c>
      <c r="T87" s="157">
        <v>40336</v>
      </c>
      <c r="U87" s="157">
        <v>40326</v>
      </c>
      <c r="V87" s="157" t="s">
        <v>1044</v>
      </c>
      <c r="W87" s="157">
        <v>40326</v>
      </c>
      <c r="X87" s="157" t="s">
        <v>1044</v>
      </c>
      <c r="Y87">
        <v>0</v>
      </c>
      <c r="Z87">
        <v>0</v>
      </c>
      <c r="AA87" s="157" t="s">
        <v>1044</v>
      </c>
      <c r="AB87" s="157" t="s">
        <v>1044</v>
      </c>
      <c r="AC87">
        <v>0</v>
      </c>
      <c r="AD87" s="156">
        <v>0</v>
      </c>
      <c r="AE87" s="156">
        <v>0</v>
      </c>
      <c r="AF87">
        <v>0</v>
      </c>
      <c r="AG87">
        <v>0</v>
      </c>
      <c r="AH87" t="s">
        <v>1044</v>
      </c>
      <c r="AI87" t="s">
        <v>1044</v>
      </c>
      <c r="AJ87" t="s">
        <v>1044</v>
      </c>
      <c r="AK87" t="s">
        <v>1044</v>
      </c>
      <c r="AL87" t="s">
        <v>1044</v>
      </c>
      <c r="AM87" t="s">
        <v>1044</v>
      </c>
      <c r="AN87" t="s">
        <v>1044</v>
      </c>
      <c r="AO87" t="s">
        <v>1044</v>
      </c>
      <c r="AP87" t="s">
        <v>1715</v>
      </c>
      <c r="AQ87" t="s">
        <v>1701</v>
      </c>
      <c r="AR87" s="157" t="s">
        <v>1044</v>
      </c>
      <c r="AS87" t="s">
        <v>1055</v>
      </c>
      <c r="AT87" t="s">
        <v>1044</v>
      </c>
      <c r="AU87" t="s">
        <v>1044</v>
      </c>
      <c r="AV87" t="s">
        <v>1044</v>
      </c>
      <c r="AW87" t="s">
        <v>1057</v>
      </c>
      <c r="AX87" t="s">
        <v>1682</v>
      </c>
      <c r="AY87" t="s">
        <v>1716</v>
      </c>
      <c r="AZ87" t="s">
        <v>1044</v>
      </c>
      <c r="BA87" t="s">
        <v>1044</v>
      </c>
      <c r="BB87" t="s">
        <v>1717</v>
      </c>
      <c r="BC87" t="s">
        <v>1044</v>
      </c>
      <c r="BD87" t="s">
        <v>1718</v>
      </c>
      <c r="BE87" t="s">
        <v>1044</v>
      </c>
      <c r="BF87" t="s">
        <v>1719</v>
      </c>
      <c r="BG87" t="s">
        <v>1044</v>
      </c>
      <c r="BH87" t="s">
        <v>1062</v>
      </c>
      <c r="BI87" t="s">
        <v>1044</v>
      </c>
      <c r="BJ87" t="s">
        <v>1044</v>
      </c>
      <c r="BK87" t="s">
        <v>1044</v>
      </c>
      <c r="BL87" t="s">
        <v>1044</v>
      </c>
      <c r="BM87" t="s">
        <v>1044</v>
      </c>
      <c r="BN87" t="s">
        <v>1044</v>
      </c>
      <c r="BO87" t="s">
        <v>1044</v>
      </c>
      <c r="BP87" t="s">
        <v>1044</v>
      </c>
      <c r="BQ87" t="s">
        <v>1044</v>
      </c>
      <c r="BR87" t="s">
        <v>1044</v>
      </c>
    </row>
    <row r="88" spans="1:70" x14ac:dyDescent="0.25">
      <c r="A88" t="s">
        <v>1720</v>
      </c>
      <c r="B88" t="s">
        <v>1699</v>
      </c>
      <c r="C88" t="s">
        <v>1045</v>
      </c>
      <c r="D88" t="s">
        <v>1046</v>
      </c>
      <c r="E88" t="s">
        <v>1544</v>
      </c>
      <c r="F88" t="s">
        <v>1545</v>
      </c>
      <c r="G88" t="s">
        <v>1049</v>
      </c>
      <c r="H88" t="s">
        <v>1044</v>
      </c>
      <c r="I88" t="s">
        <v>1044</v>
      </c>
      <c r="J88" t="s">
        <v>1044</v>
      </c>
      <c r="K88" t="s">
        <v>1678</v>
      </c>
      <c r="L88" t="s">
        <v>1044</v>
      </c>
      <c r="M88" t="s">
        <v>1051</v>
      </c>
      <c r="N88" t="s">
        <v>1044</v>
      </c>
      <c r="O88" t="s">
        <v>1044</v>
      </c>
      <c r="P88" t="s">
        <v>1052</v>
      </c>
      <c r="Q88" s="156">
        <v>0</v>
      </c>
      <c r="R88" s="157">
        <v>40336</v>
      </c>
      <c r="S88" s="157" t="s">
        <v>1044</v>
      </c>
      <c r="T88" s="157">
        <v>40336</v>
      </c>
      <c r="U88" s="157">
        <v>40326</v>
      </c>
      <c r="V88" s="157" t="s">
        <v>1044</v>
      </c>
      <c r="W88" s="157">
        <v>40326</v>
      </c>
      <c r="X88" s="157" t="s">
        <v>1044</v>
      </c>
      <c r="Y88">
        <v>0</v>
      </c>
      <c r="Z88">
        <v>0</v>
      </c>
      <c r="AA88" s="157" t="s">
        <v>1044</v>
      </c>
      <c r="AB88" s="157" t="s">
        <v>1044</v>
      </c>
      <c r="AC88">
        <v>0</v>
      </c>
      <c r="AD88" s="156">
        <v>0</v>
      </c>
      <c r="AE88" s="156">
        <v>0</v>
      </c>
      <c r="AF88">
        <v>0</v>
      </c>
      <c r="AG88">
        <v>0</v>
      </c>
      <c r="AH88" t="s">
        <v>1044</v>
      </c>
      <c r="AI88" t="s">
        <v>1044</v>
      </c>
      <c r="AJ88" t="s">
        <v>1044</v>
      </c>
      <c r="AK88" t="s">
        <v>1044</v>
      </c>
      <c r="AL88" t="s">
        <v>1044</v>
      </c>
      <c r="AM88" t="s">
        <v>1044</v>
      </c>
      <c r="AN88" t="s">
        <v>1044</v>
      </c>
      <c r="AO88" t="s">
        <v>1044</v>
      </c>
      <c r="AP88" t="s">
        <v>1721</v>
      </c>
      <c r="AQ88" t="s">
        <v>1701</v>
      </c>
      <c r="AR88" s="157" t="s">
        <v>1044</v>
      </c>
      <c r="AS88" t="s">
        <v>1055</v>
      </c>
      <c r="AT88" t="s">
        <v>1044</v>
      </c>
      <c r="AU88" t="s">
        <v>1044</v>
      </c>
      <c r="AV88" t="s">
        <v>1044</v>
      </c>
      <c r="AW88" t="s">
        <v>1057</v>
      </c>
      <c r="AX88" t="s">
        <v>1682</v>
      </c>
      <c r="AY88" t="s">
        <v>1722</v>
      </c>
      <c r="AZ88" t="s">
        <v>1044</v>
      </c>
      <c r="BA88" t="s">
        <v>1044</v>
      </c>
      <c r="BB88" t="s">
        <v>1723</v>
      </c>
      <c r="BC88" t="s">
        <v>1044</v>
      </c>
      <c r="BD88" t="s">
        <v>1724</v>
      </c>
      <c r="BE88" t="s">
        <v>1044</v>
      </c>
      <c r="BF88" t="s">
        <v>1725</v>
      </c>
      <c r="BG88" t="s">
        <v>1044</v>
      </c>
      <c r="BH88" t="s">
        <v>1062</v>
      </c>
      <c r="BI88" t="s">
        <v>1044</v>
      </c>
      <c r="BJ88" t="s">
        <v>1044</v>
      </c>
      <c r="BK88" t="s">
        <v>1044</v>
      </c>
      <c r="BL88" t="s">
        <v>1044</v>
      </c>
      <c r="BM88" t="s">
        <v>1044</v>
      </c>
      <c r="BN88" t="s">
        <v>1044</v>
      </c>
      <c r="BO88" t="s">
        <v>1044</v>
      </c>
      <c r="BP88" t="s">
        <v>1044</v>
      </c>
      <c r="BQ88" t="s">
        <v>1044</v>
      </c>
      <c r="BR88" t="s">
        <v>1044</v>
      </c>
    </row>
    <row r="89" spans="1:70" x14ac:dyDescent="0.25">
      <c r="A89" t="s">
        <v>1726</v>
      </c>
      <c r="B89" t="s">
        <v>1727</v>
      </c>
      <c r="C89" t="s">
        <v>1093</v>
      </c>
      <c r="D89" t="s">
        <v>1094</v>
      </c>
      <c r="E89" t="s">
        <v>1728</v>
      </c>
      <c r="F89" t="s">
        <v>1729</v>
      </c>
      <c r="G89" t="s">
        <v>1049</v>
      </c>
      <c r="H89" t="s">
        <v>1044</v>
      </c>
      <c r="I89" t="s">
        <v>1044</v>
      </c>
      <c r="J89" t="s">
        <v>1044</v>
      </c>
      <c r="K89" t="s">
        <v>1730</v>
      </c>
      <c r="L89" t="s">
        <v>1044</v>
      </c>
      <c r="M89" t="s">
        <v>1051</v>
      </c>
      <c r="N89" t="s">
        <v>1044</v>
      </c>
      <c r="O89" t="s">
        <v>1044</v>
      </c>
      <c r="P89" t="s">
        <v>1052</v>
      </c>
      <c r="Q89" s="156">
        <v>0</v>
      </c>
      <c r="R89" s="157">
        <v>39619</v>
      </c>
      <c r="S89" s="157" t="s">
        <v>1044</v>
      </c>
      <c r="T89" s="157">
        <v>39619</v>
      </c>
      <c r="U89" s="157">
        <v>39539</v>
      </c>
      <c r="V89" s="157" t="s">
        <v>1044</v>
      </c>
      <c r="W89" s="157">
        <v>39539</v>
      </c>
      <c r="X89" s="157" t="s">
        <v>1044</v>
      </c>
      <c r="Y89">
        <v>0</v>
      </c>
      <c r="Z89">
        <v>0</v>
      </c>
      <c r="AA89" s="157" t="s">
        <v>1044</v>
      </c>
      <c r="AB89" s="157" t="s">
        <v>1044</v>
      </c>
      <c r="AC89">
        <v>0</v>
      </c>
      <c r="AD89" s="156">
        <v>0</v>
      </c>
      <c r="AE89" s="156">
        <v>0</v>
      </c>
      <c r="AF89">
        <v>0</v>
      </c>
      <c r="AG89">
        <v>0</v>
      </c>
      <c r="AH89" t="s">
        <v>1044</v>
      </c>
      <c r="AI89" t="s">
        <v>1044</v>
      </c>
      <c r="AJ89" t="s">
        <v>1044</v>
      </c>
      <c r="AK89" t="s">
        <v>1044</v>
      </c>
      <c r="AL89" t="s">
        <v>1044</v>
      </c>
      <c r="AM89" t="s">
        <v>1044</v>
      </c>
      <c r="AN89" t="s">
        <v>1044</v>
      </c>
      <c r="AO89" t="s">
        <v>1044</v>
      </c>
      <c r="AP89" t="s">
        <v>1731</v>
      </c>
      <c r="AQ89" t="s">
        <v>1732</v>
      </c>
      <c r="AR89" s="157" t="s">
        <v>1044</v>
      </c>
      <c r="AS89" t="s">
        <v>1055</v>
      </c>
      <c r="AT89" t="s">
        <v>1044</v>
      </c>
      <c r="AU89" t="s">
        <v>1044</v>
      </c>
      <c r="AV89" t="s">
        <v>1044</v>
      </c>
      <c r="AW89" t="s">
        <v>1044</v>
      </c>
      <c r="AX89" t="s">
        <v>1301</v>
      </c>
      <c r="AY89" t="s">
        <v>1044</v>
      </c>
      <c r="AZ89" t="s">
        <v>1044</v>
      </c>
      <c r="BA89" t="s">
        <v>1044</v>
      </c>
      <c r="BB89" t="s">
        <v>1733</v>
      </c>
      <c r="BC89" t="s">
        <v>1044</v>
      </c>
      <c r="BD89" t="s">
        <v>1727</v>
      </c>
      <c r="BE89" t="s">
        <v>1044</v>
      </c>
      <c r="BF89" t="s">
        <v>1734</v>
      </c>
      <c r="BG89" t="s">
        <v>1044</v>
      </c>
      <c r="BH89" t="s">
        <v>1306</v>
      </c>
      <c r="BI89" t="s">
        <v>1044</v>
      </c>
      <c r="BJ89" t="s">
        <v>1044</v>
      </c>
      <c r="BK89" t="s">
        <v>1044</v>
      </c>
      <c r="BL89" t="s">
        <v>1044</v>
      </c>
      <c r="BM89" t="s">
        <v>1044</v>
      </c>
      <c r="BN89" t="s">
        <v>1044</v>
      </c>
      <c r="BO89" t="s">
        <v>1044</v>
      </c>
      <c r="BP89" t="s">
        <v>1044</v>
      </c>
      <c r="BQ89" t="s">
        <v>1137</v>
      </c>
      <c r="BR89" t="s">
        <v>1044</v>
      </c>
    </row>
    <row r="90" spans="1:70" x14ac:dyDescent="0.25">
      <c r="A90" t="s">
        <v>1735</v>
      </c>
      <c r="B90" t="s">
        <v>1736</v>
      </c>
      <c r="C90" t="s">
        <v>1093</v>
      </c>
      <c r="D90" t="s">
        <v>1094</v>
      </c>
      <c r="E90" t="s">
        <v>1728</v>
      </c>
      <c r="F90" t="s">
        <v>1729</v>
      </c>
      <c r="G90" t="s">
        <v>1049</v>
      </c>
      <c r="H90" t="s">
        <v>1044</v>
      </c>
      <c r="I90" t="s">
        <v>1044</v>
      </c>
      <c r="J90" t="s">
        <v>1044</v>
      </c>
      <c r="K90" t="s">
        <v>1730</v>
      </c>
      <c r="L90" t="s">
        <v>1044</v>
      </c>
      <c r="M90" t="s">
        <v>1051</v>
      </c>
      <c r="N90" t="s">
        <v>1044</v>
      </c>
      <c r="O90" t="s">
        <v>1044</v>
      </c>
      <c r="P90" t="s">
        <v>1052</v>
      </c>
      <c r="Q90" s="156">
        <v>0</v>
      </c>
      <c r="R90" s="157">
        <v>39581</v>
      </c>
      <c r="S90" s="157" t="s">
        <v>1044</v>
      </c>
      <c r="T90" s="157">
        <v>39581</v>
      </c>
      <c r="U90" s="157">
        <v>39539</v>
      </c>
      <c r="V90" s="157" t="s">
        <v>1044</v>
      </c>
      <c r="W90" s="157">
        <v>39539</v>
      </c>
      <c r="X90" s="157" t="s">
        <v>1044</v>
      </c>
      <c r="Y90">
        <v>0</v>
      </c>
      <c r="Z90">
        <v>0</v>
      </c>
      <c r="AA90" s="157" t="s">
        <v>1044</v>
      </c>
      <c r="AB90" s="157" t="s">
        <v>1044</v>
      </c>
      <c r="AC90">
        <v>0</v>
      </c>
      <c r="AD90" s="156">
        <v>0</v>
      </c>
      <c r="AE90" s="156">
        <v>0</v>
      </c>
      <c r="AF90">
        <v>0</v>
      </c>
      <c r="AG90">
        <v>0</v>
      </c>
      <c r="AH90" t="s">
        <v>1044</v>
      </c>
      <c r="AI90" t="s">
        <v>1044</v>
      </c>
      <c r="AJ90" t="s">
        <v>1044</v>
      </c>
      <c r="AK90" t="s">
        <v>1044</v>
      </c>
      <c r="AL90" t="s">
        <v>1044</v>
      </c>
      <c r="AM90" t="s">
        <v>1044</v>
      </c>
      <c r="AN90" t="s">
        <v>1044</v>
      </c>
      <c r="AO90" t="s">
        <v>1044</v>
      </c>
      <c r="AP90" t="s">
        <v>1737</v>
      </c>
      <c r="AQ90" t="s">
        <v>1738</v>
      </c>
      <c r="AR90" s="157" t="s">
        <v>1044</v>
      </c>
      <c r="AS90" t="s">
        <v>1055</v>
      </c>
      <c r="AT90" t="s">
        <v>1044</v>
      </c>
      <c r="AU90" t="s">
        <v>1044</v>
      </c>
      <c r="AV90" t="s">
        <v>1044</v>
      </c>
      <c r="AW90" t="s">
        <v>1044</v>
      </c>
      <c r="AX90" t="s">
        <v>1301</v>
      </c>
      <c r="AY90" t="s">
        <v>1044</v>
      </c>
      <c r="AZ90" t="s">
        <v>1044</v>
      </c>
      <c r="BA90" t="s">
        <v>1044</v>
      </c>
      <c r="BB90" t="s">
        <v>1739</v>
      </c>
      <c r="BC90" t="s">
        <v>1044</v>
      </c>
      <c r="BD90" t="s">
        <v>1736</v>
      </c>
      <c r="BE90" t="s">
        <v>1044</v>
      </c>
      <c r="BF90" t="s">
        <v>1740</v>
      </c>
      <c r="BG90" t="s">
        <v>1044</v>
      </c>
      <c r="BH90" t="s">
        <v>1306</v>
      </c>
      <c r="BI90" t="s">
        <v>1044</v>
      </c>
      <c r="BJ90" t="s">
        <v>1044</v>
      </c>
      <c r="BK90" t="s">
        <v>1044</v>
      </c>
      <c r="BL90" t="s">
        <v>1044</v>
      </c>
      <c r="BM90" t="s">
        <v>1044</v>
      </c>
      <c r="BN90" t="s">
        <v>1044</v>
      </c>
      <c r="BO90" t="s">
        <v>1044</v>
      </c>
      <c r="BP90" t="s">
        <v>1044</v>
      </c>
      <c r="BQ90" t="s">
        <v>1137</v>
      </c>
      <c r="BR90" t="s">
        <v>1044</v>
      </c>
    </row>
    <row r="91" spans="1:70" x14ac:dyDescent="0.25">
      <c r="A91" t="s">
        <v>1741</v>
      </c>
      <c r="B91" t="s">
        <v>1742</v>
      </c>
      <c r="C91" t="s">
        <v>1093</v>
      </c>
      <c r="D91" t="s">
        <v>1094</v>
      </c>
      <c r="E91" t="s">
        <v>1743</v>
      </c>
      <c r="F91" t="s">
        <v>1744</v>
      </c>
      <c r="G91" t="s">
        <v>1049</v>
      </c>
      <c r="H91" t="s">
        <v>1044</v>
      </c>
      <c r="I91" t="s">
        <v>1044</v>
      </c>
      <c r="J91" t="s">
        <v>1044</v>
      </c>
      <c r="K91" t="s">
        <v>1745</v>
      </c>
      <c r="L91" t="s">
        <v>1044</v>
      </c>
      <c r="M91" t="s">
        <v>1051</v>
      </c>
      <c r="N91" t="s">
        <v>1044</v>
      </c>
      <c r="O91" t="s">
        <v>1044</v>
      </c>
      <c r="P91" t="s">
        <v>1052</v>
      </c>
      <c r="Q91" s="156">
        <v>0</v>
      </c>
      <c r="R91" s="157">
        <v>41654</v>
      </c>
      <c r="S91" s="157" t="s">
        <v>1044</v>
      </c>
      <c r="T91" s="157">
        <v>41654</v>
      </c>
      <c r="U91" s="157">
        <v>39098</v>
      </c>
      <c r="V91" s="157" t="s">
        <v>1044</v>
      </c>
      <c r="W91" s="157">
        <v>39098</v>
      </c>
      <c r="X91" s="157" t="s">
        <v>1044</v>
      </c>
      <c r="Y91">
        <v>0</v>
      </c>
      <c r="Z91">
        <v>0</v>
      </c>
      <c r="AA91" s="157" t="s">
        <v>1044</v>
      </c>
      <c r="AB91" s="157" t="s">
        <v>1044</v>
      </c>
      <c r="AC91">
        <v>0</v>
      </c>
      <c r="AD91" s="156">
        <v>0</v>
      </c>
      <c r="AE91" s="156">
        <v>0</v>
      </c>
      <c r="AF91">
        <v>0</v>
      </c>
      <c r="AG91">
        <v>0</v>
      </c>
      <c r="AH91" t="s">
        <v>1044</v>
      </c>
      <c r="AI91" t="s">
        <v>1044</v>
      </c>
      <c r="AJ91" t="s">
        <v>1044</v>
      </c>
      <c r="AK91" t="s">
        <v>1044</v>
      </c>
      <c r="AL91" t="s">
        <v>1044</v>
      </c>
      <c r="AM91" t="s">
        <v>1044</v>
      </c>
      <c r="AN91" t="s">
        <v>1044</v>
      </c>
      <c r="AO91" t="s">
        <v>1044</v>
      </c>
      <c r="AP91" t="s">
        <v>1746</v>
      </c>
      <c r="AQ91" t="s">
        <v>1747</v>
      </c>
      <c r="AR91" s="157" t="s">
        <v>1044</v>
      </c>
      <c r="AS91" t="s">
        <v>1044</v>
      </c>
      <c r="AT91" t="s">
        <v>1044</v>
      </c>
      <c r="AU91" t="s">
        <v>1044</v>
      </c>
      <c r="AV91" t="s">
        <v>1044</v>
      </c>
      <c r="AW91" t="s">
        <v>1044</v>
      </c>
      <c r="AX91" t="s">
        <v>1044</v>
      </c>
      <c r="AY91" t="s">
        <v>1044</v>
      </c>
      <c r="AZ91" t="s">
        <v>1044</v>
      </c>
      <c r="BA91" t="s">
        <v>1044</v>
      </c>
      <c r="BB91" t="s">
        <v>1748</v>
      </c>
      <c r="BC91" t="s">
        <v>1044</v>
      </c>
      <c r="BD91" t="s">
        <v>1742</v>
      </c>
      <c r="BE91" t="s">
        <v>1044</v>
      </c>
      <c r="BF91" t="s">
        <v>1749</v>
      </c>
      <c r="BG91" t="s">
        <v>1044</v>
      </c>
      <c r="BH91" t="s">
        <v>1135</v>
      </c>
      <c r="BI91" t="s">
        <v>1044</v>
      </c>
      <c r="BJ91" t="s">
        <v>1044</v>
      </c>
      <c r="BK91" t="s">
        <v>1044</v>
      </c>
      <c r="BL91" t="s">
        <v>1044</v>
      </c>
      <c r="BM91" t="s">
        <v>1044</v>
      </c>
      <c r="BN91" t="s">
        <v>1044</v>
      </c>
      <c r="BO91" t="s">
        <v>1044</v>
      </c>
      <c r="BP91" t="s">
        <v>1044</v>
      </c>
      <c r="BQ91" t="s">
        <v>1044</v>
      </c>
      <c r="BR91" t="s">
        <v>1044</v>
      </c>
    </row>
    <row r="92" spans="1:70" x14ac:dyDescent="0.25">
      <c r="A92" t="s">
        <v>1750</v>
      </c>
      <c r="B92" t="s">
        <v>1751</v>
      </c>
      <c r="C92" t="s">
        <v>1093</v>
      </c>
      <c r="D92" t="s">
        <v>1094</v>
      </c>
      <c r="E92" t="s">
        <v>1310</v>
      </c>
      <c r="F92" t="s">
        <v>1311</v>
      </c>
      <c r="G92" t="s">
        <v>1049</v>
      </c>
      <c r="H92" t="s">
        <v>1044</v>
      </c>
      <c r="I92" t="s">
        <v>1044</v>
      </c>
      <c r="J92" t="s">
        <v>1044</v>
      </c>
      <c r="K92" t="s">
        <v>1297</v>
      </c>
      <c r="L92" t="s">
        <v>1044</v>
      </c>
      <c r="M92" t="s">
        <v>1051</v>
      </c>
      <c r="N92" t="s">
        <v>1044</v>
      </c>
      <c r="O92" t="s">
        <v>1044</v>
      </c>
      <c r="P92" t="s">
        <v>1052</v>
      </c>
      <c r="Q92" s="156">
        <v>0</v>
      </c>
      <c r="R92" s="157">
        <v>39972</v>
      </c>
      <c r="S92" s="157" t="s">
        <v>1044</v>
      </c>
      <c r="T92" s="157">
        <v>39972</v>
      </c>
      <c r="U92" s="157">
        <v>39968</v>
      </c>
      <c r="V92" s="157" t="s">
        <v>1044</v>
      </c>
      <c r="W92" s="157">
        <v>39968</v>
      </c>
      <c r="X92" s="157" t="s">
        <v>1044</v>
      </c>
      <c r="Y92">
        <v>0</v>
      </c>
      <c r="Z92">
        <v>0</v>
      </c>
      <c r="AA92" s="157" t="s">
        <v>1044</v>
      </c>
      <c r="AB92" s="157" t="s">
        <v>1044</v>
      </c>
      <c r="AC92">
        <v>0</v>
      </c>
      <c r="AD92" s="156">
        <v>0</v>
      </c>
      <c r="AE92" s="156">
        <v>0</v>
      </c>
      <c r="AF92">
        <v>0</v>
      </c>
      <c r="AG92">
        <v>0</v>
      </c>
      <c r="AH92" t="s">
        <v>1044</v>
      </c>
      <c r="AI92" t="s">
        <v>1044</v>
      </c>
      <c r="AJ92" t="s">
        <v>1044</v>
      </c>
      <c r="AK92" t="s">
        <v>1044</v>
      </c>
      <c r="AL92" t="s">
        <v>1044</v>
      </c>
      <c r="AM92" t="s">
        <v>1044</v>
      </c>
      <c r="AN92" t="s">
        <v>1044</v>
      </c>
      <c r="AO92" t="s">
        <v>1044</v>
      </c>
      <c r="AP92" t="s">
        <v>1752</v>
      </c>
      <c r="AQ92" t="s">
        <v>1753</v>
      </c>
      <c r="AR92" s="157" t="s">
        <v>1044</v>
      </c>
      <c r="AS92" t="s">
        <v>1055</v>
      </c>
      <c r="AT92" t="s">
        <v>1044</v>
      </c>
      <c r="AU92" t="s">
        <v>1044</v>
      </c>
      <c r="AV92" t="s">
        <v>1044</v>
      </c>
      <c r="AW92" t="s">
        <v>1044</v>
      </c>
      <c r="AX92" t="s">
        <v>1301</v>
      </c>
      <c r="AY92" t="s">
        <v>1044</v>
      </c>
      <c r="AZ92" t="s">
        <v>1044</v>
      </c>
      <c r="BA92" t="s">
        <v>1044</v>
      </c>
      <c r="BB92" t="s">
        <v>1044</v>
      </c>
      <c r="BC92" t="s">
        <v>1044</v>
      </c>
      <c r="BD92" t="s">
        <v>1044</v>
      </c>
      <c r="BE92" t="s">
        <v>1044</v>
      </c>
      <c r="BF92" t="s">
        <v>1754</v>
      </c>
      <c r="BG92" t="s">
        <v>1044</v>
      </c>
      <c r="BH92" t="s">
        <v>1306</v>
      </c>
      <c r="BI92" t="s">
        <v>1044</v>
      </c>
      <c r="BJ92" t="s">
        <v>1044</v>
      </c>
      <c r="BK92" t="s">
        <v>1044</v>
      </c>
      <c r="BL92" t="s">
        <v>1044</v>
      </c>
      <c r="BM92" t="s">
        <v>1044</v>
      </c>
      <c r="BN92" t="s">
        <v>1044</v>
      </c>
      <c r="BO92" t="s">
        <v>1044</v>
      </c>
      <c r="BP92" t="s">
        <v>1044</v>
      </c>
      <c r="BQ92" t="s">
        <v>1044</v>
      </c>
      <c r="BR92" t="s">
        <v>1044</v>
      </c>
    </row>
    <row r="93" spans="1:70" x14ac:dyDescent="0.25">
      <c r="A93" t="s">
        <v>1755</v>
      </c>
      <c r="B93" t="s">
        <v>1756</v>
      </c>
      <c r="C93" t="s">
        <v>1093</v>
      </c>
      <c r="D93" t="s">
        <v>1094</v>
      </c>
      <c r="E93" t="s">
        <v>1757</v>
      </c>
      <c r="F93" t="s">
        <v>1758</v>
      </c>
      <c r="G93" t="s">
        <v>1049</v>
      </c>
      <c r="H93" t="s">
        <v>1044</v>
      </c>
      <c r="I93" t="s">
        <v>1044</v>
      </c>
      <c r="J93" t="s">
        <v>1044</v>
      </c>
      <c r="K93" t="s">
        <v>1297</v>
      </c>
      <c r="L93" t="s">
        <v>1044</v>
      </c>
      <c r="M93" t="s">
        <v>1051</v>
      </c>
      <c r="N93" t="s">
        <v>1044</v>
      </c>
      <c r="O93" t="s">
        <v>1044</v>
      </c>
      <c r="P93" t="s">
        <v>1052</v>
      </c>
      <c r="Q93" s="156">
        <v>0</v>
      </c>
      <c r="R93" s="157">
        <v>39972</v>
      </c>
      <c r="S93" s="157" t="s">
        <v>1044</v>
      </c>
      <c r="T93" s="157">
        <v>39972</v>
      </c>
      <c r="U93" s="157">
        <v>39968</v>
      </c>
      <c r="V93" s="157" t="s">
        <v>1044</v>
      </c>
      <c r="W93" s="157">
        <v>39968</v>
      </c>
      <c r="X93" s="157" t="s">
        <v>1044</v>
      </c>
      <c r="Y93">
        <v>0</v>
      </c>
      <c r="Z93">
        <v>0</v>
      </c>
      <c r="AA93" s="157" t="s">
        <v>1044</v>
      </c>
      <c r="AB93" s="157" t="s">
        <v>1044</v>
      </c>
      <c r="AC93">
        <v>0</v>
      </c>
      <c r="AD93" s="156">
        <v>0</v>
      </c>
      <c r="AE93" s="156">
        <v>0</v>
      </c>
      <c r="AF93">
        <v>0</v>
      </c>
      <c r="AG93">
        <v>0</v>
      </c>
      <c r="AH93" t="s">
        <v>1044</v>
      </c>
      <c r="AI93" t="s">
        <v>1044</v>
      </c>
      <c r="AJ93" t="s">
        <v>1044</v>
      </c>
      <c r="AK93" t="s">
        <v>1044</v>
      </c>
      <c r="AL93" t="s">
        <v>1044</v>
      </c>
      <c r="AM93" t="s">
        <v>1044</v>
      </c>
      <c r="AN93" t="s">
        <v>1044</v>
      </c>
      <c r="AO93" t="s">
        <v>1044</v>
      </c>
      <c r="AP93" t="s">
        <v>1759</v>
      </c>
      <c r="AQ93" t="s">
        <v>1753</v>
      </c>
      <c r="AR93" s="157" t="s">
        <v>1044</v>
      </c>
      <c r="AS93" t="s">
        <v>1055</v>
      </c>
      <c r="AT93" t="s">
        <v>1044</v>
      </c>
      <c r="AU93" t="s">
        <v>1044</v>
      </c>
      <c r="AV93" t="s">
        <v>1044</v>
      </c>
      <c r="AW93" t="s">
        <v>1044</v>
      </c>
      <c r="AX93" t="s">
        <v>1301</v>
      </c>
      <c r="AY93" t="s">
        <v>1044</v>
      </c>
      <c r="AZ93" t="s">
        <v>1044</v>
      </c>
      <c r="BA93" t="s">
        <v>1044</v>
      </c>
      <c r="BB93" t="s">
        <v>1044</v>
      </c>
      <c r="BC93" t="s">
        <v>1044</v>
      </c>
      <c r="BD93" t="s">
        <v>1044</v>
      </c>
      <c r="BE93" t="s">
        <v>1044</v>
      </c>
      <c r="BF93" t="s">
        <v>1760</v>
      </c>
      <c r="BG93" t="s">
        <v>1044</v>
      </c>
      <c r="BH93" t="s">
        <v>1306</v>
      </c>
      <c r="BI93" t="s">
        <v>1044</v>
      </c>
      <c r="BJ93" t="s">
        <v>1044</v>
      </c>
      <c r="BK93" t="s">
        <v>1044</v>
      </c>
      <c r="BL93" t="s">
        <v>1044</v>
      </c>
      <c r="BM93" t="s">
        <v>1044</v>
      </c>
      <c r="BN93" t="s">
        <v>1044</v>
      </c>
      <c r="BO93" t="s">
        <v>1044</v>
      </c>
      <c r="BP93" t="s">
        <v>1044</v>
      </c>
      <c r="BQ93" t="s">
        <v>1044</v>
      </c>
      <c r="BR93" t="s">
        <v>1044</v>
      </c>
    </row>
    <row r="94" spans="1:70" x14ac:dyDescent="0.25">
      <c r="A94" t="s">
        <v>1761</v>
      </c>
      <c r="B94" t="s">
        <v>1762</v>
      </c>
      <c r="C94" t="s">
        <v>1140</v>
      </c>
      <c r="D94" t="s">
        <v>1141</v>
      </c>
      <c r="E94" t="s">
        <v>1142</v>
      </c>
      <c r="F94" t="s">
        <v>1143</v>
      </c>
      <c r="G94" t="s">
        <v>1049</v>
      </c>
      <c r="H94" t="s">
        <v>1044</v>
      </c>
      <c r="I94" t="s">
        <v>1044</v>
      </c>
      <c r="J94" t="s">
        <v>1044</v>
      </c>
      <c r="K94" t="s">
        <v>1297</v>
      </c>
      <c r="L94" t="s">
        <v>1044</v>
      </c>
      <c r="M94" t="s">
        <v>1051</v>
      </c>
      <c r="N94" t="s">
        <v>1044</v>
      </c>
      <c r="O94" t="s">
        <v>1044</v>
      </c>
      <c r="P94" t="s">
        <v>1052</v>
      </c>
      <c r="Q94" s="156">
        <v>0</v>
      </c>
      <c r="R94" s="157">
        <v>43293</v>
      </c>
      <c r="S94" s="157" t="s">
        <v>1044</v>
      </c>
      <c r="T94" s="157">
        <v>43293</v>
      </c>
      <c r="U94" s="157">
        <v>40941</v>
      </c>
      <c r="V94" s="157" t="s">
        <v>1044</v>
      </c>
      <c r="W94" s="157">
        <v>40941</v>
      </c>
      <c r="X94" s="157" t="s">
        <v>1044</v>
      </c>
      <c r="Y94">
        <v>0</v>
      </c>
      <c r="Z94">
        <v>0</v>
      </c>
      <c r="AA94" s="157" t="s">
        <v>1044</v>
      </c>
      <c r="AB94" s="157" t="s">
        <v>1044</v>
      </c>
      <c r="AC94">
        <v>0</v>
      </c>
      <c r="AD94" s="156">
        <v>0</v>
      </c>
      <c r="AE94" s="156">
        <v>0</v>
      </c>
      <c r="AF94">
        <v>0</v>
      </c>
      <c r="AG94">
        <v>0</v>
      </c>
      <c r="AH94" t="s">
        <v>1044</v>
      </c>
      <c r="AI94" t="s">
        <v>1044</v>
      </c>
      <c r="AJ94" t="s">
        <v>1044</v>
      </c>
      <c r="AK94" t="s">
        <v>1044</v>
      </c>
      <c r="AL94" t="s">
        <v>1044</v>
      </c>
      <c r="AM94" t="s">
        <v>1044</v>
      </c>
      <c r="AN94" t="s">
        <v>1044</v>
      </c>
      <c r="AO94" t="s">
        <v>1044</v>
      </c>
      <c r="AP94" t="s">
        <v>1763</v>
      </c>
      <c r="AQ94" t="s">
        <v>1580</v>
      </c>
      <c r="AR94" s="157" t="s">
        <v>1044</v>
      </c>
      <c r="AS94" t="s">
        <v>1044</v>
      </c>
      <c r="AT94" t="s">
        <v>1044</v>
      </c>
      <c r="AU94" t="s">
        <v>1044</v>
      </c>
      <c r="AV94" t="s">
        <v>1764</v>
      </c>
      <c r="AW94" t="s">
        <v>1044</v>
      </c>
      <c r="AX94" t="s">
        <v>1301</v>
      </c>
      <c r="AY94" t="s">
        <v>1765</v>
      </c>
      <c r="AZ94" t="s">
        <v>1044</v>
      </c>
      <c r="BA94" t="s">
        <v>1766</v>
      </c>
      <c r="BB94" t="s">
        <v>1044</v>
      </c>
      <c r="BC94" t="s">
        <v>1044</v>
      </c>
      <c r="BD94" t="s">
        <v>1044</v>
      </c>
      <c r="BE94" t="s">
        <v>1044</v>
      </c>
      <c r="BF94" t="s">
        <v>1767</v>
      </c>
      <c r="BG94" t="s">
        <v>1044</v>
      </c>
      <c r="BH94" t="s">
        <v>1306</v>
      </c>
      <c r="BI94" t="s">
        <v>1044</v>
      </c>
      <c r="BJ94" t="s">
        <v>1090</v>
      </c>
      <c r="BK94" t="s">
        <v>1044</v>
      </c>
      <c r="BL94" t="s">
        <v>1044</v>
      </c>
      <c r="BM94" t="s">
        <v>1044</v>
      </c>
      <c r="BN94" t="s">
        <v>1044</v>
      </c>
      <c r="BO94" t="s">
        <v>1044</v>
      </c>
      <c r="BP94" t="s">
        <v>1044</v>
      </c>
      <c r="BQ94" t="s">
        <v>1044</v>
      </c>
      <c r="BR94" t="s">
        <v>1044</v>
      </c>
    </row>
    <row r="95" spans="1:70" x14ac:dyDescent="0.25">
      <c r="A95" t="s">
        <v>1768</v>
      </c>
      <c r="B95" t="s">
        <v>1663</v>
      </c>
      <c r="C95" t="s">
        <v>1140</v>
      </c>
      <c r="D95" t="s">
        <v>1141</v>
      </c>
      <c r="E95" t="s">
        <v>1142</v>
      </c>
      <c r="F95" t="s">
        <v>1143</v>
      </c>
      <c r="G95" t="s">
        <v>1049</v>
      </c>
      <c r="H95" t="s">
        <v>1044</v>
      </c>
      <c r="I95" t="s">
        <v>1044</v>
      </c>
      <c r="J95" t="s">
        <v>1044</v>
      </c>
      <c r="K95" t="s">
        <v>1297</v>
      </c>
      <c r="L95" t="s">
        <v>1044</v>
      </c>
      <c r="M95" t="s">
        <v>1051</v>
      </c>
      <c r="N95" t="s">
        <v>1044</v>
      </c>
      <c r="O95" t="s">
        <v>1044</v>
      </c>
      <c r="P95" t="s">
        <v>1052</v>
      </c>
      <c r="Q95" s="156">
        <v>0</v>
      </c>
      <c r="R95" s="157">
        <v>43293</v>
      </c>
      <c r="S95" s="157" t="s">
        <v>1044</v>
      </c>
      <c r="T95" s="157">
        <v>43293</v>
      </c>
      <c r="U95" s="157">
        <v>41361</v>
      </c>
      <c r="V95" s="157" t="s">
        <v>1044</v>
      </c>
      <c r="W95" s="157">
        <v>41361</v>
      </c>
      <c r="X95" s="157" t="s">
        <v>1044</v>
      </c>
      <c r="Y95">
        <v>0</v>
      </c>
      <c r="Z95">
        <v>0</v>
      </c>
      <c r="AA95" s="157" t="s">
        <v>1044</v>
      </c>
      <c r="AB95" s="157" t="s">
        <v>1044</v>
      </c>
      <c r="AC95">
        <v>0</v>
      </c>
      <c r="AD95" s="156">
        <v>0</v>
      </c>
      <c r="AE95" s="156">
        <v>0</v>
      </c>
      <c r="AF95">
        <v>0</v>
      </c>
      <c r="AG95">
        <v>0</v>
      </c>
      <c r="AH95" t="s">
        <v>1044</v>
      </c>
      <c r="AI95" t="s">
        <v>1044</v>
      </c>
      <c r="AJ95" t="s">
        <v>1044</v>
      </c>
      <c r="AK95" t="s">
        <v>1044</v>
      </c>
      <c r="AL95" t="s">
        <v>1044</v>
      </c>
      <c r="AM95" t="s">
        <v>1044</v>
      </c>
      <c r="AN95" t="s">
        <v>1044</v>
      </c>
      <c r="AO95" t="s">
        <v>1044</v>
      </c>
      <c r="AP95" t="s">
        <v>1769</v>
      </c>
      <c r="AQ95" t="s">
        <v>1580</v>
      </c>
      <c r="AR95" s="157" t="s">
        <v>1044</v>
      </c>
      <c r="AS95" t="s">
        <v>1044</v>
      </c>
      <c r="AT95" t="s">
        <v>1044</v>
      </c>
      <c r="AU95" t="s">
        <v>1044</v>
      </c>
      <c r="AV95" t="s">
        <v>1770</v>
      </c>
      <c r="AW95" t="s">
        <v>1044</v>
      </c>
      <c r="AX95" t="s">
        <v>1301</v>
      </c>
      <c r="AY95" t="s">
        <v>1771</v>
      </c>
      <c r="AZ95" t="s">
        <v>1772</v>
      </c>
      <c r="BA95" t="s">
        <v>1773</v>
      </c>
      <c r="BB95" t="s">
        <v>1044</v>
      </c>
      <c r="BC95" t="s">
        <v>1044</v>
      </c>
      <c r="BD95" t="s">
        <v>1044</v>
      </c>
      <c r="BE95" t="s">
        <v>1044</v>
      </c>
      <c r="BF95" t="s">
        <v>1044</v>
      </c>
      <c r="BG95" t="s">
        <v>1044</v>
      </c>
      <c r="BH95" t="s">
        <v>1306</v>
      </c>
      <c r="BI95" t="s">
        <v>1774</v>
      </c>
      <c r="BJ95" t="s">
        <v>1090</v>
      </c>
      <c r="BK95" t="s">
        <v>1044</v>
      </c>
      <c r="BL95" t="s">
        <v>1044</v>
      </c>
      <c r="BM95" t="s">
        <v>1044</v>
      </c>
      <c r="BN95" t="s">
        <v>1044</v>
      </c>
      <c r="BO95" t="s">
        <v>1044</v>
      </c>
      <c r="BP95" t="s">
        <v>1044</v>
      </c>
      <c r="BQ95" t="s">
        <v>1044</v>
      </c>
      <c r="BR95" t="s">
        <v>1044</v>
      </c>
    </row>
    <row r="96" spans="1:70" x14ac:dyDescent="0.25">
      <c r="A96" t="s">
        <v>1775</v>
      </c>
      <c r="B96" t="s">
        <v>1762</v>
      </c>
      <c r="C96" t="s">
        <v>1140</v>
      </c>
      <c r="D96" t="s">
        <v>1141</v>
      </c>
      <c r="E96" t="s">
        <v>1142</v>
      </c>
      <c r="F96" t="s">
        <v>1143</v>
      </c>
      <c r="G96" t="s">
        <v>1049</v>
      </c>
      <c r="H96" t="s">
        <v>1044</v>
      </c>
      <c r="I96" t="s">
        <v>1044</v>
      </c>
      <c r="J96" t="s">
        <v>1044</v>
      </c>
      <c r="K96" t="s">
        <v>1297</v>
      </c>
      <c r="L96" t="s">
        <v>1044</v>
      </c>
      <c r="M96" t="s">
        <v>1051</v>
      </c>
      <c r="N96" t="s">
        <v>1044</v>
      </c>
      <c r="O96" t="s">
        <v>1044</v>
      </c>
      <c r="P96" t="s">
        <v>1052</v>
      </c>
      <c r="Q96" s="156">
        <v>0</v>
      </c>
      <c r="R96" s="157">
        <v>43293</v>
      </c>
      <c r="S96" s="157" t="s">
        <v>1044</v>
      </c>
      <c r="T96" s="157">
        <v>43293</v>
      </c>
      <c r="U96" s="157">
        <v>41409</v>
      </c>
      <c r="V96" s="157" t="s">
        <v>1044</v>
      </c>
      <c r="W96" s="157">
        <v>41409</v>
      </c>
      <c r="X96" s="157" t="s">
        <v>1044</v>
      </c>
      <c r="Y96">
        <v>0</v>
      </c>
      <c r="Z96">
        <v>0</v>
      </c>
      <c r="AA96" s="157" t="s">
        <v>1044</v>
      </c>
      <c r="AB96" s="157" t="s">
        <v>1044</v>
      </c>
      <c r="AC96">
        <v>0</v>
      </c>
      <c r="AD96" s="156">
        <v>0</v>
      </c>
      <c r="AE96" s="156">
        <v>0</v>
      </c>
      <c r="AF96">
        <v>0</v>
      </c>
      <c r="AG96">
        <v>0</v>
      </c>
      <c r="AH96" t="s">
        <v>1044</v>
      </c>
      <c r="AI96" t="s">
        <v>1044</v>
      </c>
      <c r="AJ96" t="s">
        <v>1044</v>
      </c>
      <c r="AK96" t="s">
        <v>1044</v>
      </c>
      <c r="AL96" t="s">
        <v>1044</v>
      </c>
      <c r="AM96" t="s">
        <v>1044</v>
      </c>
      <c r="AN96" t="s">
        <v>1044</v>
      </c>
      <c r="AO96" t="s">
        <v>1044</v>
      </c>
      <c r="AP96" t="s">
        <v>1776</v>
      </c>
      <c r="AQ96" t="s">
        <v>1580</v>
      </c>
      <c r="AR96" s="157" t="s">
        <v>1044</v>
      </c>
      <c r="AS96" t="s">
        <v>1055</v>
      </c>
      <c r="AT96" t="s">
        <v>1044</v>
      </c>
      <c r="AU96" t="s">
        <v>1044</v>
      </c>
      <c r="AV96" t="s">
        <v>1777</v>
      </c>
      <c r="AW96" t="s">
        <v>1044</v>
      </c>
      <c r="AX96" t="s">
        <v>1301</v>
      </c>
      <c r="AY96" t="s">
        <v>1778</v>
      </c>
      <c r="AZ96" t="s">
        <v>1044</v>
      </c>
      <c r="BA96" t="s">
        <v>1779</v>
      </c>
      <c r="BB96" t="s">
        <v>1044</v>
      </c>
      <c r="BC96" t="s">
        <v>1044</v>
      </c>
      <c r="BD96" t="s">
        <v>1044</v>
      </c>
      <c r="BE96" t="s">
        <v>1044</v>
      </c>
      <c r="BF96" t="s">
        <v>1780</v>
      </c>
      <c r="BG96" t="s">
        <v>1044</v>
      </c>
      <c r="BH96" t="s">
        <v>1306</v>
      </c>
      <c r="BI96" t="s">
        <v>1781</v>
      </c>
      <c r="BJ96" t="s">
        <v>1090</v>
      </c>
      <c r="BK96" t="s">
        <v>1044</v>
      </c>
      <c r="BL96" t="s">
        <v>1044</v>
      </c>
      <c r="BM96" t="s">
        <v>1044</v>
      </c>
      <c r="BN96" t="s">
        <v>1044</v>
      </c>
      <c r="BO96" t="s">
        <v>1044</v>
      </c>
      <c r="BP96" t="s">
        <v>1044</v>
      </c>
      <c r="BQ96" t="s">
        <v>1044</v>
      </c>
      <c r="BR96" t="s">
        <v>1044</v>
      </c>
    </row>
    <row r="97" spans="1:70" x14ac:dyDescent="0.25">
      <c r="A97" t="s">
        <v>1782</v>
      </c>
      <c r="B97" t="s">
        <v>1762</v>
      </c>
      <c r="C97" t="s">
        <v>1140</v>
      </c>
      <c r="D97" t="s">
        <v>1141</v>
      </c>
      <c r="E97" t="s">
        <v>1142</v>
      </c>
      <c r="F97" t="s">
        <v>1143</v>
      </c>
      <c r="G97" t="s">
        <v>1049</v>
      </c>
      <c r="H97" t="s">
        <v>1044</v>
      </c>
      <c r="I97" t="s">
        <v>1044</v>
      </c>
      <c r="J97" t="s">
        <v>1044</v>
      </c>
      <c r="K97" t="s">
        <v>1297</v>
      </c>
      <c r="L97" t="s">
        <v>1044</v>
      </c>
      <c r="M97" t="s">
        <v>1051</v>
      </c>
      <c r="N97" t="s">
        <v>1044</v>
      </c>
      <c r="O97" t="s">
        <v>1044</v>
      </c>
      <c r="P97" t="s">
        <v>1052</v>
      </c>
      <c r="Q97" s="156">
        <v>0</v>
      </c>
      <c r="R97" s="157">
        <v>43293</v>
      </c>
      <c r="S97" s="157" t="s">
        <v>1044</v>
      </c>
      <c r="T97" s="157">
        <v>43293</v>
      </c>
      <c r="U97" s="157">
        <v>41409</v>
      </c>
      <c r="V97" s="157" t="s">
        <v>1044</v>
      </c>
      <c r="W97" s="157">
        <v>41409</v>
      </c>
      <c r="X97" s="157" t="s">
        <v>1044</v>
      </c>
      <c r="Y97">
        <v>0</v>
      </c>
      <c r="Z97">
        <v>0</v>
      </c>
      <c r="AA97" s="157" t="s">
        <v>1044</v>
      </c>
      <c r="AB97" s="157" t="s">
        <v>1044</v>
      </c>
      <c r="AC97">
        <v>0</v>
      </c>
      <c r="AD97" s="156">
        <v>0</v>
      </c>
      <c r="AE97" s="156">
        <v>0</v>
      </c>
      <c r="AF97">
        <v>0</v>
      </c>
      <c r="AG97">
        <v>0</v>
      </c>
      <c r="AH97" t="s">
        <v>1044</v>
      </c>
      <c r="AI97" t="s">
        <v>1044</v>
      </c>
      <c r="AJ97" t="s">
        <v>1044</v>
      </c>
      <c r="AK97" t="s">
        <v>1044</v>
      </c>
      <c r="AL97" t="s">
        <v>1044</v>
      </c>
      <c r="AM97" t="s">
        <v>1044</v>
      </c>
      <c r="AN97" t="s">
        <v>1044</v>
      </c>
      <c r="AO97" t="s">
        <v>1044</v>
      </c>
      <c r="AP97" t="s">
        <v>1783</v>
      </c>
      <c r="AQ97" t="s">
        <v>1580</v>
      </c>
      <c r="AR97" s="157" t="s">
        <v>1044</v>
      </c>
      <c r="AS97" t="s">
        <v>1055</v>
      </c>
      <c r="AT97" t="s">
        <v>1044</v>
      </c>
      <c r="AU97" t="s">
        <v>1044</v>
      </c>
      <c r="AV97" t="s">
        <v>1784</v>
      </c>
      <c r="AW97" t="s">
        <v>1044</v>
      </c>
      <c r="AX97" t="s">
        <v>1301</v>
      </c>
      <c r="AY97" t="s">
        <v>1785</v>
      </c>
      <c r="AZ97" t="s">
        <v>1786</v>
      </c>
      <c r="BA97" t="s">
        <v>1787</v>
      </c>
      <c r="BB97" t="s">
        <v>1044</v>
      </c>
      <c r="BC97" t="s">
        <v>1044</v>
      </c>
      <c r="BD97" t="s">
        <v>1044</v>
      </c>
      <c r="BE97" t="s">
        <v>1044</v>
      </c>
      <c r="BF97" t="s">
        <v>1788</v>
      </c>
      <c r="BG97" t="s">
        <v>1044</v>
      </c>
      <c r="BH97" t="s">
        <v>1306</v>
      </c>
      <c r="BI97" t="s">
        <v>1789</v>
      </c>
      <c r="BJ97" t="s">
        <v>1090</v>
      </c>
      <c r="BK97" t="s">
        <v>1044</v>
      </c>
      <c r="BL97" t="s">
        <v>1044</v>
      </c>
      <c r="BM97" t="s">
        <v>1044</v>
      </c>
      <c r="BN97" t="s">
        <v>1044</v>
      </c>
      <c r="BO97" t="s">
        <v>1044</v>
      </c>
      <c r="BP97" t="s">
        <v>1044</v>
      </c>
      <c r="BQ97" t="s">
        <v>1044</v>
      </c>
      <c r="BR97" t="s">
        <v>1044</v>
      </c>
    </row>
    <row r="98" spans="1:70" x14ac:dyDescent="0.25">
      <c r="A98" t="s">
        <v>1790</v>
      </c>
      <c r="B98" t="s">
        <v>1762</v>
      </c>
      <c r="C98" t="s">
        <v>1093</v>
      </c>
      <c r="D98" t="s">
        <v>1094</v>
      </c>
      <c r="E98" t="s">
        <v>1544</v>
      </c>
      <c r="F98" t="s">
        <v>1545</v>
      </c>
      <c r="G98" t="s">
        <v>1049</v>
      </c>
      <c r="H98" t="s">
        <v>1044</v>
      </c>
      <c r="I98" t="s">
        <v>1044</v>
      </c>
      <c r="J98" t="s">
        <v>1044</v>
      </c>
      <c r="K98" t="s">
        <v>1297</v>
      </c>
      <c r="L98" t="s">
        <v>1044</v>
      </c>
      <c r="M98" t="s">
        <v>1051</v>
      </c>
      <c r="N98" t="s">
        <v>1044</v>
      </c>
      <c r="O98" t="s">
        <v>1044</v>
      </c>
      <c r="P98" t="s">
        <v>1052</v>
      </c>
      <c r="Q98" s="156">
        <v>0</v>
      </c>
      <c r="R98" s="157">
        <v>43227</v>
      </c>
      <c r="S98" s="157" t="s">
        <v>1044</v>
      </c>
      <c r="T98" s="157">
        <v>43227</v>
      </c>
      <c r="U98" s="157">
        <v>41409</v>
      </c>
      <c r="V98" s="157" t="s">
        <v>1044</v>
      </c>
      <c r="W98" s="157">
        <v>41409</v>
      </c>
      <c r="X98" s="157" t="s">
        <v>1044</v>
      </c>
      <c r="Y98">
        <v>0</v>
      </c>
      <c r="Z98">
        <v>0</v>
      </c>
      <c r="AA98" s="157" t="s">
        <v>1044</v>
      </c>
      <c r="AB98" s="157" t="s">
        <v>1044</v>
      </c>
      <c r="AC98">
        <v>0</v>
      </c>
      <c r="AD98" s="156">
        <v>0</v>
      </c>
      <c r="AE98" s="156">
        <v>0</v>
      </c>
      <c r="AF98">
        <v>0</v>
      </c>
      <c r="AG98">
        <v>0</v>
      </c>
      <c r="AH98" t="s">
        <v>1044</v>
      </c>
      <c r="AI98" t="s">
        <v>1044</v>
      </c>
      <c r="AJ98" t="s">
        <v>1044</v>
      </c>
      <c r="AK98" t="s">
        <v>1044</v>
      </c>
      <c r="AL98" t="s">
        <v>1044</v>
      </c>
      <c r="AM98" t="s">
        <v>1044</v>
      </c>
      <c r="AN98" t="s">
        <v>1044</v>
      </c>
      <c r="AO98" t="s">
        <v>1044</v>
      </c>
      <c r="AP98" t="s">
        <v>1791</v>
      </c>
      <c r="AQ98" t="s">
        <v>1568</v>
      </c>
      <c r="AR98" s="157" t="s">
        <v>1044</v>
      </c>
      <c r="AS98" t="s">
        <v>1055</v>
      </c>
      <c r="AT98" t="s">
        <v>1044</v>
      </c>
      <c r="AU98" t="s">
        <v>1044</v>
      </c>
      <c r="AV98" t="s">
        <v>1792</v>
      </c>
      <c r="AW98" t="s">
        <v>1044</v>
      </c>
      <c r="AX98" t="s">
        <v>1301</v>
      </c>
      <c r="AY98" t="s">
        <v>1793</v>
      </c>
      <c r="AZ98" t="s">
        <v>1044</v>
      </c>
      <c r="BA98" t="s">
        <v>1794</v>
      </c>
      <c r="BB98" t="s">
        <v>1044</v>
      </c>
      <c r="BC98" t="s">
        <v>1044</v>
      </c>
      <c r="BD98" t="s">
        <v>1044</v>
      </c>
      <c r="BE98" t="s">
        <v>1044</v>
      </c>
      <c r="BF98" t="s">
        <v>1795</v>
      </c>
      <c r="BG98" t="s">
        <v>1044</v>
      </c>
      <c r="BH98" t="s">
        <v>1306</v>
      </c>
      <c r="BI98" t="s">
        <v>1796</v>
      </c>
      <c r="BJ98" t="s">
        <v>1090</v>
      </c>
      <c r="BK98" t="s">
        <v>1044</v>
      </c>
      <c r="BL98" t="s">
        <v>1044</v>
      </c>
      <c r="BM98" t="s">
        <v>1044</v>
      </c>
      <c r="BN98" t="s">
        <v>1044</v>
      </c>
      <c r="BO98" t="s">
        <v>1044</v>
      </c>
      <c r="BP98" t="s">
        <v>1044</v>
      </c>
      <c r="BQ98" t="s">
        <v>1044</v>
      </c>
      <c r="BR98" t="s">
        <v>1044</v>
      </c>
    </row>
    <row r="99" spans="1:70" x14ac:dyDescent="0.25">
      <c r="A99" t="s">
        <v>1797</v>
      </c>
      <c r="B99" t="s">
        <v>1762</v>
      </c>
      <c r="C99" t="s">
        <v>1140</v>
      </c>
      <c r="D99" t="s">
        <v>1141</v>
      </c>
      <c r="E99" t="s">
        <v>1142</v>
      </c>
      <c r="F99" t="s">
        <v>1143</v>
      </c>
      <c r="G99" t="s">
        <v>1049</v>
      </c>
      <c r="H99" t="s">
        <v>1044</v>
      </c>
      <c r="I99" t="s">
        <v>1044</v>
      </c>
      <c r="J99" t="s">
        <v>1044</v>
      </c>
      <c r="K99" t="s">
        <v>1297</v>
      </c>
      <c r="L99" t="s">
        <v>1044</v>
      </c>
      <c r="M99" t="s">
        <v>1051</v>
      </c>
      <c r="N99" t="s">
        <v>1044</v>
      </c>
      <c r="O99" t="s">
        <v>1044</v>
      </c>
      <c r="P99" t="s">
        <v>1052</v>
      </c>
      <c r="Q99" s="156">
        <v>0</v>
      </c>
      <c r="R99" s="157">
        <v>43293</v>
      </c>
      <c r="S99" s="157" t="s">
        <v>1044</v>
      </c>
      <c r="T99" s="157">
        <v>43293</v>
      </c>
      <c r="U99" s="157">
        <v>42174</v>
      </c>
      <c r="V99" s="157" t="s">
        <v>1044</v>
      </c>
      <c r="W99" s="157">
        <v>42174</v>
      </c>
      <c r="X99" s="157" t="s">
        <v>1044</v>
      </c>
      <c r="Y99">
        <v>0</v>
      </c>
      <c r="Z99">
        <v>0</v>
      </c>
      <c r="AA99" s="157" t="s">
        <v>1044</v>
      </c>
      <c r="AB99" s="157" t="s">
        <v>1044</v>
      </c>
      <c r="AC99">
        <v>0</v>
      </c>
      <c r="AD99" s="156">
        <v>0</v>
      </c>
      <c r="AE99" s="156">
        <v>0</v>
      </c>
      <c r="AF99">
        <v>0</v>
      </c>
      <c r="AG99">
        <v>0</v>
      </c>
      <c r="AH99" t="s">
        <v>1044</v>
      </c>
      <c r="AI99" t="s">
        <v>1044</v>
      </c>
      <c r="AJ99" t="s">
        <v>1044</v>
      </c>
      <c r="AK99" t="s">
        <v>1044</v>
      </c>
      <c r="AL99" t="s">
        <v>1044</v>
      </c>
      <c r="AM99" t="s">
        <v>1044</v>
      </c>
      <c r="AN99" t="s">
        <v>1044</v>
      </c>
      <c r="AO99" t="s">
        <v>1044</v>
      </c>
      <c r="AP99" t="s">
        <v>1798</v>
      </c>
      <c r="AQ99" t="s">
        <v>1580</v>
      </c>
      <c r="AR99" s="157" t="s">
        <v>1044</v>
      </c>
      <c r="AS99" t="s">
        <v>1055</v>
      </c>
      <c r="AT99" t="s">
        <v>1044</v>
      </c>
      <c r="AU99" t="s">
        <v>1044</v>
      </c>
      <c r="AV99" t="s">
        <v>1799</v>
      </c>
      <c r="AW99" t="s">
        <v>1044</v>
      </c>
      <c r="AX99" t="s">
        <v>1301</v>
      </c>
      <c r="AY99" t="s">
        <v>1800</v>
      </c>
      <c r="AZ99" t="s">
        <v>1044</v>
      </c>
      <c r="BA99" t="s">
        <v>1801</v>
      </c>
      <c r="BB99" t="s">
        <v>1044</v>
      </c>
      <c r="BC99" t="s">
        <v>1044</v>
      </c>
      <c r="BD99" t="s">
        <v>1044</v>
      </c>
      <c r="BE99" t="s">
        <v>1044</v>
      </c>
      <c r="BF99" t="s">
        <v>1802</v>
      </c>
      <c r="BG99" t="s">
        <v>1044</v>
      </c>
      <c r="BH99" t="s">
        <v>1306</v>
      </c>
      <c r="BI99" t="s">
        <v>1803</v>
      </c>
      <c r="BJ99" t="s">
        <v>1090</v>
      </c>
      <c r="BK99" t="s">
        <v>1044</v>
      </c>
      <c r="BL99" t="s">
        <v>1044</v>
      </c>
      <c r="BM99" t="s">
        <v>1044</v>
      </c>
      <c r="BN99" t="s">
        <v>1044</v>
      </c>
      <c r="BO99" t="s">
        <v>1044</v>
      </c>
      <c r="BP99" t="s">
        <v>1044</v>
      </c>
      <c r="BQ99" t="s">
        <v>1044</v>
      </c>
      <c r="BR99" t="s">
        <v>1044</v>
      </c>
    </row>
    <row r="100" spans="1:70" x14ac:dyDescent="0.25">
      <c r="A100" t="s">
        <v>1804</v>
      </c>
      <c r="B100" t="s">
        <v>1762</v>
      </c>
      <c r="C100" t="s">
        <v>1140</v>
      </c>
      <c r="D100" t="s">
        <v>1141</v>
      </c>
      <c r="E100" t="s">
        <v>1142</v>
      </c>
      <c r="F100" t="s">
        <v>1143</v>
      </c>
      <c r="G100" t="s">
        <v>1049</v>
      </c>
      <c r="H100" t="s">
        <v>1044</v>
      </c>
      <c r="I100" t="s">
        <v>1044</v>
      </c>
      <c r="J100" t="s">
        <v>1044</v>
      </c>
      <c r="K100" t="s">
        <v>1297</v>
      </c>
      <c r="L100" t="s">
        <v>1044</v>
      </c>
      <c r="M100" t="s">
        <v>1051</v>
      </c>
      <c r="N100" t="s">
        <v>1044</v>
      </c>
      <c r="O100" t="s">
        <v>1044</v>
      </c>
      <c r="P100" t="s">
        <v>1052</v>
      </c>
      <c r="Q100" s="156">
        <v>0</v>
      </c>
      <c r="R100" s="157">
        <v>42202</v>
      </c>
      <c r="S100" s="157" t="s">
        <v>1044</v>
      </c>
      <c r="T100" s="157">
        <v>42202</v>
      </c>
      <c r="U100" s="157">
        <v>42174</v>
      </c>
      <c r="V100" s="157" t="s">
        <v>1044</v>
      </c>
      <c r="W100" s="157">
        <v>42174</v>
      </c>
      <c r="X100" s="157" t="s">
        <v>1044</v>
      </c>
      <c r="Y100">
        <v>0</v>
      </c>
      <c r="Z100">
        <v>0</v>
      </c>
      <c r="AA100" s="157" t="s">
        <v>1044</v>
      </c>
      <c r="AB100" s="157" t="s">
        <v>1044</v>
      </c>
      <c r="AC100">
        <v>0</v>
      </c>
      <c r="AD100" s="156">
        <v>0</v>
      </c>
      <c r="AE100" s="156">
        <v>0</v>
      </c>
      <c r="AF100">
        <v>0</v>
      </c>
      <c r="AG100">
        <v>0</v>
      </c>
      <c r="AH100" t="s">
        <v>1044</v>
      </c>
      <c r="AI100" t="s">
        <v>1044</v>
      </c>
      <c r="AJ100" t="s">
        <v>1044</v>
      </c>
      <c r="AK100" t="s">
        <v>1044</v>
      </c>
      <c r="AL100" t="s">
        <v>1044</v>
      </c>
      <c r="AM100" t="s">
        <v>1044</v>
      </c>
      <c r="AN100" t="s">
        <v>1044</v>
      </c>
      <c r="AO100" t="s">
        <v>1044</v>
      </c>
      <c r="AP100" t="s">
        <v>1805</v>
      </c>
      <c r="AQ100" t="s">
        <v>1806</v>
      </c>
      <c r="AR100" s="157" t="s">
        <v>1044</v>
      </c>
      <c r="AS100" t="s">
        <v>1055</v>
      </c>
      <c r="AT100" t="s">
        <v>1044</v>
      </c>
      <c r="AU100" t="s">
        <v>1044</v>
      </c>
      <c r="AV100" t="s">
        <v>1799</v>
      </c>
      <c r="AW100" t="s">
        <v>1044</v>
      </c>
      <c r="AX100" t="s">
        <v>1301</v>
      </c>
      <c r="AY100" t="s">
        <v>1807</v>
      </c>
      <c r="AZ100" t="s">
        <v>1044</v>
      </c>
      <c r="BA100" t="s">
        <v>1808</v>
      </c>
      <c r="BB100" t="s">
        <v>1044</v>
      </c>
      <c r="BC100" t="s">
        <v>1044</v>
      </c>
      <c r="BD100" t="s">
        <v>1044</v>
      </c>
      <c r="BE100" t="s">
        <v>1044</v>
      </c>
      <c r="BF100" t="s">
        <v>1809</v>
      </c>
      <c r="BG100" t="s">
        <v>1044</v>
      </c>
      <c r="BH100" t="s">
        <v>1306</v>
      </c>
      <c r="BI100" t="s">
        <v>1810</v>
      </c>
      <c r="BJ100" t="s">
        <v>1090</v>
      </c>
      <c r="BK100" t="s">
        <v>1044</v>
      </c>
      <c r="BL100" t="s">
        <v>1044</v>
      </c>
      <c r="BM100" t="s">
        <v>1044</v>
      </c>
      <c r="BN100" t="s">
        <v>1044</v>
      </c>
      <c r="BO100" t="s">
        <v>1044</v>
      </c>
      <c r="BP100" t="s">
        <v>1044</v>
      </c>
      <c r="BQ100" t="s">
        <v>1044</v>
      </c>
      <c r="BR100" t="s">
        <v>1044</v>
      </c>
    </row>
    <row r="101" spans="1:70" x14ac:dyDescent="0.25">
      <c r="A101" t="s">
        <v>1811</v>
      </c>
      <c r="B101" t="s">
        <v>1044</v>
      </c>
      <c r="C101" t="s">
        <v>1045</v>
      </c>
      <c r="D101" t="s">
        <v>1046</v>
      </c>
      <c r="E101" t="s">
        <v>1812</v>
      </c>
      <c r="F101" t="s">
        <v>1813</v>
      </c>
      <c r="G101" t="s">
        <v>1814</v>
      </c>
      <c r="H101" t="s">
        <v>1044</v>
      </c>
      <c r="I101" t="s">
        <v>1044</v>
      </c>
      <c r="J101" t="s">
        <v>1044</v>
      </c>
      <c r="K101" t="s">
        <v>1815</v>
      </c>
      <c r="L101" t="s">
        <v>1044</v>
      </c>
      <c r="M101" t="s">
        <v>1051</v>
      </c>
      <c r="N101" t="s">
        <v>1044</v>
      </c>
      <c r="O101" t="s">
        <v>1044</v>
      </c>
      <c r="P101" t="s">
        <v>1052</v>
      </c>
      <c r="Q101" s="156">
        <v>0</v>
      </c>
      <c r="R101" s="157">
        <v>41373</v>
      </c>
      <c r="S101" s="157" t="s">
        <v>1044</v>
      </c>
      <c r="T101" s="157">
        <v>41373</v>
      </c>
      <c r="U101" s="157">
        <v>41120</v>
      </c>
      <c r="V101" s="157" t="s">
        <v>1044</v>
      </c>
      <c r="W101" s="157">
        <v>41120</v>
      </c>
      <c r="X101" s="157" t="s">
        <v>1044</v>
      </c>
      <c r="Y101">
        <v>0</v>
      </c>
      <c r="Z101">
        <v>0</v>
      </c>
      <c r="AA101" s="157" t="s">
        <v>1044</v>
      </c>
      <c r="AB101" s="157" t="s">
        <v>1044</v>
      </c>
      <c r="AC101">
        <v>0</v>
      </c>
      <c r="AD101" s="156">
        <v>0</v>
      </c>
      <c r="AE101" s="156">
        <v>0</v>
      </c>
      <c r="AF101">
        <v>0</v>
      </c>
      <c r="AG101">
        <v>0</v>
      </c>
      <c r="AH101" t="s">
        <v>1044</v>
      </c>
      <c r="AI101" t="s">
        <v>1044</v>
      </c>
      <c r="AJ101" t="s">
        <v>1044</v>
      </c>
      <c r="AK101" t="s">
        <v>1044</v>
      </c>
      <c r="AL101" t="s">
        <v>1044</v>
      </c>
      <c r="AM101" t="s">
        <v>1044</v>
      </c>
      <c r="AN101" t="s">
        <v>1044</v>
      </c>
      <c r="AO101" t="s">
        <v>1044</v>
      </c>
      <c r="AP101" t="s">
        <v>1816</v>
      </c>
      <c r="AQ101" t="s">
        <v>1817</v>
      </c>
      <c r="AR101" s="157" t="s">
        <v>1044</v>
      </c>
      <c r="AS101" t="s">
        <v>1044</v>
      </c>
      <c r="AT101" t="s">
        <v>1044</v>
      </c>
      <c r="AU101" t="s">
        <v>1044</v>
      </c>
      <c r="AV101" t="s">
        <v>1818</v>
      </c>
      <c r="AW101" t="s">
        <v>1044</v>
      </c>
      <c r="AX101" t="s">
        <v>1044</v>
      </c>
      <c r="AY101" t="s">
        <v>1811</v>
      </c>
      <c r="AZ101" t="s">
        <v>1044</v>
      </c>
      <c r="BA101" t="s">
        <v>1818</v>
      </c>
      <c r="BB101" t="s">
        <v>1044</v>
      </c>
      <c r="BC101" t="s">
        <v>1044</v>
      </c>
      <c r="BD101" t="s">
        <v>1044</v>
      </c>
      <c r="BE101" t="s">
        <v>1819</v>
      </c>
      <c r="BF101" t="s">
        <v>1820</v>
      </c>
      <c r="BG101" t="s">
        <v>1044</v>
      </c>
      <c r="BH101" t="s">
        <v>1820</v>
      </c>
      <c r="BI101" t="s">
        <v>1818</v>
      </c>
      <c r="BJ101" t="s">
        <v>1090</v>
      </c>
      <c r="BK101" t="s">
        <v>1044</v>
      </c>
      <c r="BL101" t="s">
        <v>1044</v>
      </c>
      <c r="BM101" t="s">
        <v>1044</v>
      </c>
      <c r="BN101" t="s">
        <v>1044</v>
      </c>
      <c r="BO101" t="s">
        <v>1044</v>
      </c>
      <c r="BP101" t="s">
        <v>1044</v>
      </c>
      <c r="BQ101" t="s">
        <v>1044</v>
      </c>
      <c r="BR101" t="s">
        <v>1044</v>
      </c>
    </row>
    <row r="102" spans="1:70" x14ac:dyDescent="0.25">
      <c r="A102" t="s">
        <v>1821</v>
      </c>
      <c r="B102" t="s">
        <v>1139</v>
      </c>
      <c r="C102" t="s">
        <v>1093</v>
      </c>
      <c r="D102" t="s">
        <v>1094</v>
      </c>
      <c r="E102" t="s">
        <v>1822</v>
      </c>
      <c r="F102" t="s">
        <v>1823</v>
      </c>
      <c r="G102" t="s">
        <v>1049</v>
      </c>
      <c r="H102" t="s">
        <v>1044</v>
      </c>
      <c r="I102" t="s">
        <v>1044</v>
      </c>
      <c r="J102" t="s">
        <v>1044</v>
      </c>
      <c r="K102" t="s">
        <v>1144</v>
      </c>
      <c r="L102" t="s">
        <v>1044</v>
      </c>
      <c r="M102" t="s">
        <v>1051</v>
      </c>
      <c r="N102" t="s">
        <v>1044</v>
      </c>
      <c r="O102" t="s">
        <v>1044</v>
      </c>
      <c r="P102" t="s">
        <v>1052</v>
      </c>
      <c r="Q102" s="156">
        <v>0</v>
      </c>
      <c r="R102" s="157">
        <v>42146</v>
      </c>
      <c r="S102" s="157" t="s">
        <v>1044</v>
      </c>
      <c r="T102" s="157">
        <v>42146</v>
      </c>
      <c r="U102" s="157">
        <v>41340</v>
      </c>
      <c r="V102" s="157" t="s">
        <v>1044</v>
      </c>
      <c r="W102" s="157">
        <v>41340</v>
      </c>
      <c r="X102" s="157" t="s">
        <v>1044</v>
      </c>
      <c r="Y102">
        <v>0</v>
      </c>
      <c r="Z102">
        <v>0</v>
      </c>
      <c r="AA102" s="157" t="s">
        <v>1044</v>
      </c>
      <c r="AB102" s="157" t="s">
        <v>1044</v>
      </c>
      <c r="AC102">
        <v>0</v>
      </c>
      <c r="AD102" s="156">
        <v>0</v>
      </c>
      <c r="AE102" s="156">
        <v>0</v>
      </c>
      <c r="AF102">
        <v>0</v>
      </c>
      <c r="AG102">
        <v>0</v>
      </c>
      <c r="AH102" t="s">
        <v>1044</v>
      </c>
      <c r="AI102" t="s">
        <v>1044</v>
      </c>
      <c r="AJ102" t="s">
        <v>1044</v>
      </c>
      <c r="AK102" t="s">
        <v>1044</v>
      </c>
      <c r="AL102" t="s">
        <v>1044</v>
      </c>
      <c r="AM102" t="s">
        <v>1044</v>
      </c>
      <c r="AN102" t="s">
        <v>1044</v>
      </c>
      <c r="AO102" t="s">
        <v>1044</v>
      </c>
      <c r="AP102" t="s">
        <v>1824</v>
      </c>
      <c r="AQ102" t="s">
        <v>1825</v>
      </c>
      <c r="AR102" s="157" t="s">
        <v>1044</v>
      </c>
      <c r="AS102" t="s">
        <v>1044</v>
      </c>
      <c r="AT102" t="s">
        <v>1044</v>
      </c>
      <c r="AU102" t="s">
        <v>1044</v>
      </c>
      <c r="AV102" t="s">
        <v>1826</v>
      </c>
      <c r="AW102" t="s">
        <v>1044</v>
      </c>
      <c r="AX102" t="s">
        <v>1098</v>
      </c>
      <c r="AY102" t="s">
        <v>1827</v>
      </c>
      <c r="AZ102" t="s">
        <v>1828</v>
      </c>
      <c r="BA102" t="s">
        <v>1829</v>
      </c>
      <c r="BB102" t="s">
        <v>1044</v>
      </c>
      <c r="BC102" t="s">
        <v>1044</v>
      </c>
      <c r="BD102" t="s">
        <v>1044</v>
      </c>
      <c r="BE102" t="s">
        <v>1044</v>
      </c>
      <c r="BF102" t="s">
        <v>1830</v>
      </c>
      <c r="BG102" t="s">
        <v>1044</v>
      </c>
      <c r="BH102" t="s">
        <v>1135</v>
      </c>
      <c r="BI102" t="s">
        <v>1831</v>
      </c>
      <c r="BJ102" t="s">
        <v>1090</v>
      </c>
      <c r="BK102" t="s">
        <v>1044</v>
      </c>
      <c r="BL102" t="s">
        <v>1044</v>
      </c>
      <c r="BM102" t="s">
        <v>1044</v>
      </c>
      <c r="BN102" t="s">
        <v>1044</v>
      </c>
      <c r="BO102" t="s">
        <v>1044</v>
      </c>
      <c r="BP102" t="s">
        <v>1044</v>
      </c>
      <c r="BQ102" t="s">
        <v>1044</v>
      </c>
      <c r="BR102" t="s">
        <v>1044</v>
      </c>
    </row>
    <row r="103" spans="1:70" x14ac:dyDescent="0.25">
      <c r="A103" t="s">
        <v>1832</v>
      </c>
      <c r="B103" t="s">
        <v>1139</v>
      </c>
      <c r="C103" t="s">
        <v>1093</v>
      </c>
      <c r="D103" t="s">
        <v>1094</v>
      </c>
      <c r="E103" t="s">
        <v>1822</v>
      </c>
      <c r="F103" t="s">
        <v>1823</v>
      </c>
      <c r="G103" t="s">
        <v>1049</v>
      </c>
      <c r="H103" t="s">
        <v>1044</v>
      </c>
      <c r="I103" t="s">
        <v>1044</v>
      </c>
      <c r="J103" t="s">
        <v>1044</v>
      </c>
      <c r="K103" t="s">
        <v>1144</v>
      </c>
      <c r="L103" t="s">
        <v>1044</v>
      </c>
      <c r="M103" t="s">
        <v>1051</v>
      </c>
      <c r="N103" t="s">
        <v>1044</v>
      </c>
      <c r="O103" t="s">
        <v>1044</v>
      </c>
      <c r="P103" t="s">
        <v>1052</v>
      </c>
      <c r="Q103" s="156">
        <v>0</v>
      </c>
      <c r="R103" s="157">
        <v>42146</v>
      </c>
      <c r="S103" s="157" t="s">
        <v>1044</v>
      </c>
      <c r="T103" s="157">
        <v>42146</v>
      </c>
      <c r="U103" s="157">
        <v>41347</v>
      </c>
      <c r="V103" s="157" t="s">
        <v>1044</v>
      </c>
      <c r="W103" s="157">
        <v>41347</v>
      </c>
      <c r="X103" s="157" t="s">
        <v>1044</v>
      </c>
      <c r="Y103">
        <v>0</v>
      </c>
      <c r="Z103">
        <v>0</v>
      </c>
      <c r="AA103" s="157" t="s">
        <v>1044</v>
      </c>
      <c r="AB103" s="157" t="s">
        <v>1044</v>
      </c>
      <c r="AC103">
        <v>0</v>
      </c>
      <c r="AD103" s="156">
        <v>0</v>
      </c>
      <c r="AE103" s="156">
        <v>0</v>
      </c>
      <c r="AF103">
        <v>0</v>
      </c>
      <c r="AG103">
        <v>0</v>
      </c>
      <c r="AH103" t="s">
        <v>1044</v>
      </c>
      <c r="AI103" t="s">
        <v>1044</v>
      </c>
      <c r="AJ103" t="s">
        <v>1044</v>
      </c>
      <c r="AK103" t="s">
        <v>1044</v>
      </c>
      <c r="AL103" t="s">
        <v>1044</v>
      </c>
      <c r="AM103" t="s">
        <v>1044</v>
      </c>
      <c r="AN103" t="s">
        <v>1044</v>
      </c>
      <c r="AO103" t="s">
        <v>1044</v>
      </c>
      <c r="AP103" t="s">
        <v>1833</v>
      </c>
      <c r="AQ103" t="s">
        <v>1825</v>
      </c>
      <c r="AR103" s="157" t="s">
        <v>1044</v>
      </c>
      <c r="AS103" t="s">
        <v>1044</v>
      </c>
      <c r="AT103" t="s">
        <v>1044</v>
      </c>
      <c r="AU103" t="s">
        <v>1044</v>
      </c>
      <c r="AV103" t="s">
        <v>1834</v>
      </c>
      <c r="AW103" t="s">
        <v>1044</v>
      </c>
      <c r="AX103" t="s">
        <v>1098</v>
      </c>
      <c r="AY103" t="s">
        <v>1835</v>
      </c>
      <c r="AZ103" t="s">
        <v>1828</v>
      </c>
      <c r="BA103" t="s">
        <v>1836</v>
      </c>
      <c r="BB103" t="s">
        <v>1044</v>
      </c>
      <c r="BC103" t="s">
        <v>1044</v>
      </c>
      <c r="BD103" t="s">
        <v>1044</v>
      </c>
      <c r="BE103" t="s">
        <v>1044</v>
      </c>
      <c r="BF103" t="s">
        <v>1837</v>
      </c>
      <c r="BG103" t="s">
        <v>1044</v>
      </c>
      <c r="BH103" t="s">
        <v>1135</v>
      </c>
      <c r="BI103" t="s">
        <v>1838</v>
      </c>
      <c r="BJ103" t="s">
        <v>1090</v>
      </c>
      <c r="BK103" t="s">
        <v>1044</v>
      </c>
      <c r="BL103" t="s">
        <v>1044</v>
      </c>
      <c r="BM103" t="s">
        <v>1044</v>
      </c>
      <c r="BN103" t="s">
        <v>1044</v>
      </c>
      <c r="BO103" t="s">
        <v>1044</v>
      </c>
      <c r="BP103" t="s">
        <v>1044</v>
      </c>
      <c r="BQ103" t="s">
        <v>1044</v>
      </c>
      <c r="BR103" t="s">
        <v>1044</v>
      </c>
    </row>
    <row r="104" spans="1:70" x14ac:dyDescent="0.25">
      <c r="A104" t="s">
        <v>1839</v>
      </c>
      <c r="B104" t="s">
        <v>1139</v>
      </c>
      <c r="C104" t="s">
        <v>1093</v>
      </c>
      <c r="D104" t="s">
        <v>1094</v>
      </c>
      <c r="E104" t="s">
        <v>1822</v>
      </c>
      <c r="F104" t="s">
        <v>1823</v>
      </c>
      <c r="G104" t="s">
        <v>1049</v>
      </c>
      <c r="H104" t="s">
        <v>1044</v>
      </c>
      <c r="I104" t="s">
        <v>1044</v>
      </c>
      <c r="J104" t="s">
        <v>1044</v>
      </c>
      <c r="K104" t="s">
        <v>1144</v>
      </c>
      <c r="L104" t="s">
        <v>1044</v>
      </c>
      <c r="M104" t="s">
        <v>1051</v>
      </c>
      <c r="N104" t="s">
        <v>1044</v>
      </c>
      <c r="O104" t="s">
        <v>1044</v>
      </c>
      <c r="P104" t="s">
        <v>1052</v>
      </c>
      <c r="Q104" s="156">
        <v>0</v>
      </c>
      <c r="R104" s="157">
        <v>42146</v>
      </c>
      <c r="S104" s="157" t="s">
        <v>1044</v>
      </c>
      <c r="T104" s="157">
        <v>42146</v>
      </c>
      <c r="U104" s="157">
        <v>41347</v>
      </c>
      <c r="V104" s="157" t="s">
        <v>1044</v>
      </c>
      <c r="W104" s="157">
        <v>41347</v>
      </c>
      <c r="X104" s="157" t="s">
        <v>1044</v>
      </c>
      <c r="Y104">
        <v>0</v>
      </c>
      <c r="Z104">
        <v>0</v>
      </c>
      <c r="AA104" s="157" t="s">
        <v>1044</v>
      </c>
      <c r="AB104" s="157" t="s">
        <v>1044</v>
      </c>
      <c r="AC104">
        <v>0</v>
      </c>
      <c r="AD104" s="156">
        <v>0</v>
      </c>
      <c r="AE104" s="156">
        <v>0</v>
      </c>
      <c r="AF104">
        <v>0</v>
      </c>
      <c r="AG104">
        <v>0</v>
      </c>
      <c r="AH104" t="s">
        <v>1044</v>
      </c>
      <c r="AI104" t="s">
        <v>1044</v>
      </c>
      <c r="AJ104" t="s">
        <v>1044</v>
      </c>
      <c r="AK104" t="s">
        <v>1044</v>
      </c>
      <c r="AL104" t="s">
        <v>1044</v>
      </c>
      <c r="AM104" t="s">
        <v>1044</v>
      </c>
      <c r="AN104" t="s">
        <v>1044</v>
      </c>
      <c r="AO104" t="s">
        <v>1044</v>
      </c>
      <c r="AP104" t="s">
        <v>1840</v>
      </c>
      <c r="AQ104" t="s">
        <v>1825</v>
      </c>
      <c r="AR104" s="157" t="s">
        <v>1044</v>
      </c>
      <c r="AS104" t="s">
        <v>1044</v>
      </c>
      <c r="AT104" t="s">
        <v>1044</v>
      </c>
      <c r="AU104" t="s">
        <v>1044</v>
      </c>
      <c r="AV104" t="s">
        <v>1841</v>
      </c>
      <c r="AW104" t="s">
        <v>1044</v>
      </c>
      <c r="AX104" t="s">
        <v>1098</v>
      </c>
      <c r="AY104" t="s">
        <v>1842</v>
      </c>
      <c r="AZ104" t="s">
        <v>1828</v>
      </c>
      <c r="BA104" t="s">
        <v>1843</v>
      </c>
      <c r="BB104" t="s">
        <v>1044</v>
      </c>
      <c r="BC104" t="s">
        <v>1044</v>
      </c>
      <c r="BD104" t="s">
        <v>1044</v>
      </c>
      <c r="BE104" t="s">
        <v>1044</v>
      </c>
      <c r="BF104" t="s">
        <v>1844</v>
      </c>
      <c r="BG104" t="s">
        <v>1044</v>
      </c>
      <c r="BH104" t="s">
        <v>1135</v>
      </c>
      <c r="BI104" t="s">
        <v>1845</v>
      </c>
      <c r="BJ104" t="s">
        <v>1090</v>
      </c>
      <c r="BK104" t="s">
        <v>1044</v>
      </c>
      <c r="BL104" t="s">
        <v>1044</v>
      </c>
      <c r="BM104" t="s">
        <v>1044</v>
      </c>
      <c r="BN104" t="s">
        <v>1044</v>
      </c>
      <c r="BO104" t="s">
        <v>1044</v>
      </c>
      <c r="BP104" t="s">
        <v>1044</v>
      </c>
      <c r="BQ104" t="s">
        <v>1044</v>
      </c>
      <c r="BR104" t="s">
        <v>1044</v>
      </c>
    </row>
    <row r="105" spans="1:70" x14ac:dyDescent="0.25">
      <c r="A105" t="s">
        <v>1846</v>
      </c>
      <c r="B105" t="s">
        <v>1139</v>
      </c>
      <c r="C105" t="s">
        <v>1093</v>
      </c>
      <c r="D105" t="s">
        <v>1094</v>
      </c>
      <c r="E105" t="s">
        <v>1822</v>
      </c>
      <c r="F105" t="s">
        <v>1823</v>
      </c>
      <c r="G105" t="s">
        <v>1049</v>
      </c>
      <c r="H105" t="s">
        <v>1044</v>
      </c>
      <c r="I105" t="s">
        <v>1044</v>
      </c>
      <c r="J105" t="s">
        <v>1044</v>
      </c>
      <c r="K105" t="s">
        <v>1144</v>
      </c>
      <c r="L105" t="s">
        <v>1044</v>
      </c>
      <c r="M105" t="s">
        <v>1051</v>
      </c>
      <c r="N105" t="s">
        <v>1044</v>
      </c>
      <c r="O105" t="s">
        <v>1044</v>
      </c>
      <c r="P105" t="s">
        <v>1052</v>
      </c>
      <c r="Q105" s="156">
        <v>0</v>
      </c>
      <c r="R105" s="157">
        <v>42146</v>
      </c>
      <c r="S105" s="157" t="s">
        <v>1044</v>
      </c>
      <c r="T105" s="157">
        <v>42146</v>
      </c>
      <c r="U105" s="157">
        <v>41347</v>
      </c>
      <c r="V105" s="157" t="s">
        <v>1044</v>
      </c>
      <c r="W105" s="157">
        <v>41347</v>
      </c>
      <c r="X105" s="157" t="s">
        <v>1044</v>
      </c>
      <c r="Y105">
        <v>0</v>
      </c>
      <c r="Z105">
        <v>0</v>
      </c>
      <c r="AA105" s="157" t="s">
        <v>1044</v>
      </c>
      <c r="AB105" s="157" t="s">
        <v>1044</v>
      </c>
      <c r="AC105">
        <v>0</v>
      </c>
      <c r="AD105" s="156">
        <v>0</v>
      </c>
      <c r="AE105" s="156">
        <v>0</v>
      </c>
      <c r="AF105">
        <v>0</v>
      </c>
      <c r="AG105">
        <v>0</v>
      </c>
      <c r="AH105" t="s">
        <v>1044</v>
      </c>
      <c r="AI105" t="s">
        <v>1044</v>
      </c>
      <c r="AJ105" t="s">
        <v>1044</v>
      </c>
      <c r="AK105" t="s">
        <v>1044</v>
      </c>
      <c r="AL105" t="s">
        <v>1044</v>
      </c>
      <c r="AM105" t="s">
        <v>1044</v>
      </c>
      <c r="AN105" t="s">
        <v>1044</v>
      </c>
      <c r="AO105" t="s">
        <v>1044</v>
      </c>
      <c r="AP105" t="s">
        <v>1847</v>
      </c>
      <c r="AQ105" t="s">
        <v>1825</v>
      </c>
      <c r="AR105" s="157" t="s">
        <v>1044</v>
      </c>
      <c r="AS105" t="s">
        <v>1044</v>
      </c>
      <c r="AT105" t="s">
        <v>1044</v>
      </c>
      <c r="AU105" t="s">
        <v>1044</v>
      </c>
      <c r="AV105" t="s">
        <v>1848</v>
      </c>
      <c r="AW105" t="s">
        <v>1044</v>
      </c>
      <c r="AX105" t="s">
        <v>1098</v>
      </c>
      <c r="AY105" t="s">
        <v>1849</v>
      </c>
      <c r="AZ105" t="s">
        <v>1828</v>
      </c>
      <c r="BA105" t="s">
        <v>1850</v>
      </c>
      <c r="BB105" t="s">
        <v>1044</v>
      </c>
      <c r="BC105" t="s">
        <v>1044</v>
      </c>
      <c r="BD105" t="s">
        <v>1044</v>
      </c>
      <c r="BE105" t="s">
        <v>1044</v>
      </c>
      <c r="BF105" t="s">
        <v>1851</v>
      </c>
      <c r="BG105" t="s">
        <v>1044</v>
      </c>
      <c r="BH105" t="s">
        <v>1135</v>
      </c>
      <c r="BI105" t="s">
        <v>1852</v>
      </c>
      <c r="BJ105" t="s">
        <v>1090</v>
      </c>
      <c r="BK105" t="s">
        <v>1044</v>
      </c>
      <c r="BL105" t="s">
        <v>1044</v>
      </c>
      <c r="BM105" t="s">
        <v>1044</v>
      </c>
      <c r="BN105" t="s">
        <v>1044</v>
      </c>
      <c r="BO105" t="s">
        <v>1044</v>
      </c>
      <c r="BP105" t="s">
        <v>1044</v>
      </c>
      <c r="BQ105" t="s">
        <v>1044</v>
      </c>
      <c r="BR105" t="s">
        <v>1044</v>
      </c>
    </row>
    <row r="106" spans="1:70" x14ac:dyDescent="0.25">
      <c r="A106" t="s">
        <v>1853</v>
      </c>
      <c r="B106" t="s">
        <v>1139</v>
      </c>
      <c r="C106" t="s">
        <v>1093</v>
      </c>
      <c r="D106" t="s">
        <v>1094</v>
      </c>
      <c r="E106" t="s">
        <v>1822</v>
      </c>
      <c r="F106" t="s">
        <v>1823</v>
      </c>
      <c r="G106" t="s">
        <v>1049</v>
      </c>
      <c r="H106" t="s">
        <v>1044</v>
      </c>
      <c r="I106" t="s">
        <v>1044</v>
      </c>
      <c r="J106" t="s">
        <v>1044</v>
      </c>
      <c r="K106" t="s">
        <v>1144</v>
      </c>
      <c r="L106" t="s">
        <v>1044</v>
      </c>
      <c r="M106" t="s">
        <v>1051</v>
      </c>
      <c r="N106" t="s">
        <v>1044</v>
      </c>
      <c r="O106" t="s">
        <v>1044</v>
      </c>
      <c r="P106" t="s">
        <v>1052</v>
      </c>
      <c r="Q106" s="156">
        <v>0</v>
      </c>
      <c r="R106" s="157">
        <v>42146</v>
      </c>
      <c r="S106" s="157" t="s">
        <v>1044</v>
      </c>
      <c r="T106" s="157">
        <v>42146</v>
      </c>
      <c r="U106" s="157">
        <v>41347</v>
      </c>
      <c r="V106" s="157" t="s">
        <v>1044</v>
      </c>
      <c r="W106" s="157">
        <v>41347</v>
      </c>
      <c r="X106" s="157" t="s">
        <v>1044</v>
      </c>
      <c r="Y106">
        <v>0</v>
      </c>
      <c r="Z106">
        <v>0</v>
      </c>
      <c r="AA106" s="157" t="s">
        <v>1044</v>
      </c>
      <c r="AB106" s="157" t="s">
        <v>1044</v>
      </c>
      <c r="AC106">
        <v>0</v>
      </c>
      <c r="AD106" s="156">
        <v>0</v>
      </c>
      <c r="AE106" s="156">
        <v>0</v>
      </c>
      <c r="AF106">
        <v>0</v>
      </c>
      <c r="AG106">
        <v>0</v>
      </c>
      <c r="AH106" t="s">
        <v>1044</v>
      </c>
      <c r="AI106" t="s">
        <v>1044</v>
      </c>
      <c r="AJ106" t="s">
        <v>1044</v>
      </c>
      <c r="AK106" t="s">
        <v>1044</v>
      </c>
      <c r="AL106" t="s">
        <v>1044</v>
      </c>
      <c r="AM106" t="s">
        <v>1044</v>
      </c>
      <c r="AN106" t="s">
        <v>1044</v>
      </c>
      <c r="AO106" t="s">
        <v>1044</v>
      </c>
      <c r="AP106" t="s">
        <v>1854</v>
      </c>
      <c r="AQ106" t="s">
        <v>1825</v>
      </c>
      <c r="AR106" s="157" t="s">
        <v>1044</v>
      </c>
      <c r="AS106" t="s">
        <v>1044</v>
      </c>
      <c r="AT106" t="s">
        <v>1044</v>
      </c>
      <c r="AU106" t="s">
        <v>1044</v>
      </c>
      <c r="AV106" t="s">
        <v>1855</v>
      </c>
      <c r="AW106" t="s">
        <v>1044</v>
      </c>
      <c r="AX106" t="s">
        <v>1098</v>
      </c>
      <c r="AY106" t="s">
        <v>1856</v>
      </c>
      <c r="AZ106" t="s">
        <v>1828</v>
      </c>
      <c r="BA106" t="s">
        <v>1857</v>
      </c>
      <c r="BB106" t="s">
        <v>1044</v>
      </c>
      <c r="BC106" t="s">
        <v>1044</v>
      </c>
      <c r="BD106" t="s">
        <v>1044</v>
      </c>
      <c r="BE106" t="s">
        <v>1044</v>
      </c>
      <c r="BF106" t="s">
        <v>1858</v>
      </c>
      <c r="BG106" t="s">
        <v>1044</v>
      </c>
      <c r="BH106" t="s">
        <v>1135</v>
      </c>
      <c r="BI106" t="s">
        <v>1859</v>
      </c>
      <c r="BJ106" t="s">
        <v>1090</v>
      </c>
      <c r="BK106" t="s">
        <v>1044</v>
      </c>
      <c r="BL106" t="s">
        <v>1044</v>
      </c>
      <c r="BM106" t="s">
        <v>1044</v>
      </c>
      <c r="BN106" t="s">
        <v>1044</v>
      </c>
      <c r="BO106" t="s">
        <v>1044</v>
      </c>
      <c r="BP106" t="s">
        <v>1044</v>
      </c>
      <c r="BQ106" t="s">
        <v>1044</v>
      </c>
      <c r="BR106" t="s">
        <v>1044</v>
      </c>
    </row>
    <row r="107" spans="1:70" x14ac:dyDescent="0.25">
      <c r="A107" t="s">
        <v>1860</v>
      </c>
      <c r="B107" t="s">
        <v>1139</v>
      </c>
      <c r="C107" t="s">
        <v>1093</v>
      </c>
      <c r="D107" t="s">
        <v>1094</v>
      </c>
      <c r="E107" t="s">
        <v>1822</v>
      </c>
      <c r="F107" t="s">
        <v>1823</v>
      </c>
      <c r="G107" t="s">
        <v>1049</v>
      </c>
      <c r="H107" t="s">
        <v>1044</v>
      </c>
      <c r="I107" t="s">
        <v>1044</v>
      </c>
      <c r="J107" t="s">
        <v>1044</v>
      </c>
      <c r="K107" t="s">
        <v>1144</v>
      </c>
      <c r="L107" t="s">
        <v>1044</v>
      </c>
      <c r="M107" t="s">
        <v>1051</v>
      </c>
      <c r="N107" t="s">
        <v>1044</v>
      </c>
      <c r="O107" t="s">
        <v>1044</v>
      </c>
      <c r="P107" t="s">
        <v>1052</v>
      </c>
      <c r="Q107" s="156">
        <v>0</v>
      </c>
      <c r="R107" s="157">
        <v>42146</v>
      </c>
      <c r="S107" s="157" t="s">
        <v>1044</v>
      </c>
      <c r="T107" s="157">
        <v>42146</v>
      </c>
      <c r="U107" s="157">
        <v>41347</v>
      </c>
      <c r="V107" s="157" t="s">
        <v>1044</v>
      </c>
      <c r="W107" s="157">
        <v>41347</v>
      </c>
      <c r="X107" s="157" t="s">
        <v>1044</v>
      </c>
      <c r="Y107">
        <v>0</v>
      </c>
      <c r="Z107">
        <v>0</v>
      </c>
      <c r="AA107" s="157" t="s">
        <v>1044</v>
      </c>
      <c r="AB107" s="157" t="s">
        <v>1044</v>
      </c>
      <c r="AC107">
        <v>0</v>
      </c>
      <c r="AD107" s="156">
        <v>0</v>
      </c>
      <c r="AE107" s="156">
        <v>0</v>
      </c>
      <c r="AF107">
        <v>0</v>
      </c>
      <c r="AG107">
        <v>0</v>
      </c>
      <c r="AH107" t="s">
        <v>1044</v>
      </c>
      <c r="AI107" t="s">
        <v>1044</v>
      </c>
      <c r="AJ107" t="s">
        <v>1044</v>
      </c>
      <c r="AK107" t="s">
        <v>1044</v>
      </c>
      <c r="AL107" t="s">
        <v>1044</v>
      </c>
      <c r="AM107" t="s">
        <v>1044</v>
      </c>
      <c r="AN107" t="s">
        <v>1044</v>
      </c>
      <c r="AO107" t="s">
        <v>1044</v>
      </c>
      <c r="AP107" t="s">
        <v>1861</v>
      </c>
      <c r="AQ107" t="s">
        <v>1825</v>
      </c>
      <c r="AR107" s="157" t="s">
        <v>1044</v>
      </c>
      <c r="AS107" t="s">
        <v>1044</v>
      </c>
      <c r="AT107" t="s">
        <v>1044</v>
      </c>
      <c r="AU107" t="s">
        <v>1044</v>
      </c>
      <c r="AV107" t="s">
        <v>1862</v>
      </c>
      <c r="AW107" t="s">
        <v>1044</v>
      </c>
      <c r="AX107" t="s">
        <v>1098</v>
      </c>
      <c r="AY107" t="s">
        <v>1863</v>
      </c>
      <c r="AZ107" t="s">
        <v>1828</v>
      </c>
      <c r="BA107" t="s">
        <v>1864</v>
      </c>
      <c r="BB107" t="s">
        <v>1044</v>
      </c>
      <c r="BC107" t="s">
        <v>1044</v>
      </c>
      <c r="BD107" t="s">
        <v>1044</v>
      </c>
      <c r="BE107" t="s">
        <v>1044</v>
      </c>
      <c r="BF107" t="s">
        <v>1865</v>
      </c>
      <c r="BG107" t="s">
        <v>1044</v>
      </c>
      <c r="BH107" t="s">
        <v>1135</v>
      </c>
      <c r="BI107" t="s">
        <v>1866</v>
      </c>
      <c r="BJ107" t="s">
        <v>1090</v>
      </c>
      <c r="BK107" t="s">
        <v>1044</v>
      </c>
      <c r="BL107" t="s">
        <v>1044</v>
      </c>
      <c r="BM107" t="s">
        <v>1044</v>
      </c>
      <c r="BN107" t="s">
        <v>1044</v>
      </c>
      <c r="BO107" t="s">
        <v>1044</v>
      </c>
      <c r="BP107" t="s">
        <v>1044</v>
      </c>
      <c r="BQ107" t="s">
        <v>1044</v>
      </c>
      <c r="BR107" t="s">
        <v>1044</v>
      </c>
    </row>
    <row r="108" spans="1:70" x14ac:dyDescent="0.25">
      <c r="A108" t="s">
        <v>1867</v>
      </c>
      <c r="B108" t="s">
        <v>1139</v>
      </c>
      <c r="C108" t="s">
        <v>1093</v>
      </c>
      <c r="D108" t="s">
        <v>1094</v>
      </c>
      <c r="E108" t="s">
        <v>1822</v>
      </c>
      <c r="F108" t="s">
        <v>1823</v>
      </c>
      <c r="G108" t="s">
        <v>1049</v>
      </c>
      <c r="H108" t="s">
        <v>1044</v>
      </c>
      <c r="I108" t="s">
        <v>1044</v>
      </c>
      <c r="J108" t="s">
        <v>1044</v>
      </c>
      <c r="K108" t="s">
        <v>1144</v>
      </c>
      <c r="L108" t="s">
        <v>1044</v>
      </c>
      <c r="M108" t="s">
        <v>1051</v>
      </c>
      <c r="N108" t="s">
        <v>1044</v>
      </c>
      <c r="O108" t="s">
        <v>1044</v>
      </c>
      <c r="P108" t="s">
        <v>1052</v>
      </c>
      <c r="Q108" s="156">
        <v>0</v>
      </c>
      <c r="R108" s="157">
        <v>42146</v>
      </c>
      <c r="S108" s="157" t="s">
        <v>1044</v>
      </c>
      <c r="T108" s="157">
        <v>42146</v>
      </c>
      <c r="U108" s="157">
        <v>41347</v>
      </c>
      <c r="V108" s="157" t="s">
        <v>1044</v>
      </c>
      <c r="W108" s="157">
        <v>41347</v>
      </c>
      <c r="X108" s="157" t="s">
        <v>1044</v>
      </c>
      <c r="Y108">
        <v>0</v>
      </c>
      <c r="Z108">
        <v>0</v>
      </c>
      <c r="AA108" s="157" t="s">
        <v>1044</v>
      </c>
      <c r="AB108" s="157" t="s">
        <v>1044</v>
      </c>
      <c r="AC108">
        <v>0</v>
      </c>
      <c r="AD108" s="156">
        <v>0</v>
      </c>
      <c r="AE108" s="156">
        <v>0</v>
      </c>
      <c r="AF108">
        <v>0</v>
      </c>
      <c r="AG108">
        <v>0</v>
      </c>
      <c r="AH108" t="s">
        <v>1044</v>
      </c>
      <c r="AI108" t="s">
        <v>1044</v>
      </c>
      <c r="AJ108" t="s">
        <v>1044</v>
      </c>
      <c r="AK108" t="s">
        <v>1044</v>
      </c>
      <c r="AL108" t="s">
        <v>1044</v>
      </c>
      <c r="AM108" t="s">
        <v>1044</v>
      </c>
      <c r="AN108" t="s">
        <v>1044</v>
      </c>
      <c r="AO108" t="s">
        <v>1044</v>
      </c>
      <c r="AP108" t="s">
        <v>1868</v>
      </c>
      <c r="AQ108" t="s">
        <v>1825</v>
      </c>
      <c r="AR108" s="157" t="s">
        <v>1044</v>
      </c>
      <c r="AS108" t="s">
        <v>1044</v>
      </c>
      <c r="AT108" t="s">
        <v>1044</v>
      </c>
      <c r="AU108" t="s">
        <v>1044</v>
      </c>
      <c r="AV108" t="s">
        <v>1869</v>
      </c>
      <c r="AW108" t="s">
        <v>1044</v>
      </c>
      <c r="AX108" t="s">
        <v>1098</v>
      </c>
      <c r="AY108" t="s">
        <v>1870</v>
      </c>
      <c r="AZ108" t="s">
        <v>1828</v>
      </c>
      <c r="BA108" t="s">
        <v>1871</v>
      </c>
      <c r="BB108" t="s">
        <v>1044</v>
      </c>
      <c r="BC108" t="s">
        <v>1044</v>
      </c>
      <c r="BD108" t="s">
        <v>1044</v>
      </c>
      <c r="BE108" t="s">
        <v>1044</v>
      </c>
      <c r="BF108" t="s">
        <v>1872</v>
      </c>
      <c r="BG108" t="s">
        <v>1044</v>
      </c>
      <c r="BH108" t="s">
        <v>1135</v>
      </c>
      <c r="BI108" t="s">
        <v>1873</v>
      </c>
      <c r="BJ108" t="s">
        <v>1090</v>
      </c>
      <c r="BK108" t="s">
        <v>1044</v>
      </c>
      <c r="BL108" t="s">
        <v>1044</v>
      </c>
      <c r="BM108" t="s">
        <v>1044</v>
      </c>
      <c r="BN108" t="s">
        <v>1044</v>
      </c>
      <c r="BO108" t="s">
        <v>1044</v>
      </c>
      <c r="BP108" t="s">
        <v>1044</v>
      </c>
      <c r="BQ108" t="s">
        <v>1044</v>
      </c>
      <c r="BR108" t="s">
        <v>1044</v>
      </c>
    </row>
    <row r="109" spans="1:70" x14ac:dyDescent="0.25">
      <c r="A109" t="s">
        <v>1874</v>
      </c>
      <c r="B109" t="s">
        <v>1139</v>
      </c>
      <c r="C109" t="s">
        <v>1093</v>
      </c>
      <c r="D109" t="s">
        <v>1094</v>
      </c>
      <c r="E109" t="s">
        <v>1822</v>
      </c>
      <c r="F109" t="s">
        <v>1823</v>
      </c>
      <c r="G109" t="s">
        <v>1049</v>
      </c>
      <c r="H109" t="s">
        <v>1044</v>
      </c>
      <c r="I109" t="s">
        <v>1044</v>
      </c>
      <c r="J109" t="s">
        <v>1044</v>
      </c>
      <c r="K109" t="s">
        <v>1144</v>
      </c>
      <c r="L109" t="s">
        <v>1044</v>
      </c>
      <c r="M109" t="s">
        <v>1051</v>
      </c>
      <c r="N109" t="s">
        <v>1044</v>
      </c>
      <c r="O109" t="s">
        <v>1044</v>
      </c>
      <c r="P109" t="s">
        <v>1052</v>
      </c>
      <c r="Q109" s="156">
        <v>0</v>
      </c>
      <c r="R109" s="157">
        <v>42146</v>
      </c>
      <c r="S109" s="157" t="s">
        <v>1044</v>
      </c>
      <c r="T109" s="157">
        <v>42146</v>
      </c>
      <c r="U109" s="157">
        <v>41347</v>
      </c>
      <c r="V109" s="157" t="s">
        <v>1044</v>
      </c>
      <c r="W109" s="157">
        <v>41347</v>
      </c>
      <c r="X109" s="157" t="s">
        <v>1044</v>
      </c>
      <c r="Y109">
        <v>0</v>
      </c>
      <c r="Z109">
        <v>0</v>
      </c>
      <c r="AA109" s="157" t="s">
        <v>1044</v>
      </c>
      <c r="AB109" s="157" t="s">
        <v>1044</v>
      </c>
      <c r="AC109">
        <v>0</v>
      </c>
      <c r="AD109" s="156">
        <v>0</v>
      </c>
      <c r="AE109" s="156">
        <v>0</v>
      </c>
      <c r="AF109">
        <v>0</v>
      </c>
      <c r="AG109">
        <v>0</v>
      </c>
      <c r="AH109" t="s">
        <v>1044</v>
      </c>
      <c r="AI109" t="s">
        <v>1044</v>
      </c>
      <c r="AJ109" t="s">
        <v>1044</v>
      </c>
      <c r="AK109" t="s">
        <v>1044</v>
      </c>
      <c r="AL109" t="s">
        <v>1044</v>
      </c>
      <c r="AM109" t="s">
        <v>1044</v>
      </c>
      <c r="AN109" t="s">
        <v>1044</v>
      </c>
      <c r="AO109" t="s">
        <v>1044</v>
      </c>
      <c r="AP109" t="s">
        <v>1875</v>
      </c>
      <c r="AQ109" t="s">
        <v>1825</v>
      </c>
      <c r="AR109" s="157" t="s">
        <v>1044</v>
      </c>
      <c r="AS109" t="s">
        <v>1055</v>
      </c>
      <c r="AT109" t="s">
        <v>1044</v>
      </c>
      <c r="AU109" t="s">
        <v>1044</v>
      </c>
      <c r="AV109" t="s">
        <v>1876</v>
      </c>
      <c r="AW109" t="s">
        <v>1044</v>
      </c>
      <c r="AX109" t="s">
        <v>1098</v>
      </c>
      <c r="AY109" t="s">
        <v>1877</v>
      </c>
      <c r="AZ109" t="s">
        <v>1828</v>
      </c>
      <c r="BA109" t="s">
        <v>1878</v>
      </c>
      <c r="BB109" t="s">
        <v>1044</v>
      </c>
      <c r="BC109" t="s">
        <v>1044</v>
      </c>
      <c r="BD109" t="s">
        <v>1044</v>
      </c>
      <c r="BE109" t="s">
        <v>1044</v>
      </c>
      <c r="BF109" t="s">
        <v>1879</v>
      </c>
      <c r="BG109" t="s">
        <v>1044</v>
      </c>
      <c r="BH109" t="s">
        <v>1135</v>
      </c>
      <c r="BI109" t="s">
        <v>1880</v>
      </c>
      <c r="BJ109" t="s">
        <v>1090</v>
      </c>
      <c r="BK109" t="s">
        <v>1044</v>
      </c>
      <c r="BL109" t="s">
        <v>1044</v>
      </c>
      <c r="BM109" t="s">
        <v>1044</v>
      </c>
      <c r="BN109" t="s">
        <v>1044</v>
      </c>
      <c r="BO109" t="s">
        <v>1044</v>
      </c>
      <c r="BP109" t="s">
        <v>1044</v>
      </c>
      <c r="BQ109" t="s">
        <v>1044</v>
      </c>
      <c r="BR109" t="s">
        <v>1044</v>
      </c>
    </row>
    <row r="110" spans="1:70" x14ac:dyDescent="0.25">
      <c r="A110" t="s">
        <v>1881</v>
      </c>
      <c r="B110" t="s">
        <v>1139</v>
      </c>
      <c r="C110" t="s">
        <v>1093</v>
      </c>
      <c r="D110" t="s">
        <v>1094</v>
      </c>
      <c r="E110" t="s">
        <v>1822</v>
      </c>
      <c r="F110" t="s">
        <v>1823</v>
      </c>
      <c r="G110" t="s">
        <v>1049</v>
      </c>
      <c r="H110" t="s">
        <v>1044</v>
      </c>
      <c r="I110" t="s">
        <v>1044</v>
      </c>
      <c r="J110" t="s">
        <v>1044</v>
      </c>
      <c r="K110" t="s">
        <v>1144</v>
      </c>
      <c r="L110" t="s">
        <v>1044</v>
      </c>
      <c r="M110" t="s">
        <v>1051</v>
      </c>
      <c r="N110" t="s">
        <v>1044</v>
      </c>
      <c r="O110" t="s">
        <v>1044</v>
      </c>
      <c r="P110" t="s">
        <v>1052</v>
      </c>
      <c r="Q110" s="156">
        <v>0</v>
      </c>
      <c r="R110" s="157">
        <v>42146</v>
      </c>
      <c r="S110" s="157" t="s">
        <v>1044</v>
      </c>
      <c r="T110" s="157">
        <v>42146</v>
      </c>
      <c r="U110" s="157">
        <v>41347</v>
      </c>
      <c r="V110" s="157" t="s">
        <v>1044</v>
      </c>
      <c r="W110" s="157">
        <v>41347</v>
      </c>
      <c r="X110" s="157" t="s">
        <v>1044</v>
      </c>
      <c r="Y110">
        <v>0</v>
      </c>
      <c r="Z110">
        <v>0</v>
      </c>
      <c r="AA110" s="157" t="s">
        <v>1044</v>
      </c>
      <c r="AB110" s="157" t="s">
        <v>1044</v>
      </c>
      <c r="AC110">
        <v>0</v>
      </c>
      <c r="AD110" s="156">
        <v>0</v>
      </c>
      <c r="AE110" s="156">
        <v>0</v>
      </c>
      <c r="AF110">
        <v>0</v>
      </c>
      <c r="AG110">
        <v>0</v>
      </c>
      <c r="AH110" t="s">
        <v>1044</v>
      </c>
      <c r="AI110" t="s">
        <v>1044</v>
      </c>
      <c r="AJ110" t="s">
        <v>1044</v>
      </c>
      <c r="AK110" t="s">
        <v>1044</v>
      </c>
      <c r="AL110" t="s">
        <v>1044</v>
      </c>
      <c r="AM110" t="s">
        <v>1044</v>
      </c>
      <c r="AN110" t="s">
        <v>1044</v>
      </c>
      <c r="AO110" t="s">
        <v>1044</v>
      </c>
      <c r="AP110" t="s">
        <v>1882</v>
      </c>
      <c r="AQ110" t="s">
        <v>1825</v>
      </c>
      <c r="AR110" s="157" t="s">
        <v>1044</v>
      </c>
      <c r="AS110" t="s">
        <v>1044</v>
      </c>
      <c r="AT110" t="s">
        <v>1044</v>
      </c>
      <c r="AU110" t="s">
        <v>1044</v>
      </c>
      <c r="AV110" t="s">
        <v>1883</v>
      </c>
      <c r="AW110" t="s">
        <v>1044</v>
      </c>
      <c r="AX110" t="s">
        <v>1098</v>
      </c>
      <c r="AY110" t="s">
        <v>1884</v>
      </c>
      <c r="AZ110" t="s">
        <v>1828</v>
      </c>
      <c r="BA110" t="s">
        <v>1885</v>
      </c>
      <c r="BB110" t="s">
        <v>1044</v>
      </c>
      <c r="BC110" t="s">
        <v>1044</v>
      </c>
      <c r="BD110" t="s">
        <v>1044</v>
      </c>
      <c r="BE110" t="s">
        <v>1044</v>
      </c>
      <c r="BF110" t="s">
        <v>1886</v>
      </c>
      <c r="BG110" t="s">
        <v>1044</v>
      </c>
      <c r="BH110" t="s">
        <v>1135</v>
      </c>
      <c r="BI110" t="s">
        <v>1887</v>
      </c>
      <c r="BJ110" t="s">
        <v>1090</v>
      </c>
      <c r="BK110" t="s">
        <v>1044</v>
      </c>
      <c r="BL110" t="s">
        <v>1044</v>
      </c>
      <c r="BM110" t="s">
        <v>1044</v>
      </c>
      <c r="BN110" t="s">
        <v>1044</v>
      </c>
      <c r="BO110" t="s">
        <v>1044</v>
      </c>
      <c r="BP110" t="s">
        <v>1044</v>
      </c>
      <c r="BQ110" t="s">
        <v>1044</v>
      </c>
      <c r="BR110" t="s">
        <v>1044</v>
      </c>
    </row>
    <row r="111" spans="1:70" x14ac:dyDescent="0.25">
      <c r="A111" t="s">
        <v>1888</v>
      </c>
      <c r="B111" t="s">
        <v>1139</v>
      </c>
      <c r="C111" t="s">
        <v>1093</v>
      </c>
      <c r="D111" t="s">
        <v>1094</v>
      </c>
      <c r="E111" t="s">
        <v>1822</v>
      </c>
      <c r="F111" t="s">
        <v>1823</v>
      </c>
      <c r="G111" t="s">
        <v>1049</v>
      </c>
      <c r="H111" t="s">
        <v>1044</v>
      </c>
      <c r="I111" t="s">
        <v>1044</v>
      </c>
      <c r="J111" t="s">
        <v>1044</v>
      </c>
      <c r="K111" t="s">
        <v>1144</v>
      </c>
      <c r="L111" t="s">
        <v>1044</v>
      </c>
      <c r="M111" t="s">
        <v>1051</v>
      </c>
      <c r="N111" t="s">
        <v>1044</v>
      </c>
      <c r="O111" t="s">
        <v>1044</v>
      </c>
      <c r="P111" t="s">
        <v>1052</v>
      </c>
      <c r="Q111" s="156">
        <v>0</v>
      </c>
      <c r="R111" s="157">
        <v>42146</v>
      </c>
      <c r="S111" s="157" t="s">
        <v>1044</v>
      </c>
      <c r="T111" s="157">
        <v>42146</v>
      </c>
      <c r="U111" s="157">
        <v>41347</v>
      </c>
      <c r="V111" s="157" t="s">
        <v>1044</v>
      </c>
      <c r="W111" s="157">
        <v>41347</v>
      </c>
      <c r="X111" s="157" t="s">
        <v>1044</v>
      </c>
      <c r="Y111">
        <v>0</v>
      </c>
      <c r="Z111">
        <v>0</v>
      </c>
      <c r="AA111" s="157" t="s">
        <v>1044</v>
      </c>
      <c r="AB111" s="157" t="s">
        <v>1044</v>
      </c>
      <c r="AC111">
        <v>0</v>
      </c>
      <c r="AD111" s="156">
        <v>0</v>
      </c>
      <c r="AE111" s="156">
        <v>0</v>
      </c>
      <c r="AF111">
        <v>0</v>
      </c>
      <c r="AG111">
        <v>0</v>
      </c>
      <c r="AH111" t="s">
        <v>1044</v>
      </c>
      <c r="AI111" t="s">
        <v>1044</v>
      </c>
      <c r="AJ111" t="s">
        <v>1044</v>
      </c>
      <c r="AK111" t="s">
        <v>1044</v>
      </c>
      <c r="AL111" t="s">
        <v>1044</v>
      </c>
      <c r="AM111" t="s">
        <v>1044</v>
      </c>
      <c r="AN111" t="s">
        <v>1044</v>
      </c>
      <c r="AO111" t="s">
        <v>1044</v>
      </c>
      <c r="AP111" t="s">
        <v>1889</v>
      </c>
      <c r="AQ111" t="s">
        <v>1825</v>
      </c>
      <c r="AR111" s="157" t="s">
        <v>1044</v>
      </c>
      <c r="AS111" t="s">
        <v>1044</v>
      </c>
      <c r="AT111" t="s">
        <v>1044</v>
      </c>
      <c r="AU111" t="s">
        <v>1044</v>
      </c>
      <c r="AV111" t="s">
        <v>1890</v>
      </c>
      <c r="AW111" t="s">
        <v>1044</v>
      </c>
      <c r="AX111" t="s">
        <v>1098</v>
      </c>
      <c r="AY111" t="s">
        <v>1891</v>
      </c>
      <c r="AZ111" t="s">
        <v>1828</v>
      </c>
      <c r="BA111" t="s">
        <v>1892</v>
      </c>
      <c r="BB111" t="s">
        <v>1044</v>
      </c>
      <c r="BC111" t="s">
        <v>1044</v>
      </c>
      <c r="BD111" t="s">
        <v>1044</v>
      </c>
      <c r="BE111" t="s">
        <v>1044</v>
      </c>
      <c r="BF111" t="s">
        <v>1893</v>
      </c>
      <c r="BG111" t="s">
        <v>1044</v>
      </c>
      <c r="BH111" t="s">
        <v>1135</v>
      </c>
      <c r="BI111" t="s">
        <v>1894</v>
      </c>
      <c r="BJ111" t="s">
        <v>1090</v>
      </c>
      <c r="BK111" t="s">
        <v>1044</v>
      </c>
      <c r="BL111" t="s">
        <v>1044</v>
      </c>
      <c r="BM111" t="s">
        <v>1044</v>
      </c>
      <c r="BN111" t="s">
        <v>1044</v>
      </c>
      <c r="BO111" t="s">
        <v>1044</v>
      </c>
      <c r="BP111" t="s">
        <v>1044</v>
      </c>
      <c r="BQ111" t="s">
        <v>1044</v>
      </c>
      <c r="BR111" t="s">
        <v>1044</v>
      </c>
    </row>
    <row r="112" spans="1:70" x14ac:dyDescent="0.25">
      <c r="A112" t="s">
        <v>1895</v>
      </c>
      <c r="B112" t="s">
        <v>1139</v>
      </c>
      <c r="C112" t="s">
        <v>1093</v>
      </c>
      <c r="D112" t="s">
        <v>1094</v>
      </c>
      <c r="E112" t="s">
        <v>1822</v>
      </c>
      <c r="F112" t="s">
        <v>1823</v>
      </c>
      <c r="G112" t="s">
        <v>1049</v>
      </c>
      <c r="H112" t="s">
        <v>1044</v>
      </c>
      <c r="I112" t="s">
        <v>1044</v>
      </c>
      <c r="J112" t="s">
        <v>1044</v>
      </c>
      <c r="K112" t="s">
        <v>1144</v>
      </c>
      <c r="L112" t="s">
        <v>1044</v>
      </c>
      <c r="M112" t="s">
        <v>1051</v>
      </c>
      <c r="N112" t="s">
        <v>1044</v>
      </c>
      <c r="O112" t="s">
        <v>1044</v>
      </c>
      <c r="P112" t="s">
        <v>1052</v>
      </c>
      <c r="Q112" s="156">
        <v>0</v>
      </c>
      <c r="R112" s="157">
        <v>42146</v>
      </c>
      <c r="S112" s="157" t="s">
        <v>1044</v>
      </c>
      <c r="T112" s="157">
        <v>42146</v>
      </c>
      <c r="U112" s="157">
        <v>41347</v>
      </c>
      <c r="V112" s="157" t="s">
        <v>1044</v>
      </c>
      <c r="W112" s="157">
        <v>41347</v>
      </c>
      <c r="X112" s="157" t="s">
        <v>1044</v>
      </c>
      <c r="Y112">
        <v>0</v>
      </c>
      <c r="Z112">
        <v>0</v>
      </c>
      <c r="AA112" s="157" t="s">
        <v>1044</v>
      </c>
      <c r="AB112" s="157" t="s">
        <v>1044</v>
      </c>
      <c r="AC112">
        <v>0</v>
      </c>
      <c r="AD112" s="156">
        <v>0</v>
      </c>
      <c r="AE112" s="156">
        <v>0</v>
      </c>
      <c r="AF112">
        <v>0</v>
      </c>
      <c r="AG112">
        <v>0</v>
      </c>
      <c r="AH112" t="s">
        <v>1044</v>
      </c>
      <c r="AI112" t="s">
        <v>1044</v>
      </c>
      <c r="AJ112" t="s">
        <v>1044</v>
      </c>
      <c r="AK112" t="s">
        <v>1044</v>
      </c>
      <c r="AL112" t="s">
        <v>1044</v>
      </c>
      <c r="AM112" t="s">
        <v>1044</v>
      </c>
      <c r="AN112" t="s">
        <v>1044</v>
      </c>
      <c r="AO112" t="s">
        <v>1044</v>
      </c>
      <c r="AP112" t="s">
        <v>1896</v>
      </c>
      <c r="AQ112" t="s">
        <v>1825</v>
      </c>
      <c r="AR112" s="157" t="s">
        <v>1044</v>
      </c>
      <c r="AS112" t="s">
        <v>1044</v>
      </c>
      <c r="AT112" t="s">
        <v>1044</v>
      </c>
      <c r="AU112" t="s">
        <v>1044</v>
      </c>
      <c r="AV112" t="s">
        <v>1897</v>
      </c>
      <c r="AW112" t="s">
        <v>1044</v>
      </c>
      <c r="AX112" t="s">
        <v>1098</v>
      </c>
      <c r="AY112" t="s">
        <v>1898</v>
      </c>
      <c r="AZ112" t="s">
        <v>1828</v>
      </c>
      <c r="BA112" t="s">
        <v>1899</v>
      </c>
      <c r="BB112" t="s">
        <v>1044</v>
      </c>
      <c r="BC112" t="s">
        <v>1044</v>
      </c>
      <c r="BD112" t="s">
        <v>1044</v>
      </c>
      <c r="BE112" t="s">
        <v>1044</v>
      </c>
      <c r="BF112" t="s">
        <v>1900</v>
      </c>
      <c r="BG112" t="s">
        <v>1044</v>
      </c>
      <c r="BH112" t="s">
        <v>1135</v>
      </c>
      <c r="BI112" t="s">
        <v>1901</v>
      </c>
      <c r="BJ112" t="s">
        <v>1090</v>
      </c>
      <c r="BK112" t="s">
        <v>1044</v>
      </c>
      <c r="BL112" t="s">
        <v>1044</v>
      </c>
      <c r="BM112" t="s">
        <v>1044</v>
      </c>
      <c r="BN112" t="s">
        <v>1044</v>
      </c>
      <c r="BO112" t="s">
        <v>1044</v>
      </c>
      <c r="BP112" t="s">
        <v>1044</v>
      </c>
      <c r="BQ112" t="s">
        <v>1044</v>
      </c>
      <c r="BR112" t="s">
        <v>1044</v>
      </c>
    </row>
    <row r="113" spans="1:70" x14ac:dyDescent="0.25">
      <c r="A113" t="s">
        <v>1902</v>
      </c>
      <c r="B113" t="s">
        <v>1139</v>
      </c>
      <c r="C113" t="s">
        <v>1093</v>
      </c>
      <c r="D113" t="s">
        <v>1094</v>
      </c>
      <c r="E113" t="s">
        <v>1822</v>
      </c>
      <c r="F113" t="s">
        <v>1823</v>
      </c>
      <c r="G113" t="s">
        <v>1049</v>
      </c>
      <c r="H113" t="s">
        <v>1044</v>
      </c>
      <c r="I113" t="s">
        <v>1044</v>
      </c>
      <c r="J113" t="s">
        <v>1044</v>
      </c>
      <c r="K113" t="s">
        <v>1144</v>
      </c>
      <c r="L113" t="s">
        <v>1044</v>
      </c>
      <c r="M113" t="s">
        <v>1051</v>
      </c>
      <c r="N113" t="s">
        <v>1044</v>
      </c>
      <c r="O113" t="s">
        <v>1044</v>
      </c>
      <c r="P113" t="s">
        <v>1052</v>
      </c>
      <c r="Q113" s="156">
        <v>0</v>
      </c>
      <c r="R113" s="157">
        <v>42146</v>
      </c>
      <c r="S113" s="157" t="s">
        <v>1044</v>
      </c>
      <c r="T113" s="157">
        <v>42146</v>
      </c>
      <c r="U113" s="157">
        <v>41347</v>
      </c>
      <c r="V113" s="157" t="s">
        <v>1044</v>
      </c>
      <c r="W113" s="157">
        <v>41347</v>
      </c>
      <c r="X113" s="157" t="s">
        <v>1044</v>
      </c>
      <c r="Y113">
        <v>0</v>
      </c>
      <c r="Z113">
        <v>0</v>
      </c>
      <c r="AA113" s="157" t="s">
        <v>1044</v>
      </c>
      <c r="AB113" s="157" t="s">
        <v>1044</v>
      </c>
      <c r="AC113">
        <v>0</v>
      </c>
      <c r="AD113" s="156">
        <v>0</v>
      </c>
      <c r="AE113" s="156">
        <v>0</v>
      </c>
      <c r="AF113">
        <v>0</v>
      </c>
      <c r="AG113">
        <v>0</v>
      </c>
      <c r="AH113" t="s">
        <v>1044</v>
      </c>
      <c r="AI113" t="s">
        <v>1044</v>
      </c>
      <c r="AJ113" t="s">
        <v>1044</v>
      </c>
      <c r="AK113" t="s">
        <v>1044</v>
      </c>
      <c r="AL113" t="s">
        <v>1044</v>
      </c>
      <c r="AM113" t="s">
        <v>1044</v>
      </c>
      <c r="AN113" t="s">
        <v>1044</v>
      </c>
      <c r="AO113" t="s">
        <v>1044</v>
      </c>
      <c r="AP113" t="s">
        <v>1903</v>
      </c>
      <c r="AQ113" t="s">
        <v>1825</v>
      </c>
      <c r="AR113" s="157" t="s">
        <v>1044</v>
      </c>
      <c r="AS113" t="s">
        <v>1044</v>
      </c>
      <c r="AT113" t="s">
        <v>1044</v>
      </c>
      <c r="AU113" t="s">
        <v>1044</v>
      </c>
      <c r="AV113" t="s">
        <v>1904</v>
      </c>
      <c r="AW113" t="s">
        <v>1044</v>
      </c>
      <c r="AX113" t="s">
        <v>1098</v>
      </c>
      <c r="AY113" t="s">
        <v>1905</v>
      </c>
      <c r="AZ113" t="s">
        <v>1828</v>
      </c>
      <c r="BA113" t="s">
        <v>1906</v>
      </c>
      <c r="BB113" t="s">
        <v>1044</v>
      </c>
      <c r="BC113" t="s">
        <v>1044</v>
      </c>
      <c r="BD113" t="s">
        <v>1044</v>
      </c>
      <c r="BE113" t="s">
        <v>1044</v>
      </c>
      <c r="BF113" t="s">
        <v>1907</v>
      </c>
      <c r="BG113" t="s">
        <v>1044</v>
      </c>
      <c r="BH113" t="s">
        <v>1135</v>
      </c>
      <c r="BI113" t="s">
        <v>1908</v>
      </c>
      <c r="BJ113" t="s">
        <v>1090</v>
      </c>
      <c r="BK113" t="s">
        <v>1044</v>
      </c>
      <c r="BL113" t="s">
        <v>1044</v>
      </c>
      <c r="BM113" t="s">
        <v>1044</v>
      </c>
      <c r="BN113" t="s">
        <v>1044</v>
      </c>
      <c r="BO113" t="s">
        <v>1044</v>
      </c>
      <c r="BP113" t="s">
        <v>1044</v>
      </c>
      <c r="BQ113" t="s">
        <v>1044</v>
      </c>
      <c r="BR113" t="s">
        <v>1044</v>
      </c>
    </row>
    <row r="114" spans="1:70" x14ac:dyDescent="0.25">
      <c r="A114" t="s">
        <v>1909</v>
      </c>
      <c r="B114" t="s">
        <v>1139</v>
      </c>
      <c r="C114" t="s">
        <v>1093</v>
      </c>
      <c r="D114" t="s">
        <v>1094</v>
      </c>
      <c r="E114" t="s">
        <v>1822</v>
      </c>
      <c r="F114" t="s">
        <v>1823</v>
      </c>
      <c r="G114" t="s">
        <v>1049</v>
      </c>
      <c r="H114" t="s">
        <v>1044</v>
      </c>
      <c r="I114" t="s">
        <v>1044</v>
      </c>
      <c r="J114" t="s">
        <v>1044</v>
      </c>
      <c r="K114" t="s">
        <v>1144</v>
      </c>
      <c r="L114" t="s">
        <v>1044</v>
      </c>
      <c r="M114" t="s">
        <v>1051</v>
      </c>
      <c r="N114" t="s">
        <v>1044</v>
      </c>
      <c r="O114" t="s">
        <v>1044</v>
      </c>
      <c r="P114" t="s">
        <v>1052</v>
      </c>
      <c r="Q114" s="156">
        <v>0</v>
      </c>
      <c r="R114" s="157">
        <v>42146</v>
      </c>
      <c r="S114" s="157" t="s">
        <v>1044</v>
      </c>
      <c r="T114" s="157">
        <v>42146</v>
      </c>
      <c r="U114" s="157">
        <v>41347</v>
      </c>
      <c r="V114" s="157" t="s">
        <v>1044</v>
      </c>
      <c r="W114" s="157">
        <v>41347</v>
      </c>
      <c r="X114" s="157" t="s">
        <v>1044</v>
      </c>
      <c r="Y114">
        <v>0</v>
      </c>
      <c r="Z114">
        <v>0</v>
      </c>
      <c r="AA114" s="157" t="s">
        <v>1044</v>
      </c>
      <c r="AB114" s="157" t="s">
        <v>1044</v>
      </c>
      <c r="AC114">
        <v>0</v>
      </c>
      <c r="AD114" s="156">
        <v>0</v>
      </c>
      <c r="AE114" s="156">
        <v>0</v>
      </c>
      <c r="AF114">
        <v>0</v>
      </c>
      <c r="AG114">
        <v>0</v>
      </c>
      <c r="AH114" t="s">
        <v>1044</v>
      </c>
      <c r="AI114" t="s">
        <v>1044</v>
      </c>
      <c r="AJ114" t="s">
        <v>1044</v>
      </c>
      <c r="AK114" t="s">
        <v>1044</v>
      </c>
      <c r="AL114" t="s">
        <v>1044</v>
      </c>
      <c r="AM114" t="s">
        <v>1044</v>
      </c>
      <c r="AN114" t="s">
        <v>1044</v>
      </c>
      <c r="AO114" t="s">
        <v>1044</v>
      </c>
      <c r="AP114" t="s">
        <v>1910</v>
      </c>
      <c r="AQ114" t="s">
        <v>1825</v>
      </c>
      <c r="AR114" s="157" t="s">
        <v>1044</v>
      </c>
      <c r="AS114" t="s">
        <v>1044</v>
      </c>
      <c r="AT114" t="s">
        <v>1044</v>
      </c>
      <c r="AU114" t="s">
        <v>1044</v>
      </c>
      <c r="AV114" t="s">
        <v>1911</v>
      </c>
      <c r="AW114" t="s">
        <v>1044</v>
      </c>
      <c r="AX114" t="s">
        <v>1098</v>
      </c>
      <c r="AY114" t="s">
        <v>1912</v>
      </c>
      <c r="AZ114" t="s">
        <v>1828</v>
      </c>
      <c r="BA114" t="s">
        <v>1913</v>
      </c>
      <c r="BB114" t="s">
        <v>1044</v>
      </c>
      <c r="BC114" t="s">
        <v>1044</v>
      </c>
      <c r="BD114" t="s">
        <v>1044</v>
      </c>
      <c r="BE114" t="s">
        <v>1044</v>
      </c>
      <c r="BF114" t="s">
        <v>1914</v>
      </c>
      <c r="BG114" t="s">
        <v>1044</v>
      </c>
      <c r="BH114" t="s">
        <v>1135</v>
      </c>
      <c r="BI114" t="s">
        <v>1915</v>
      </c>
      <c r="BJ114" t="s">
        <v>1090</v>
      </c>
      <c r="BK114" t="s">
        <v>1044</v>
      </c>
      <c r="BL114" t="s">
        <v>1044</v>
      </c>
      <c r="BM114" t="s">
        <v>1044</v>
      </c>
      <c r="BN114" t="s">
        <v>1044</v>
      </c>
      <c r="BO114" t="s">
        <v>1044</v>
      </c>
      <c r="BP114" t="s">
        <v>1044</v>
      </c>
      <c r="BQ114" t="s">
        <v>1044</v>
      </c>
      <c r="BR114" t="s">
        <v>1044</v>
      </c>
    </row>
    <row r="115" spans="1:70" x14ac:dyDescent="0.25">
      <c r="A115" t="s">
        <v>1916</v>
      </c>
      <c r="B115" t="s">
        <v>1139</v>
      </c>
      <c r="C115" t="s">
        <v>1093</v>
      </c>
      <c r="D115" t="s">
        <v>1094</v>
      </c>
      <c r="E115" t="s">
        <v>1822</v>
      </c>
      <c r="F115" t="s">
        <v>1823</v>
      </c>
      <c r="G115" t="s">
        <v>1049</v>
      </c>
      <c r="H115" t="s">
        <v>1044</v>
      </c>
      <c r="I115" t="s">
        <v>1044</v>
      </c>
      <c r="J115" t="s">
        <v>1044</v>
      </c>
      <c r="K115" t="s">
        <v>1144</v>
      </c>
      <c r="L115" t="s">
        <v>1044</v>
      </c>
      <c r="M115" t="s">
        <v>1051</v>
      </c>
      <c r="N115" t="s">
        <v>1044</v>
      </c>
      <c r="O115" t="s">
        <v>1044</v>
      </c>
      <c r="P115" t="s">
        <v>1052</v>
      </c>
      <c r="Q115" s="156">
        <v>0</v>
      </c>
      <c r="R115" s="157">
        <v>42146</v>
      </c>
      <c r="S115" s="157" t="s">
        <v>1044</v>
      </c>
      <c r="T115" s="157">
        <v>42146</v>
      </c>
      <c r="U115" s="157">
        <v>41347</v>
      </c>
      <c r="V115" s="157" t="s">
        <v>1044</v>
      </c>
      <c r="W115" s="157">
        <v>41347</v>
      </c>
      <c r="X115" s="157" t="s">
        <v>1044</v>
      </c>
      <c r="Y115">
        <v>0</v>
      </c>
      <c r="Z115">
        <v>0</v>
      </c>
      <c r="AA115" s="157" t="s">
        <v>1044</v>
      </c>
      <c r="AB115" s="157" t="s">
        <v>1044</v>
      </c>
      <c r="AC115">
        <v>0</v>
      </c>
      <c r="AD115" s="156">
        <v>0</v>
      </c>
      <c r="AE115" s="156">
        <v>0</v>
      </c>
      <c r="AF115">
        <v>0</v>
      </c>
      <c r="AG115">
        <v>0</v>
      </c>
      <c r="AH115" t="s">
        <v>1044</v>
      </c>
      <c r="AI115" t="s">
        <v>1044</v>
      </c>
      <c r="AJ115" t="s">
        <v>1044</v>
      </c>
      <c r="AK115" t="s">
        <v>1044</v>
      </c>
      <c r="AL115" t="s">
        <v>1044</v>
      </c>
      <c r="AM115" t="s">
        <v>1044</v>
      </c>
      <c r="AN115" t="s">
        <v>1044</v>
      </c>
      <c r="AO115" t="s">
        <v>1044</v>
      </c>
      <c r="AP115" t="s">
        <v>1917</v>
      </c>
      <c r="AQ115" t="s">
        <v>1825</v>
      </c>
      <c r="AR115" s="157" t="s">
        <v>1044</v>
      </c>
      <c r="AS115" t="s">
        <v>1044</v>
      </c>
      <c r="AT115" t="s">
        <v>1044</v>
      </c>
      <c r="AU115" t="s">
        <v>1044</v>
      </c>
      <c r="AV115" t="s">
        <v>1918</v>
      </c>
      <c r="AW115" t="s">
        <v>1044</v>
      </c>
      <c r="AX115" t="s">
        <v>1098</v>
      </c>
      <c r="AY115" t="s">
        <v>1919</v>
      </c>
      <c r="AZ115" t="s">
        <v>1828</v>
      </c>
      <c r="BA115" t="s">
        <v>1920</v>
      </c>
      <c r="BB115" t="s">
        <v>1044</v>
      </c>
      <c r="BC115" t="s">
        <v>1044</v>
      </c>
      <c r="BD115" t="s">
        <v>1044</v>
      </c>
      <c r="BE115" t="s">
        <v>1044</v>
      </c>
      <c r="BF115" t="s">
        <v>1921</v>
      </c>
      <c r="BG115" t="s">
        <v>1044</v>
      </c>
      <c r="BH115" t="s">
        <v>1135</v>
      </c>
      <c r="BI115" t="s">
        <v>1922</v>
      </c>
      <c r="BJ115" t="s">
        <v>1090</v>
      </c>
      <c r="BK115" t="s">
        <v>1044</v>
      </c>
      <c r="BL115" t="s">
        <v>1044</v>
      </c>
      <c r="BM115" t="s">
        <v>1044</v>
      </c>
      <c r="BN115" t="s">
        <v>1044</v>
      </c>
      <c r="BO115" t="s">
        <v>1044</v>
      </c>
      <c r="BP115" t="s">
        <v>1044</v>
      </c>
      <c r="BQ115" t="s">
        <v>1044</v>
      </c>
      <c r="BR115" t="s">
        <v>1044</v>
      </c>
    </row>
    <row r="116" spans="1:70" x14ac:dyDescent="0.25">
      <c r="A116" t="s">
        <v>1923</v>
      </c>
      <c r="B116" t="s">
        <v>1139</v>
      </c>
      <c r="C116" t="s">
        <v>1093</v>
      </c>
      <c r="D116" t="s">
        <v>1094</v>
      </c>
      <c r="E116" t="s">
        <v>1822</v>
      </c>
      <c r="F116" t="s">
        <v>1823</v>
      </c>
      <c r="G116" t="s">
        <v>1049</v>
      </c>
      <c r="H116" t="s">
        <v>1044</v>
      </c>
      <c r="I116" t="s">
        <v>1044</v>
      </c>
      <c r="J116" t="s">
        <v>1044</v>
      </c>
      <c r="K116" t="s">
        <v>1144</v>
      </c>
      <c r="L116" t="s">
        <v>1044</v>
      </c>
      <c r="M116" t="s">
        <v>1051</v>
      </c>
      <c r="N116" t="s">
        <v>1044</v>
      </c>
      <c r="O116" t="s">
        <v>1044</v>
      </c>
      <c r="P116" t="s">
        <v>1052</v>
      </c>
      <c r="Q116" s="156">
        <v>0</v>
      </c>
      <c r="R116" s="157">
        <v>42146</v>
      </c>
      <c r="S116" s="157" t="s">
        <v>1044</v>
      </c>
      <c r="T116" s="157">
        <v>42146</v>
      </c>
      <c r="U116" s="157">
        <v>41347</v>
      </c>
      <c r="V116" s="157" t="s">
        <v>1044</v>
      </c>
      <c r="W116" s="157">
        <v>41347</v>
      </c>
      <c r="X116" s="157" t="s">
        <v>1044</v>
      </c>
      <c r="Y116">
        <v>0</v>
      </c>
      <c r="Z116">
        <v>0</v>
      </c>
      <c r="AA116" s="157" t="s">
        <v>1044</v>
      </c>
      <c r="AB116" s="157" t="s">
        <v>1044</v>
      </c>
      <c r="AC116">
        <v>0</v>
      </c>
      <c r="AD116" s="156">
        <v>0</v>
      </c>
      <c r="AE116" s="156">
        <v>0</v>
      </c>
      <c r="AF116">
        <v>0</v>
      </c>
      <c r="AG116">
        <v>0</v>
      </c>
      <c r="AH116" t="s">
        <v>1044</v>
      </c>
      <c r="AI116" t="s">
        <v>1044</v>
      </c>
      <c r="AJ116" t="s">
        <v>1044</v>
      </c>
      <c r="AK116" t="s">
        <v>1044</v>
      </c>
      <c r="AL116" t="s">
        <v>1044</v>
      </c>
      <c r="AM116" t="s">
        <v>1044</v>
      </c>
      <c r="AN116" t="s">
        <v>1044</v>
      </c>
      <c r="AO116" t="s">
        <v>1044</v>
      </c>
      <c r="AP116" t="s">
        <v>1924</v>
      </c>
      <c r="AQ116" t="s">
        <v>1825</v>
      </c>
      <c r="AR116" s="157" t="s">
        <v>1044</v>
      </c>
      <c r="AS116" t="s">
        <v>1044</v>
      </c>
      <c r="AT116" t="s">
        <v>1044</v>
      </c>
      <c r="AU116" t="s">
        <v>1044</v>
      </c>
      <c r="AV116" t="s">
        <v>1925</v>
      </c>
      <c r="AW116" t="s">
        <v>1044</v>
      </c>
      <c r="AX116" t="s">
        <v>1098</v>
      </c>
      <c r="AY116" t="s">
        <v>1926</v>
      </c>
      <c r="AZ116" t="s">
        <v>1828</v>
      </c>
      <c r="BA116" t="s">
        <v>1927</v>
      </c>
      <c r="BB116" t="s">
        <v>1044</v>
      </c>
      <c r="BC116" t="s">
        <v>1044</v>
      </c>
      <c r="BD116" t="s">
        <v>1044</v>
      </c>
      <c r="BE116" t="s">
        <v>1044</v>
      </c>
      <c r="BF116" t="s">
        <v>1928</v>
      </c>
      <c r="BG116" t="s">
        <v>1044</v>
      </c>
      <c r="BH116" t="s">
        <v>1135</v>
      </c>
      <c r="BI116" t="s">
        <v>1929</v>
      </c>
      <c r="BJ116" t="s">
        <v>1090</v>
      </c>
      <c r="BK116" t="s">
        <v>1044</v>
      </c>
      <c r="BL116" t="s">
        <v>1044</v>
      </c>
      <c r="BM116" t="s">
        <v>1044</v>
      </c>
      <c r="BN116" t="s">
        <v>1044</v>
      </c>
      <c r="BO116" t="s">
        <v>1044</v>
      </c>
      <c r="BP116" t="s">
        <v>1044</v>
      </c>
      <c r="BQ116" t="s">
        <v>1044</v>
      </c>
      <c r="BR116" t="s">
        <v>1044</v>
      </c>
    </row>
    <row r="117" spans="1:70" x14ac:dyDescent="0.25">
      <c r="A117" t="s">
        <v>1930</v>
      </c>
      <c r="B117" t="s">
        <v>1139</v>
      </c>
      <c r="C117" t="s">
        <v>1093</v>
      </c>
      <c r="D117" t="s">
        <v>1094</v>
      </c>
      <c r="E117" t="s">
        <v>1822</v>
      </c>
      <c r="F117" t="s">
        <v>1823</v>
      </c>
      <c r="G117" t="s">
        <v>1049</v>
      </c>
      <c r="H117" t="s">
        <v>1044</v>
      </c>
      <c r="I117" t="s">
        <v>1044</v>
      </c>
      <c r="J117" t="s">
        <v>1044</v>
      </c>
      <c r="K117" t="s">
        <v>1144</v>
      </c>
      <c r="L117" t="s">
        <v>1044</v>
      </c>
      <c r="M117" t="s">
        <v>1051</v>
      </c>
      <c r="N117" t="s">
        <v>1044</v>
      </c>
      <c r="O117" t="s">
        <v>1044</v>
      </c>
      <c r="P117" t="s">
        <v>1052</v>
      </c>
      <c r="Q117" s="156">
        <v>0</v>
      </c>
      <c r="R117" s="157">
        <v>42146</v>
      </c>
      <c r="S117" s="157" t="s">
        <v>1044</v>
      </c>
      <c r="T117" s="157">
        <v>42146</v>
      </c>
      <c r="U117" s="157">
        <v>41347</v>
      </c>
      <c r="V117" s="157" t="s">
        <v>1044</v>
      </c>
      <c r="W117" s="157">
        <v>41347</v>
      </c>
      <c r="X117" s="157" t="s">
        <v>1044</v>
      </c>
      <c r="Y117">
        <v>0</v>
      </c>
      <c r="Z117">
        <v>0</v>
      </c>
      <c r="AA117" s="157" t="s">
        <v>1044</v>
      </c>
      <c r="AB117" s="157" t="s">
        <v>1044</v>
      </c>
      <c r="AC117">
        <v>0</v>
      </c>
      <c r="AD117" s="156">
        <v>0</v>
      </c>
      <c r="AE117" s="156">
        <v>0</v>
      </c>
      <c r="AF117">
        <v>0</v>
      </c>
      <c r="AG117">
        <v>0</v>
      </c>
      <c r="AH117" t="s">
        <v>1044</v>
      </c>
      <c r="AI117" t="s">
        <v>1044</v>
      </c>
      <c r="AJ117" t="s">
        <v>1044</v>
      </c>
      <c r="AK117" t="s">
        <v>1044</v>
      </c>
      <c r="AL117" t="s">
        <v>1044</v>
      </c>
      <c r="AM117" t="s">
        <v>1044</v>
      </c>
      <c r="AN117" t="s">
        <v>1044</v>
      </c>
      <c r="AO117" t="s">
        <v>1044</v>
      </c>
      <c r="AP117" t="s">
        <v>1931</v>
      </c>
      <c r="AQ117" t="s">
        <v>1825</v>
      </c>
      <c r="AR117" s="157" t="s">
        <v>1044</v>
      </c>
      <c r="AS117" t="s">
        <v>1044</v>
      </c>
      <c r="AT117" t="s">
        <v>1044</v>
      </c>
      <c r="AU117" t="s">
        <v>1044</v>
      </c>
      <c r="AV117" t="s">
        <v>1932</v>
      </c>
      <c r="AW117" t="s">
        <v>1044</v>
      </c>
      <c r="AX117" t="s">
        <v>1098</v>
      </c>
      <c r="AY117" t="s">
        <v>1933</v>
      </c>
      <c r="AZ117" t="s">
        <v>1828</v>
      </c>
      <c r="BA117" t="s">
        <v>1934</v>
      </c>
      <c r="BB117" t="s">
        <v>1044</v>
      </c>
      <c r="BC117" t="s">
        <v>1044</v>
      </c>
      <c r="BD117" t="s">
        <v>1044</v>
      </c>
      <c r="BE117" t="s">
        <v>1044</v>
      </c>
      <c r="BF117" t="s">
        <v>1935</v>
      </c>
      <c r="BG117" t="s">
        <v>1044</v>
      </c>
      <c r="BH117" t="s">
        <v>1135</v>
      </c>
      <c r="BI117" t="s">
        <v>1936</v>
      </c>
      <c r="BJ117" t="s">
        <v>1090</v>
      </c>
      <c r="BK117" t="s">
        <v>1044</v>
      </c>
      <c r="BL117" t="s">
        <v>1044</v>
      </c>
      <c r="BM117" t="s">
        <v>1044</v>
      </c>
      <c r="BN117" t="s">
        <v>1044</v>
      </c>
      <c r="BO117" t="s">
        <v>1044</v>
      </c>
      <c r="BP117" t="s">
        <v>1044</v>
      </c>
      <c r="BQ117" t="s">
        <v>1044</v>
      </c>
      <c r="BR117" t="s">
        <v>1044</v>
      </c>
    </row>
    <row r="118" spans="1:70" x14ac:dyDescent="0.25">
      <c r="A118" t="s">
        <v>1937</v>
      </c>
      <c r="B118" t="s">
        <v>1139</v>
      </c>
      <c r="C118" t="s">
        <v>1093</v>
      </c>
      <c r="D118" t="s">
        <v>1094</v>
      </c>
      <c r="E118" t="s">
        <v>1822</v>
      </c>
      <c r="F118" t="s">
        <v>1823</v>
      </c>
      <c r="G118" t="s">
        <v>1049</v>
      </c>
      <c r="H118" t="s">
        <v>1044</v>
      </c>
      <c r="I118" t="s">
        <v>1044</v>
      </c>
      <c r="J118" t="s">
        <v>1044</v>
      </c>
      <c r="K118" t="s">
        <v>1144</v>
      </c>
      <c r="L118" t="s">
        <v>1044</v>
      </c>
      <c r="M118" t="s">
        <v>1051</v>
      </c>
      <c r="N118" t="s">
        <v>1044</v>
      </c>
      <c r="O118" t="s">
        <v>1044</v>
      </c>
      <c r="P118" t="s">
        <v>1052</v>
      </c>
      <c r="Q118" s="156">
        <v>0</v>
      </c>
      <c r="R118" s="157">
        <v>42146</v>
      </c>
      <c r="S118" s="157" t="s">
        <v>1044</v>
      </c>
      <c r="T118" s="157">
        <v>42146</v>
      </c>
      <c r="U118" s="157">
        <v>41347</v>
      </c>
      <c r="V118" s="157" t="s">
        <v>1044</v>
      </c>
      <c r="W118" s="157">
        <v>41347</v>
      </c>
      <c r="X118" s="157" t="s">
        <v>1044</v>
      </c>
      <c r="Y118">
        <v>0</v>
      </c>
      <c r="Z118">
        <v>0</v>
      </c>
      <c r="AA118" s="157" t="s">
        <v>1044</v>
      </c>
      <c r="AB118" s="157" t="s">
        <v>1044</v>
      </c>
      <c r="AC118">
        <v>0</v>
      </c>
      <c r="AD118" s="156">
        <v>0</v>
      </c>
      <c r="AE118" s="156">
        <v>0</v>
      </c>
      <c r="AF118">
        <v>0</v>
      </c>
      <c r="AG118">
        <v>0</v>
      </c>
      <c r="AH118" t="s">
        <v>1044</v>
      </c>
      <c r="AI118" t="s">
        <v>1044</v>
      </c>
      <c r="AJ118" t="s">
        <v>1044</v>
      </c>
      <c r="AK118" t="s">
        <v>1044</v>
      </c>
      <c r="AL118" t="s">
        <v>1044</v>
      </c>
      <c r="AM118" t="s">
        <v>1044</v>
      </c>
      <c r="AN118" t="s">
        <v>1044</v>
      </c>
      <c r="AO118" t="s">
        <v>1044</v>
      </c>
      <c r="AP118" t="s">
        <v>1938</v>
      </c>
      <c r="AQ118" t="s">
        <v>1825</v>
      </c>
      <c r="AR118" s="157" t="s">
        <v>1044</v>
      </c>
      <c r="AS118" t="s">
        <v>1044</v>
      </c>
      <c r="AT118" t="s">
        <v>1044</v>
      </c>
      <c r="AU118" t="s">
        <v>1044</v>
      </c>
      <c r="AV118" t="s">
        <v>1939</v>
      </c>
      <c r="AW118" t="s">
        <v>1044</v>
      </c>
      <c r="AX118" t="s">
        <v>1098</v>
      </c>
      <c r="AY118" t="s">
        <v>1940</v>
      </c>
      <c r="AZ118" t="s">
        <v>1828</v>
      </c>
      <c r="BA118" t="s">
        <v>1941</v>
      </c>
      <c r="BB118" t="s">
        <v>1044</v>
      </c>
      <c r="BC118" t="s">
        <v>1044</v>
      </c>
      <c r="BD118" t="s">
        <v>1044</v>
      </c>
      <c r="BE118" t="s">
        <v>1044</v>
      </c>
      <c r="BF118" t="s">
        <v>1942</v>
      </c>
      <c r="BG118" t="s">
        <v>1044</v>
      </c>
      <c r="BH118" t="s">
        <v>1135</v>
      </c>
      <c r="BI118" t="s">
        <v>1943</v>
      </c>
      <c r="BJ118" t="s">
        <v>1090</v>
      </c>
      <c r="BK118" t="s">
        <v>1044</v>
      </c>
      <c r="BL118" t="s">
        <v>1044</v>
      </c>
      <c r="BM118" t="s">
        <v>1044</v>
      </c>
      <c r="BN118" t="s">
        <v>1044</v>
      </c>
      <c r="BO118" t="s">
        <v>1044</v>
      </c>
      <c r="BP118" t="s">
        <v>1044</v>
      </c>
      <c r="BQ118" t="s">
        <v>1044</v>
      </c>
      <c r="BR118" t="s">
        <v>1044</v>
      </c>
    </row>
    <row r="119" spans="1:70" x14ac:dyDescent="0.25">
      <c r="A119" t="s">
        <v>1944</v>
      </c>
      <c r="B119" t="s">
        <v>1139</v>
      </c>
      <c r="C119" t="s">
        <v>1093</v>
      </c>
      <c r="D119" t="s">
        <v>1094</v>
      </c>
      <c r="E119" t="s">
        <v>1822</v>
      </c>
      <c r="F119" t="s">
        <v>1823</v>
      </c>
      <c r="G119" t="s">
        <v>1049</v>
      </c>
      <c r="H119" t="s">
        <v>1044</v>
      </c>
      <c r="I119" t="s">
        <v>1044</v>
      </c>
      <c r="J119" t="s">
        <v>1044</v>
      </c>
      <c r="K119" t="s">
        <v>1144</v>
      </c>
      <c r="L119" t="s">
        <v>1044</v>
      </c>
      <c r="M119" t="s">
        <v>1051</v>
      </c>
      <c r="N119" t="s">
        <v>1044</v>
      </c>
      <c r="O119" t="s">
        <v>1044</v>
      </c>
      <c r="P119" t="s">
        <v>1052</v>
      </c>
      <c r="Q119" s="156">
        <v>0</v>
      </c>
      <c r="R119" s="157">
        <v>42146</v>
      </c>
      <c r="S119" s="157" t="s">
        <v>1044</v>
      </c>
      <c r="T119" s="157">
        <v>42146</v>
      </c>
      <c r="U119" s="157">
        <v>41347</v>
      </c>
      <c r="V119" s="157" t="s">
        <v>1044</v>
      </c>
      <c r="W119" s="157">
        <v>41347</v>
      </c>
      <c r="X119" s="157" t="s">
        <v>1044</v>
      </c>
      <c r="Y119">
        <v>0</v>
      </c>
      <c r="Z119">
        <v>0</v>
      </c>
      <c r="AA119" s="157" t="s">
        <v>1044</v>
      </c>
      <c r="AB119" s="157" t="s">
        <v>1044</v>
      </c>
      <c r="AC119">
        <v>0</v>
      </c>
      <c r="AD119" s="156">
        <v>0</v>
      </c>
      <c r="AE119" s="156">
        <v>0</v>
      </c>
      <c r="AF119">
        <v>0</v>
      </c>
      <c r="AG119">
        <v>0</v>
      </c>
      <c r="AH119" t="s">
        <v>1044</v>
      </c>
      <c r="AI119" t="s">
        <v>1044</v>
      </c>
      <c r="AJ119" t="s">
        <v>1044</v>
      </c>
      <c r="AK119" t="s">
        <v>1044</v>
      </c>
      <c r="AL119" t="s">
        <v>1044</v>
      </c>
      <c r="AM119" t="s">
        <v>1044</v>
      </c>
      <c r="AN119" t="s">
        <v>1044</v>
      </c>
      <c r="AO119" t="s">
        <v>1044</v>
      </c>
      <c r="AP119" t="s">
        <v>1945</v>
      </c>
      <c r="AQ119" t="s">
        <v>1825</v>
      </c>
      <c r="AR119" s="157" t="s">
        <v>1044</v>
      </c>
      <c r="AS119" t="s">
        <v>1044</v>
      </c>
      <c r="AT119" t="s">
        <v>1044</v>
      </c>
      <c r="AU119" t="s">
        <v>1044</v>
      </c>
      <c r="AV119" t="s">
        <v>1946</v>
      </c>
      <c r="AW119" t="s">
        <v>1044</v>
      </c>
      <c r="AX119" t="s">
        <v>1098</v>
      </c>
      <c r="AY119" t="s">
        <v>1947</v>
      </c>
      <c r="AZ119" t="s">
        <v>1828</v>
      </c>
      <c r="BA119" t="s">
        <v>1948</v>
      </c>
      <c r="BB119" t="s">
        <v>1044</v>
      </c>
      <c r="BC119" t="s">
        <v>1044</v>
      </c>
      <c r="BD119" t="s">
        <v>1044</v>
      </c>
      <c r="BE119" t="s">
        <v>1044</v>
      </c>
      <c r="BF119" t="s">
        <v>1949</v>
      </c>
      <c r="BG119" t="s">
        <v>1044</v>
      </c>
      <c r="BH119" t="s">
        <v>1135</v>
      </c>
      <c r="BI119" t="s">
        <v>1950</v>
      </c>
      <c r="BJ119" t="s">
        <v>1090</v>
      </c>
      <c r="BK119" t="s">
        <v>1044</v>
      </c>
      <c r="BL119" t="s">
        <v>1044</v>
      </c>
      <c r="BM119" t="s">
        <v>1044</v>
      </c>
      <c r="BN119" t="s">
        <v>1044</v>
      </c>
      <c r="BO119" t="s">
        <v>1044</v>
      </c>
      <c r="BP119" t="s">
        <v>1044</v>
      </c>
      <c r="BQ119" t="s">
        <v>1044</v>
      </c>
      <c r="BR119" t="s">
        <v>1044</v>
      </c>
    </row>
    <row r="120" spans="1:70" x14ac:dyDescent="0.25">
      <c r="A120" t="s">
        <v>1951</v>
      </c>
      <c r="B120" t="s">
        <v>1139</v>
      </c>
      <c r="C120" t="s">
        <v>1093</v>
      </c>
      <c r="D120" t="s">
        <v>1094</v>
      </c>
      <c r="E120" t="s">
        <v>1822</v>
      </c>
      <c r="F120" t="s">
        <v>1823</v>
      </c>
      <c r="G120" t="s">
        <v>1049</v>
      </c>
      <c r="H120" t="s">
        <v>1044</v>
      </c>
      <c r="I120" t="s">
        <v>1044</v>
      </c>
      <c r="J120" t="s">
        <v>1044</v>
      </c>
      <c r="K120" t="s">
        <v>1144</v>
      </c>
      <c r="L120" t="s">
        <v>1044</v>
      </c>
      <c r="M120" t="s">
        <v>1051</v>
      </c>
      <c r="N120" t="s">
        <v>1044</v>
      </c>
      <c r="O120" t="s">
        <v>1044</v>
      </c>
      <c r="P120" t="s">
        <v>1052</v>
      </c>
      <c r="Q120" s="156">
        <v>0</v>
      </c>
      <c r="R120" s="157">
        <v>42146</v>
      </c>
      <c r="S120" s="157" t="s">
        <v>1044</v>
      </c>
      <c r="T120" s="157">
        <v>42146</v>
      </c>
      <c r="U120" s="157">
        <v>41347</v>
      </c>
      <c r="V120" s="157" t="s">
        <v>1044</v>
      </c>
      <c r="W120" s="157">
        <v>41347</v>
      </c>
      <c r="X120" s="157" t="s">
        <v>1044</v>
      </c>
      <c r="Y120">
        <v>0</v>
      </c>
      <c r="Z120">
        <v>0</v>
      </c>
      <c r="AA120" s="157" t="s">
        <v>1044</v>
      </c>
      <c r="AB120" s="157" t="s">
        <v>1044</v>
      </c>
      <c r="AC120">
        <v>0</v>
      </c>
      <c r="AD120" s="156">
        <v>0</v>
      </c>
      <c r="AE120" s="156">
        <v>0</v>
      </c>
      <c r="AF120">
        <v>0</v>
      </c>
      <c r="AG120">
        <v>0</v>
      </c>
      <c r="AH120" t="s">
        <v>1044</v>
      </c>
      <c r="AI120" t="s">
        <v>1044</v>
      </c>
      <c r="AJ120" t="s">
        <v>1044</v>
      </c>
      <c r="AK120" t="s">
        <v>1044</v>
      </c>
      <c r="AL120" t="s">
        <v>1044</v>
      </c>
      <c r="AM120" t="s">
        <v>1044</v>
      </c>
      <c r="AN120" t="s">
        <v>1044</v>
      </c>
      <c r="AO120" t="s">
        <v>1044</v>
      </c>
      <c r="AP120" t="s">
        <v>1952</v>
      </c>
      <c r="AQ120" t="s">
        <v>1825</v>
      </c>
      <c r="AR120" s="157" t="s">
        <v>1044</v>
      </c>
      <c r="AS120" t="s">
        <v>1044</v>
      </c>
      <c r="AT120" t="s">
        <v>1044</v>
      </c>
      <c r="AU120" t="s">
        <v>1044</v>
      </c>
      <c r="AV120" t="s">
        <v>1953</v>
      </c>
      <c r="AW120" t="s">
        <v>1044</v>
      </c>
      <c r="AX120" t="s">
        <v>1098</v>
      </c>
      <c r="AY120" t="s">
        <v>1954</v>
      </c>
      <c r="AZ120" t="s">
        <v>1828</v>
      </c>
      <c r="BA120" t="s">
        <v>1955</v>
      </c>
      <c r="BB120" t="s">
        <v>1044</v>
      </c>
      <c r="BC120" t="s">
        <v>1044</v>
      </c>
      <c r="BD120" t="s">
        <v>1044</v>
      </c>
      <c r="BE120" t="s">
        <v>1044</v>
      </c>
      <c r="BF120" t="s">
        <v>1956</v>
      </c>
      <c r="BG120" t="s">
        <v>1044</v>
      </c>
      <c r="BH120" t="s">
        <v>1135</v>
      </c>
      <c r="BI120" t="s">
        <v>1957</v>
      </c>
      <c r="BJ120" t="s">
        <v>1090</v>
      </c>
      <c r="BK120" t="s">
        <v>1044</v>
      </c>
      <c r="BL120" t="s">
        <v>1044</v>
      </c>
      <c r="BM120" t="s">
        <v>1044</v>
      </c>
      <c r="BN120" t="s">
        <v>1044</v>
      </c>
      <c r="BO120" t="s">
        <v>1044</v>
      </c>
      <c r="BP120" t="s">
        <v>1044</v>
      </c>
      <c r="BQ120" t="s">
        <v>1044</v>
      </c>
      <c r="BR120" t="s">
        <v>1044</v>
      </c>
    </row>
    <row r="121" spans="1:70" x14ac:dyDescent="0.25">
      <c r="A121" t="s">
        <v>1958</v>
      </c>
      <c r="B121" t="s">
        <v>1139</v>
      </c>
      <c r="C121" t="s">
        <v>1093</v>
      </c>
      <c r="D121" t="s">
        <v>1094</v>
      </c>
      <c r="E121" t="s">
        <v>1822</v>
      </c>
      <c r="F121" t="s">
        <v>1823</v>
      </c>
      <c r="G121" t="s">
        <v>1049</v>
      </c>
      <c r="H121" t="s">
        <v>1044</v>
      </c>
      <c r="I121" t="s">
        <v>1044</v>
      </c>
      <c r="J121" t="s">
        <v>1044</v>
      </c>
      <c r="K121" t="s">
        <v>1144</v>
      </c>
      <c r="L121" t="s">
        <v>1044</v>
      </c>
      <c r="M121" t="s">
        <v>1051</v>
      </c>
      <c r="N121" t="s">
        <v>1044</v>
      </c>
      <c r="O121" t="s">
        <v>1044</v>
      </c>
      <c r="P121" t="s">
        <v>1052</v>
      </c>
      <c r="Q121" s="156">
        <v>0</v>
      </c>
      <c r="R121" s="157">
        <v>42146</v>
      </c>
      <c r="S121" s="157" t="s">
        <v>1044</v>
      </c>
      <c r="T121" s="157">
        <v>42146</v>
      </c>
      <c r="U121" s="157">
        <v>41347</v>
      </c>
      <c r="V121" s="157" t="s">
        <v>1044</v>
      </c>
      <c r="W121" s="157">
        <v>41347</v>
      </c>
      <c r="X121" s="157" t="s">
        <v>1044</v>
      </c>
      <c r="Y121">
        <v>0</v>
      </c>
      <c r="Z121">
        <v>0</v>
      </c>
      <c r="AA121" s="157" t="s">
        <v>1044</v>
      </c>
      <c r="AB121" s="157" t="s">
        <v>1044</v>
      </c>
      <c r="AC121">
        <v>0</v>
      </c>
      <c r="AD121" s="156">
        <v>0</v>
      </c>
      <c r="AE121" s="156">
        <v>0</v>
      </c>
      <c r="AF121">
        <v>0</v>
      </c>
      <c r="AG121">
        <v>0</v>
      </c>
      <c r="AH121" t="s">
        <v>1044</v>
      </c>
      <c r="AI121" t="s">
        <v>1044</v>
      </c>
      <c r="AJ121" t="s">
        <v>1044</v>
      </c>
      <c r="AK121" t="s">
        <v>1044</v>
      </c>
      <c r="AL121" t="s">
        <v>1044</v>
      </c>
      <c r="AM121" t="s">
        <v>1044</v>
      </c>
      <c r="AN121" t="s">
        <v>1044</v>
      </c>
      <c r="AO121" t="s">
        <v>1044</v>
      </c>
      <c r="AP121" t="s">
        <v>1959</v>
      </c>
      <c r="AQ121" t="s">
        <v>1825</v>
      </c>
      <c r="AR121" s="157" t="s">
        <v>1044</v>
      </c>
      <c r="AS121" t="s">
        <v>1044</v>
      </c>
      <c r="AT121" t="s">
        <v>1044</v>
      </c>
      <c r="AU121" t="s">
        <v>1044</v>
      </c>
      <c r="AV121" t="s">
        <v>1960</v>
      </c>
      <c r="AW121" t="s">
        <v>1044</v>
      </c>
      <c r="AX121" t="s">
        <v>1098</v>
      </c>
      <c r="AY121" t="s">
        <v>1961</v>
      </c>
      <c r="AZ121" t="s">
        <v>1828</v>
      </c>
      <c r="BA121" t="s">
        <v>1962</v>
      </c>
      <c r="BB121" t="s">
        <v>1044</v>
      </c>
      <c r="BC121" t="s">
        <v>1044</v>
      </c>
      <c r="BD121" t="s">
        <v>1044</v>
      </c>
      <c r="BE121" t="s">
        <v>1044</v>
      </c>
      <c r="BF121" t="s">
        <v>1963</v>
      </c>
      <c r="BG121" t="s">
        <v>1044</v>
      </c>
      <c r="BH121" t="s">
        <v>1135</v>
      </c>
      <c r="BI121" t="s">
        <v>1964</v>
      </c>
      <c r="BJ121" t="s">
        <v>1090</v>
      </c>
      <c r="BK121" t="s">
        <v>1044</v>
      </c>
      <c r="BL121" t="s">
        <v>1044</v>
      </c>
      <c r="BM121" t="s">
        <v>1044</v>
      </c>
      <c r="BN121" t="s">
        <v>1044</v>
      </c>
      <c r="BO121" t="s">
        <v>1044</v>
      </c>
      <c r="BP121" t="s">
        <v>1044</v>
      </c>
      <c r="BQ121" t="s">
        <v>1044</v>
      </c>
      <c r="BR121" t="s">
        <v>1044</v>
      </c>
    </row>
    <row r="122" spans="1:70" x14ac:dyDescent="0.25">
      <c r="A122" t="s">
        <v>1965</v>
      </c>
      <c r="B122" t="s">
        <v>1139</v>
      </c>
      <c r="C122" t="s">
        <v>1093</v>
      </c>
      <c r="D122" t="s">
        <v>1094</v>
      </c>
      <c r="E122" t="s">
        <v>1822</v>
      </c>
      <c r="F122" t="s">
        <v>1823</v>
      </c>
      <c r="G122" t="s">
        <v>1049</v>
      </c>
      <c r="H122" t="s">
        <v>1044</v>
      </c>
      <c r="I122" t="s">
        <v>1044</v>
      </c>
      <c r="J122" t="s">
        <v>1044</v>
      </c>
      <c r="K122" t="s">
        <v>1144</v>
      </c>
      <c r="L122" t="s">
        <v>1044</v>
      </c>
      <c r="M122" t="s">
        <v>1051</v>
      </c>
      <c r="N122" t="s">
        <v>1044</v>
      </c>
      <c r="O122" t="s">
        <v>1044</v>
      </c>
      <c r="P122" t="s">
        <v>1052</v>
      </c>
      <c r="Q122" s="156">
        <v>0</v>
      </c>
      <c r="R122" s="157">
        <v>42146</v>
      </c>
      <c r="S122" s="157" t="s">
        <v>1044</v>
      </c>
      <c r="T122" s="157">
        <v>42146</v>
      </c>
      <c r="U122" s="157">
        <v>41347</v>
      </c>
      <c r="V122" s="157" t="s">
        <v>1044</v>
      </c>
      <c r="W122" s="157">
        <v>41347</v>
      </c>
      <c r="X122" s="157" t="s">
        <v>1044</v>
      </c>
      <c r="Y122">
        <v>0</v>
      </c>
      <c r="Z122">
        <v>0</v>
      </c>
      <c r="AA122" s="157" t="s">
        <v>1044</v>
      </c>
      <c r="AB122" s="157" t="s">
        <v>1044</v>
      </c>
      <c r="AC122">
        <v>0</v>
      </c>
      <c r="AD122" s="156">
        <v>0</v>
      </c>
      <c r="AE122" s="156">
        <v>0</v>
      </c>
      <c r="AF122">
        <v>0</v>
      </c>
      <c r="AG122">
        <v>0</v>
      </c>
      <c r="AH122" t="s">
        <v>1044</v>
      </c>
      <c r="AI122" t="s">
        <v>1044</v>
      </c>
      <c r="AJ122" t="s">
        <v>1044</v>
      </c>
      <c r="AK122" t="s">
        <v>1044</v>
      </c>
      <c r="AL122" t="s">
        <v>1044</v>
      </c>
      <c r="AM122" t="s">
        <v>1044</v>
      </c>
      <c r="AN122" t="s">
        <v>1044</v>
      </c>
      <c r="AO122" t="s">
        <v>1044</v>
      </c>
      <c r="AP122" t="s">
        <v>1966</v>
      </c>
      <c r="AQ122" t="s">
        <v>1825</v>
      </c>
      <c r="AR122" s="157" t="s">
        <v>1044</v>
      </c>
      <c r="AS122" t="s">
        <v>1044</v>
      </c>
      <c r="AT122" t="s">
        <v>1044</v>
      </c>
      <c r="AU122" t="s">
        <v>1044</v>
      </c>
      <c r="AV122" t="s">
        <v>1967</v>
      </c>
      <c r="AW122" t="s">
        <v>1044</v>
      </c>
      <c r="AX122" t="s">
        <v>1098</v>
      </c>
      <c r="AY122" t="s">
        <v>1968</v>
      </c>
      <c r="AZ122" t="s">
        <v>1828</v>
      </c>
      <c r="BA122" t="s">
        <v>1969</v>
      </c>
      <c r="BB122" t="s">
        <v>1044</v>
      </c>
      <c r="BC122" t="s">
        <v>1044</v>
      </c>
      <c r="BD122" t="s">
        <v>1044</v>
      </c>
      <c r="BE122" t="s">
        <v>1044</v>
      </c>
      <c r="BF122" t="s">
        <v>1970</v>
      </c>
      <c r="BG122" t="s">
        <v>1044</v>
      </c>
      <c r="BH122" t="s">
        <v>1135</v>
      </c>
      <c r="BI122" t="s">
        <v>1971</v>
      </c>
      <c r="BJ122" t="s">
        <v>1090</v>
      </c>
      <c r="BK122" t="s">
        <v>1044</v>
      </c>
      <c r="BL122" t="s">
        <v>1044</v>
      </c>
      <c r="BM122" t="s">
        <v>1044</v>
      </c>
      <c r="BN122" t="s">
        <v>1044</v>
      </c>
      <c r="BO122" t="s">
        <v>1044</v>
      </c>
      <c r="BP122" t="s">
        <v>1044</v>
      </c>
      <c r="BQ122" t="s">
        <v>1044</v>
      </c>
      <c r="BR122" t="s">
        <v>1044</v>
      </c>
    </row>
    <row r="123" spans="1:70" x14ac:dyDescent="0.25">
      <c r="A123" t="s">
        <v>1972</v>
      </c>
      <c r="B123" t="s">
        <v>1139</v>
      </c>
      <c r="C123" t="s">
        <v>1093</v>
      </c>
      <c r="D123" t="s">
        <v>1094</v>
      </c>
      <c r="E123" t="s">
        <v>1822</v>
      </c>
      <c r="F123" t="s">
        <v>1823</v>
      </c>
      <c r="G123" t="s">
        <v>1049</v>
      </c>
      <c r="H123" t="s">
        <v>1044</v>
      </c>
      <c r="I123" t="s">
        <v>1044</v>
      </c>
      <c r="J123" t="s">
        <v>1044</v>
      </c>
      <c r="K123" t="s">
        <v>1144</v>
      </c>
      <c r="L123" t="s">
        <v>1044</v>
      </c>
      <c r="M123" t="s">
        <v>1051</v>
      </c>
      <c r="N123" t="s">
        <v>1044</v>
      </c>
      <c r="O123" t="s">
        <v>1044</v>
      </c>
      <c r="P123" t="s">
        <v>1052</v>
      </c>
      <c r="Q123" s="156">
        <v>0</v>
      </c>
      <c r="R123" s="157">
        <v>42146</v>
      </c>
      <c r="S123" s="157" t="s">
        <v>1044</v>
      </c>
      <c r="T123" s="157">
        <v>42146</v>
      </c>
      <c r="U123" s="157">
        <v>41347</v>
      </c>
      <c r="V123" s="157" t="s">
        <v>1044</v>
      </c>
      <c r="W123" s="157">
        <v>41347</v>
      </c>
      <c r="X123" s="157" t="s">
        <v>1044</v>
      </c>
      <c r="Y123">
        <v>0</v>
      </c>
      <c r="Z123">
        <v>0</v>
      </c>
      <c r="AA123" s="157" t="s">
        <v>1044</v>
      </c>
      <c r="AB123" s="157" t="s">
        <v>1044</v>
      </c>
      <c r="AC123">
        <v>0</v>
      </c>
      <c r="AD123" s="156">
        <v>0</v>
      </c>
      <c r="AE123" s="156">
        <v>0</v>
      </c>
      <c r="AF123">
        <v>0</v>
      </c>
      <c r="AG123">
        <v>0</v>
      </c>
      <c r="AH123" t="s">
        <v>1044</v>
      </c>
      <c r="AI123" t="s">
        <v>1044</v>
      </c>
      <c r="AJ123" t="s">
        <v>1044</v>
      </c>
      <c r="AK123" t="s">
        <v>1044</v>
      </c>
      <c r="AL123" t="s">
        <v>1044</v>
      </c>
      <c r="AM123" t="s">
        <v>1044</v>
      </c>
      <c r="AN123" t="s">
        <v>1044</v>
      </c>
      <c r="AO123" t="s">
        <v>1044</v>
      </c>
      <c r="AP123" t="s">
        <v>1973</v>
      </c>
      <c r="AQ123" t="s">
        <v>1825</v>
      </c>
      <c r="AR123" s="157" t="s">
        <v>1044</v>
      </c>
      <c r="AS123" t="s">
        <v>1044</v>
      </c>
      <c r="AT123" t="s">
        <v>1044</v>
      </c>
      <c r="AU123" t="s">
        <v>1044</v>
      </c>
      <c r="AV123" t="s">
        <v>1974</v>
      </c>
      <c r="AW123" t="s">
        <v>1044</v>
      </c>
      <c r="AX123" t="s">
        <v>1098</v>
      </c>
      <c r="AY123" t="s">
        <v>1975</v>
      </c>
      <c r="AZ123" t="s">
        <v>1828</v>
      </c>
      <c r="BA123" t="s">
        <v>1976</v>
      </c>
      <c r="BB123" t="s">
        <v>1044</v>
      </c>
      <c r="BC123" t="s">
        <v>1044</v>
      </c>
      <c r="BD123" t="s">
        <v>1044</v>
      </c>
      <c r="BE123" t="s">
        <v>1044</v>
      </c>
      <c r="BF123" t="s">
        <v>1977</v>
      </c>
      <c r="BG123" t="s">
        <v>1044</v>
      </c>
      <c r="BH123" t="s">
        <v>1135</v>
      </c>
      <c r="BI123" t="s">
        <v>1978</v>
      </c>
      <c r="BJ123" t="s">
        <v>1090</v>
      </c>
      <c r="BK123" t="s">
        <v>1044</v>
      </c>
      <c r="BL123" t="s">
        <v>1044</v>
      </c>
      <c r="BM123" t="s">
        <v>1044</v>
      </c>
      <c r="BN123" t="s">
        <v>1044</v>
      </c>
      <c r="BO123" t="s">
        <v>1044</v>
      </c>
      <c r="BP123" t="s">
        <v>1044</v>
      </c>
      <c r="BQ123" t="s">
        <v>1044</v>
      </c>
      <c r="BR123" t="s">
        <v>1044</v>
      </c>
    </row>
    <row r="124" spans="1:70" x14ac:dyDescent="0.25">
      <c r="A124" t="s">
        <v>1979</v>
      </c>
      <c r="B124" t="s">
        <v>1044</v>
      </c>
      <c r="C124" t="s">
        <v>1045</v>
      </c>
      <c r="D124" t="s">
        <v>1046</v>
      </c>
      <c r="E124" t="s">
        <v>1980</v>
      </c>
      <c r="F124" t="s">
        <v>1981</v>
      </c>
      <c r="G124" t="s">
        <v>1982</v>
      </c>
      <c r="H124" t="s">
        <v>1044</v>
      </c>
      <c r="I124" t="s">
        <v>1044</v>
      </c>
      <c r="J124" t="s">
        <v>1044</v>
      </c>
      <c r="K124" t="s">
        <v>1983</v>
      </c>
      <c r="L124" t="s">
        <v>1044</v>
      </c>
      <c r="M124" t="s">
        <v>1051</v>
      </c>
      <c r="N124" t="s">
        <v>1044</v>
      </c>
      <c r="O124" t="s">
        <v>1044</v>
      </c>
      <c r="P124" t="s">
        <v>1052</v>
      </c>
      <c r="Q124" s="156">
        <v>0</v>
      </c>
      <c r="R124" s="157">
        <v>42076</v>
      </c>
      <c r="S124" s="157" t="s">
        <v>1044</v>
      </c>
      <c r="T124" s="157">
        <v>42076</v>
      </c>
      <c r="U124" s="157">
        <v>42061</v>
      </c>
      <c r="V124" s="157" t="s">
        <v>1044</v>
      </c>
      <c r="W124" s="157">
        <v>42061</v>
      </c>
      <c r="X124" s="157" t="s">
        <v>1044</v>
      </c>
      <c r="Y124">
        <v>0</v>
      </c>
      <c r="Z124">
        <v>0</v>
      </c>
      <c r="AA124" s="157" t="s">
        <v>1044</v>
      </c>
      <c r="AB124" s="157" t="s">
        <v>1044</v>
      </c>
      <c r="AC124">
        <v>0</v>
      </c>
      <c r="AD124" s="156">
        <v>0</v>
      </c>
      <c r="AE124" s="156">
        <v>0</v>
      </c>
      <c r="AF124">
        <v>0</v>
      </c>
      <c r="AG124">
        <v>0</v>
      </c>
      <c r="AH124" t="s">
        <v>1044</v>
      </c>
      <c r="AI124" t="s">
        <v>1044</v>
      </c>
      <c r="AJ124" t="s">
        <v>1044</v>
      </c>
      <c r="AK124" t="s">
        <v>1044</v>
      </c>
      <c r="AL124" t="s">
        <v>1044</v>
      </c>
      <c r="AM124" t="s">
        <v>1044</v>
      </c>
      <c r="AN124" t="s">
        <v>1044</v>
      </c>
      <c r="AO124" t="s">
        <v>1044</v>
      </c>
      <c r="AP124" t="s">
        <v>1984</v>
      </c>
      <c r="AQ124" t="s">
        <v>1985</v>
      </c>
      <c r="AR124" s="157" t="s">
        <v>1044</v>
      </c>
      <c r="AS124" t="s">
        <v>1055</v>
      </c>
      <c r="AT124" t="s">
        <v>1044</v>
      </c>
      <c r="AU124" t="s">
        <v>1044</v>
      </c>
      <c r="AV124" t="s">
        <v>1044</v>
      </c>
      <c r="AW124" t="s">
        <v>1044</v>
      </c>
      <c r="AX124" t="s">
        <v>1044</v>
      </c>
      <c r="AY124" t="s">
        <v>1979</v>
      </c>
      <c r="AZ124" t="s">
        <v>1044</v>
      </c>
      <c r="BA124" t="s">
        <v>1044</v>
      </c>
      <c r="BB124" t="s">
        <v>1044</v>
      </c>
      <c r="BC124" t="s">
        <v>1044</v>
      </c>
      <c r="BD124" t="s">
        <v>1044</v>
      </c>
      <c r="BE124" t="s">
        <v>1044</v>
      </c>
      <c r="BF124" t="s">
        <v>1044</v>
      </c>
      <c r="BG124" t="s">
        <v>1044</v>
      </c>
      <c r="BH124" t="s">
        <v>1986</v>
      </c>
      <c r="BI124" t="s">
        <v>1044</v>
      </c>
      <c r="BJ124" t="s">
        <v>1044</v>
      </c>
      <c r="BK124" t="s">
        <v>1044</v>
      </c>
      <c r="BL124" t="s">
        <v>1044</v>
      </c>
      <c r="BM124" t="s">
        <v>1044</v>
      </c>
      <c r="BN124" t="s">
        <v>1044</v>
      </c>
      <c r="BO124" t="s">
        <v>1044</v>
      </c>
      <c r="BP124" t="s">
        <v>1044</v>
      </c>
      <c r="BQ124" t="s">
        <v>1044</v>
      </c>
      <c r="BR124" t="s">
        <v>1044</v>
      </c>
    </row>
    <row r="125" spans="1:70" x14ac:dyDescent="0.25">
      <c r="A125" t="s">
        <v>1987</v>
      </c>
      <c r="B125" t="s">
        <v>1044</v>
      </c>
      <c r="C125" t="s">
        <v>1045</v>
      </c>
      <c r="D125" t="s">
        <v>1046</v>
      </c>
      <c r="E125" t="s">
        <v>1988</v>
      </c>
      <c r="F125" t="s">
        <v>1989</v>
      </c>
      <c r="G125" t="s">
        <v>1982</v>
      </c>
      <c r="H125" t="s">
        <v>1044</v>
      </c>
      <c r="I125" t="s">
        <v>1044</v>
      </c>
      <c r="J125" t="s">
        <v>1044</v>
      </c>
      <c r="K125" t="s">
        <v>1990</v>
      </c>
      <c r="L125" t="s">
        <v>1044</v>
      </c>
      <c r="M125" t="s">
        <v>1051</v>
      </c>
      <c r="N125" t="s">
        <v>1044</v>
      </c>
      <c r="O125" t="s">
        <v>1044</v>
      </c>
      <c r="P125" t="s">
        <v>1052</v>
      </c>
      <c r="Q125" s="156">
        <v>0</v>
      </c>
      <c r="R125" s="157">
        <v>41460</v>
      </c>
      <c r="S125" s="157" t="s">
        <v>1044</v>
      </c>
      <c r="T125" s="157">
        <v>41460</v>
      </c>
      <c r="U125" s="157">
        <v>41431</v>
      </c>
      <c r="V125" s="157" t="s">
        <v>1044</v>
      </c>
      <c r="W125" s="157">
        <v>41431</v>
      </c>
      <c r="X125" s="157" t="s">
        <v>1044</v>
      </c>
      <c r="Y125">
        <v>0</v>
      </c>
      <c r="Z125">
        <v>0</v>
      </c>
      <c r="AA125" s="157" t="s">
        <v>1044</v>
      </c>
      <c r="AB125" s="157" t="s">
        <v>1044</v>
      </c>
      <c r="AC125">
        <v>0</v>
      </c>
      <c r="AD125" s="156">
        <v>0</v>
      </c>
      <c r="AE125" s="156">
        <v>0</v>
      </c>
      <c r="AF125">
        <v>0</v>
      </c>
      <c r="AG125">
        <v>0</v>
      </c>
      <c r="AH125" t="s">
        <v>1044</v>
      </c>
      <c r="AI125" t="s">
        <v>1044</v>
      </c>
      <c r="AJ125" t="s">
        <v>1044</v>
      </c>
      <c r="AK125" t="s">
        <v>1044</v>
      </c>
      <c r="AL125" t="s">
        <v>1044</v>
      </c>
      <c r="AM125" t="s">
        <v>1044</v>
      </c>
      <c r="AN125" t="s">
        <v>1044</v>
      </c>
      <c r="AO125" t="s">
        <v>1044</v>
      </c>
      <c r="AP125" t="s">
        <v>1991</v>
      </c>
      <c r="AQ125" t="s">
        <v>1992</v>
      </c>
      <c r="AR125" s="157" t="s">
        <v>1044</v>
      </c>
      <c r="AS125" t="s">
        <v>1055</v>
      </c>
      <c r="AT125" t="s">
        <v>1044</v>
      </c>
      <c r="AU125" t="s">
        <v>1044</v>
      </c>
      <c r="AV125" t="s">
        <v>1044</v>
      </c>
      <c r="AW125" t="s">
        <v>1044</v>
      </c>
      <c r="AX125" t="s">
        <v>1044</v>
      </c>
      <c r="AY125" t="s">
        <v>1987</v>
      </c>
      <c r="AZ125" t="s">
        <v>1044</v>
      </c>
      <c r="BA125" t="s">
        <v>1044</v>
      </c>
      <c r="BB125" t="s">
        <v>1993</v>
      </c>
      <c r="BC125" t="s">
        <v>1044</v>
      </c>
      <c r="BD125" t="s">
        <v>1044</v>
      </c>
      <c r="BE125" t="s">
        <v>1044</v>
      </c>
      <c r="BF125" t="s">
        <v>1044</v>
      </c>
      <c r="BG125" t="s">
        <v>1044</v>
      </c>
      <c r="BH125" t="s">
        <v>1994</v>
      </c>
      <c r="BI125" t="s">
        <v>1044</v>
      </c>
      <c r="BJ125" t="s">
        <v>1044</v>
      </c>
      <c r="BK125" t="s">
        <v>1044</v>
      </c>
      <c r="BL125" t="s">
        <v>1044</v>
      </c>
      <c r="BM125" t="s">
        <v>1044</v>
      </c>
      <c r="BN125" t="s">
        <v>1044</v>
      </c>
      <c r="BO125" t="s">
        <v>1044</v>
      </c>
      <c r="BP125" t="s">
        <v>1044</v>
      </c>
      <c r="BQ125" t="s">
        <v>1044</v>
      </c>
      <c r="BR125" t="s">
        <v>1044</v>
      </c>
    </row>
    <row r="126" spans="1:70" x14ac:dyDescent="0.25">
      <c r="A126" t="s">
        <v>1995</v>
      </c>
      <c r="B126" t="s">
        <v>1044</v>
      </c>
      <c r="C126" t="s">
        <v>1045</v>
      </c>
      <c r="D126" t="s">
        <v>1046</v>
      </c>
      <c r="E126" t="s">
        <v>1996</v>
      </c>
      <c r="F126" t="s">
        <v>1997</v>
      </c>
      <c r="G126" t="s">
        <v>1982</v>
      </c>
      <c r="H126" t="s">
        <v>1044</v>
      </c>
      <c r="I126" t="s">
        <v>1044</v>
      </c>
      <c r="J126" t="s">
        <v>1044</v>
      </c>
      <c r="K126" t="s">
        <v>1998</v>
      </c>
      <c r="L126" t="s">
        <v>1044</v>
      </c>
      <c r="M126" t="s">
        <v>1051</v>
      </c>
      <c r="N126" t="s">
        <v>1044</v>
      </c>
      <c r="O126" t="s">
        <v>1044</v>
      </c>
      <c r="P126" t="s">
        <v>1052</v>
      </c>
      <c r="Q126" s="156">
        <v>0</v>
      </c>
      <c r="R126" s="157">
        <v>41736</v>
      </c>
      <c r="S126" s="157" t="s">
        <v>1044</v>
      </c>
      <c r="T126" s="157">
        <v>41736</v>
      </c>
      <c r="U126" s="157">
        <v>41729</v>
      </c>
      <c r="V126" s="157" t="s">
        <v>1044</v>
      </c>
      <c r="W126" s="157">
        <v>41729</v>
      </c>
      <c r="X126" s="157" t="s">
        <v>1044</v>
      </c>
      <c r="Y126">
        <v>0</v>
      </c>
      <c r="Z126">
        <v>0</v>
      </c>
      <c r="AA126" s="157" t="s">
        <v>1044</v>
      </c>
      <c r="AB126" s="157" t="s">
        <v>1044</v>
      </c>
      <c r="AC126">
        <v>0</v>
      </c>
      <c r="AD126" s="156">
        <v>0</v>
      </c>
      <c r="AE126" s="156">
        <v>0</v>
      </c>
      <c r="AF126">
        <v>0</v>
      </c>
      <c r="AG126">
        <v>0</v>
      </c>
      <c r="AH126" t="s">
        <v>1044</v>
      </c>
      <c r="AI126" t="s">
        <v>1044</v>
      </c>
      <c r="AJ126" t="s">
        <v>1044</v>
      </c>
      <c r="AK126" t="s">
        <v>1044</v>
      </c>
      <c r="AL126" t="s">
        <v>1044</v>
      </c>
      <c r="AM126" t="s">
        <v>1044</v>
      </c>
      <c r="AN126" t="s">
        <v>1044</v>
      </c>
      <c r="AO126" t="s">
        <v>1044</v>
      </c>
      <c r="AP126" t="s">
        <v>1999</v>
      </c>
      <c r="AQ126" t="s">
        <v>2000</v>
      </c>
      <c r="AR126" s="157" t="s">
        <v>1044</v>
      </c>
      <c r="AS126" t="s">
        <v>1055</v>
      </c>
      <c r="AT126" t="s">
        <v>1044</v>
      </c>
      <c r="AU126" t="s">
        <v>1044</v>
      </c>
      <c r="AV126" t="s">
        <v>1044</v>
      </c>
      <c r="AW126" t="s">
        <v>1044</v>
      </c>
      <c r="AX126" t="s">
        <v>1044</v>
      </c>
      <c r="AY126" t="s">
        <v>1995</v>
      </c>
      <c r="AZ126" t="s">
        <v>1044</v>
      </c>
      <c r="BA126" t="s">
        <v>1044</v>
      </c>
      <c r="BB126" t="s">
        <v>1044</v>
      </c>
      <c r="BC126" t="s">
        <v>1044</v>
      </c>
      <c r="BD126" t="s">
        <v>1044</v>
      </c>
      <c r="BE126" t="s">
        <v>1044</v>
      </c>
      <c r="BF126" t="s">
        <v>1044</v>
      </c>
      <c r="BG126" t="s">
        <v>1044</v>
      </c>
      <c r="BH126" t="s">
        <v>2001</v>
      </c>
      <c r="BI126" t="s">
        <v>1044</v>
      </c>
      <c r="BJ126" t="s">
        <v>1044</v>
      </c>
      <c r="BK126" t="s">
        <v>1044</v>
      </c>
      <c r="BL126" t="s">
        <v>1044</v>
      </c>
      <c r="BM126" t="s">
        <v>1044</v>
      </c>
      <c r="BN126" t="s">
        <v>1044</v>
      </c>
      <c r="BO126" t="s">
        <v>1044</v>
      </c>
      <c r="BP126" t="s">
        <v>1044</v>
      </c>
      <c r="BQ126" t="s">
        <v>1044</v>
      </c>
      <c r="BR126" t="s">
        <v>1044</v>
      </c>
    </row>
    <row r="127" spans="1:70" x14ac:dyDescent="0.25">
      <c r="A127" t="s">
        <v>2002</v>
      </c>
      <c r="B127" t="s">
        <v>1044</v>
      </c>
      <c r="C127" t="s">
        <v>1045</v>
      </c>
      <c r="D127" t="s">
        <v>1046</v>
      </c>
      <c r="E127" t="s">
        <v>2003</v>
      </c>
      <c r="F127" t="s">
        <v>2004</v>
      </c>
      <c r="G127" t="s">
        <v>1814</v>
      </c>
      <c r="H127" t="s">
        <v>1044</v>
      </c>
      <c r="I127" t="s">
        <v>1044</v>
      </c>
      <c r="J127" t="s">
        <v>1044</v>
      </c>
      <c r="K127" t="s">
        <v>2005</v>
      </c>
      <c r="L127" t="s">
        <v>1044</v>
      </c>
      <c r="M127" t="s">
        <v>1051</v>
      </c>
      <c r="N127" t="s">
        <v>1044</v>
      </c>
      <c r="O127" t="s">
        <v>1044</v>
      </c>
      <c r="P127" t="s">
        <v>1052</v>
      </c>
      <c r="Q127" s="156">
        <v>0</v>
      </c>
      <c r="R127" s="157">
        <v>42569</v>
      </c>
      <c r="S127" s="157" t="s">
        <v>1044</v>
      </c>
      <c r="T127" s="157">
        <v>42569</v>
      </c>
      <c r="U127" s="157">
        <v>41732</v>
      </c>
      <c r="V127" s="157" t="s">
        <v>1044</v>
      </c>
      <c r="W127" s="157">
        <v>41732</v>
      </c>
      <c r="X127" s="157" t="s">
        <v>1044</v>
      </c>
      <c r="Y127">
        <v>0</v>
      </c>
      <c r="Z127">
        <v>0</v>
      </c>
      <c r="AA127" s="157" t="s">
        <v>1044</v>
      </c>
      <c r="AB127" s="157" t="s">
        <v>1044</v>
      </c>
      <c r="AC127">
        <v>0</v>
      </c>
      <c r="AD127" s="156">
        <v>0</v>
      </c>
      <c r="AE127" s="156">
        <v>0</v>
      </c>
      <c r="AF127">
        <v>0</v>
      </c>
      <c r="AG127">
        <v>0</v>
      </c>
      <c r="AH127" t="s">
        <v>1044</v>
      </c>
      <c r="AI127" t="s">
        <v>1044</v>
      </c>
      <c r="AJ127" t="s">
        <v>1044</v>
      </c>
      <c r="AK127" t="s">
        <v>1044</v>
      </c>
      <c r="AL127" t="s">
        <v>1044</v>
      </c>
      <c r="AM127" t="s">
        <v>1044</v>
      </c>
      <c r="AN127" t="s">
        <v>1044</v>
      </c>
      <c r="AO127" t="s">
        <v>1044</v>
      </c>
      <c r="AP127" t="s">
        <v>2006</v>
      </c>
      <c r="AQ127" t="s">
        <v>2007</v>
      </c>
      <c r="AR127" s="157" t="s">
        <v>1044</v>
      </c>
      <c r="AS127" t="s">
        <v>1044</v>
      </c>
      <c r="AT127" t="s">
        <v>1044</v>
      </c>
      <c r="AU127" t="s">
        <v>1044</v>
      </c>
      <c r="AV127" t="s">
        <v>1044</v>
      </c>
      <c r="AW127" t="s">
        <v>1044</v>
      </c>
      <c r="AX127" t="s">
        <v>2008</v>
      </c>
      <c r="AY127" t="s">
        <v>2009</v>
      </c>
      <c r="AZ127" t="s">
        <v>1044</v>
      </c>
      <c r="BA127" t="s">
        <v>1044</v>
      </c>
      <c r="BB127" t="s">
        <v>1044</v>
      </c>
      <c r="BC127" t="s">
        <v>1044</v>
      </c>
      <c r="BD127" t="s">
        <v>1044</v>
      </c>
      <c r="BE127" t="s">
        <v>1044</v>
      </c>
      <c r="BF127" t="s">
        <v>2010</v>
      </c>
      <c r="BG127" t="s">
        <v>1044</v>
      </c>
      <c r="BH127" t="s">
        <v>2011</v>
      </c>
      <c r="BI127" t="s">
        <v>1044</v>
      </c>
      <c r="BJ127" t="s">
        <v>1090</v>
      </c>
      <c r="BK127" t="s">
        <v>1044</v>
      </c>
      <c r="BL127" t="s">
        <v>1044</v>
      </c>
      <c r="BM127" t="s">
        <v>1044</v>
      </c>
      <c r="BN127" t="s">
        <v>1044</v>
      </c>
      <c r="BO127" t="s">
        <v>1044</v>
      </c>
      <c r="BP127" t="s">
        <v>1044</v>
      </c>
      <c r="BQ127" t="s">
        <v>1044</v>
      </c>
      <c r="BR127" t="s">
        <v>1044</v>
      </c>
    </row>
    <row r="128" spans="1:70" x14ac:dyDescent="0.25">
      <c r="A128" t="s">
        <v>2012</v>
      </c>
      <c r="B128" t="s">
        <v>1044</v>
      </c>
      <c r="C128" t="s">
        <v>1045</v>
      </c>
      <c r="D128" t="s">
        <v>1046</v>
      </c>
      <c r="E128" t="s">
        <v>2003</v>
      </c>
      <c r="F128" t="s">
        <v>2004</v>
      </c>
      <c r="G128" t="s">
        <v>1814</v>
      </c>
      <c r="H128" t="s">
        <v>1044</v>
      </c>
      <c r="I128" t="s">
        <v>1044</v>
      </c>
      <c r="J128" t="s">
        <v>1044</v>
      </c>
      <c r="K128" t="s">
        <v>2005</v>
      </c>
      <c r="L128" t="s">
        <v>1044</v>
      </c>
      <c r="M128" t="s">
        <v>1051</v>
      </c>
      <c r="N128" t="s">
        <v>1044</v>
      </c>
      <c r="O128" t="s">
        <v>1044</v>
      </c>
      <c r="P128" t="s">
        <v>1052</v>
      </c>
      <c r="Q128" s="156">
        <v>0</v>
      </c>
      <c r="R128" s="157">
        <v>42569</v>
      </c>
      <c r="S128" s="157" t="s">
        <v>1044</v>
      </c>
      <c r="T128" s="157">
        <v>42569</v>
      </c>
      <c r="U128" s="157">
        <v>41732</v>
      </c>
      <c r="V128" s="157" t="s">
        <v>1044</v>
      </c>
      <c r="W128" s="157">
        <v>41732</v>
      </c>
      <c r="X128" s="157" t="s">
        <v>1044</v>
      </c>
      <c r="Y128">
        <v>0</v>
      </c>
      <c r="Z128">
        <v>0</v>
      </c>
      <c r="AA128" s="157" t="s">
        <v>1044</v>
      </c>
      <c r="AB128" s="157" t="s">
        <v>1044</v>
      </c>
      <c r="AC128">
        <v>0</v>
      </c>
      <c r="AD128" s="156">
        <v>0</v>
      </c>
      <c r="AE128" s="156">
        <v>0</v>
      </c>
      <c r="AF128">
        <v>0</v>
      </c>
      <c r="AG128">
        <v>0</v>
      </c>
      <c r="AH128" t="s">
        <v>1044</v>
      </c>
      <c r="AI128" t="s">
        <v>1044</v>
      </c>
      <c r="AJ128" t="s">
        <v>1044</v>
      </c>
      <c r="AK128" t="s">
        <v>1044</v>
      </c>
      <c r="AL128" t="s">
        <v>1044</v>
      </c>
      <c r="AM128" t="s">
        <v>1044</v>
      </c>
      <c r="AN128" t="s">
        <v>1044</v>
      </c>
      <c r="AO128" t="s">
        <v>1044</v>
      </c>
      <c r="AP128" t="s">
        <v>2013</v>
      </c>
      <c r="AQ128" t="s">
        <v>2007</v>
      </c>
      <c r="AR128" s="157" t="s">
        <v>1044</v>
      </c>
      <c r="AS128" t="s">
        <v>1044</v>
      </c>
      <c r="AT128" t="s">
        <v>1044</v>
      </c>
      <c r="AU128" t="s">
        <v>1044</v>
      </c>
      <c r="AV128" t="s">
        <v>1044</v>
      </c>
      <c r="AW128" t="s">
        <v>1044</v>
      </c>
      <c r="AX128" t="s">
        <v>2008</v>
      </c>
      <c r="AY128" t="s">
        <v>2014</v>
      </c>
      <c r="AZ128" t="s">
        <v>1044</v>
      </c>
      <c r="BA128" t="s">
        <v>1044</v>
      </c>
      <c r="BB128" t="s">
        <v>1044</v>
      </c>
      <c r="BC128" t="s">
        <v>1044</v>
      </c>
      <c r="BD128" t="s">
        <v>1044</v>
      </c>
      <c r="BE128" t="s">
        <v>1044</v>
      </c>
      <c r="BF128" t="s">
        <v>2015</v>
      </c>
      <c r="BG128" t="s">
        <v>1044</v>
      </c>
      <c r="BH128" t="s">
        <v>2011</v>
      </c>
      <c r="BI128" t="s">
        <v>1044</v>
      </c>
      <c r="BJ128" t="s">
        <v>1090</v>
      </c>
      <c r="BK128" t="s">
        <v>1044</v>
      </c>
      <c r="BL128" t="s">
        <v>1044</v>
      </c>
      <c r="BM128" t="s">
        <v>1044</v>
      </c>
      <c r="BN128" t="s">
        <v>1044</v>
      </c>
      <c r="BO128" t="s">
        <v>1044</v>
      </c>
      <c r="BP128" t="s">
        <v>1044</v>
      </c>
      <c r="BQ128" t="s">
        <v>1044</v>
      </c>
      <c r="BR128" t="s">
        <v>1044</v>
      </c>
    </row>
    <row r="129" spans="1:70" x14ac:dyDescent="0.25">
      <c r="A129" t="s">
        <v>2016</v>
      </c>
      <c r="B129" t="s">
        <v>1044</v>
      </c>
      <c r="C129" t="s">
        <v>1045</v>
      </c>
      <c r="D129" t="s">
        <v>1046</v>
      </c>
      <c r="E129" t="s">
        <v>2017</v>
      </c>
      <c r="F129" t="s">
        <v>2018</v>
      </c>
      <c r="G129" t="s">
        <v>1814</v>
      </c>
      <c r="H129" t="s">
        <v>1044</v>
      </c>
      <c r="I129" t="s">
        <v>1044</v>
      </c>
      <c r="J129" t="s">
        <v>1044</v>
      </c>
      <c r="K129" t="s">
        <v>2019</v>
      </c>
      <c r="L129" t="s">
        <v>1044</v>
      </c>
      <c r="M129" t="s">
        <v>1051</v>
      </c>
      <c r="N129" t="s">
        <v>1044</v>
      </c>
      <c r="O129" t="s">
        <v>1044</v>
      </c>
      <c r="P129" t="s">
        <v>1052</v>
      </c>
      <c r="Q129" s="156">
        <v>0</v>
      </c>
      <c r="R129" s="157">
        <v>42290</v>
      </c>
      <c r="S129" s="157" t="s">
        <v>1044</v>
      </c>
      <c r="T129" s="157">
        <v>42290</v>
      </c>
      <c r="U129" s="157">
        <v>42243</v>
      </c>
      <c r="V129" s="157" t="s">
        <v>1044</v>
      </c>
      <c r="W129" s="157">
        <v>42243</v>
      </c>
      <c r="X129" s="157" t="s">
        <v>1044</v>
      </c>
      <c r="Y129">
        <v>0</v>
      </c>
      <c r="Z129">
        <v>0</v>
      </c>
      <c r="AA129" s="157" t="s">
        <v>1044</v>
      </c>
      <c r="AB129" s="157" t="s">
        <v>1044</v>
      </c>
      <c r="AC129">
        <v>0</v>
      </c>
      <c r="AD129" s="156">
        <v>0</v>
      </c>
      <c r="AE129" s="156">
        <v>0</v>
      </c>
      <c r="AF129">
        <v>0</v>
      </c>
      <c r="AG129">
        <v>0</v>
      </c>
      <c r="AH129" t="s">
        <v>1044</v>
      </c>
      <c r="AI129" t="s">
        <v>1044</v>
      </c>
      <c r="AJ129" t="s">
        <v>1044</v>
      </c>
      <c r="AK129" t="s">
        <v>1044</v>
      </c>
      <c r="AL129" t="s">
        <v>1044</v>
      </c>
      <c r="AM129" t="s">
        <v>1044</v>
      </c>
      <c r="AN129" t="s">
        <v>1044</v>
      </c>
      <c r="AO129" t="s">
        <v>1044</v>
      </c>
      <c r="AP129" t="s">
        <v>2020</v>
      </c>
      <c r="AQ129" t="s">
        <v>2021</v>
      </c>
      <c r="AR129" s="157" t="s">
        <v>1044</v>
      </c>
      <c r="AS129" t="s">
        <v>1055</v>
      </c>
      <c r="AT129" t="s">
        <v>1044</v>
      </c>
      <c r="AU129" t="s">
        <v>1044</v>
      </c>
      <c r="AV129" t="s">
        <v>1044</v>
      </c>
      <c r="AW129" t="s">
        <v>1044</v>
      </c>
      <c r="AX129" t="s">
        <v>2008</v>
      </c>
      <c r="AY129" t="s">
        <v>2022</v>
      </c>
      <c r="AZ129" t="s">
        <v>1044</v>
      </c>
      <c r="BA129" t="s">
        <v>1044</v>
      </c>
      <c r="BB129" t="s">
        <v>1044</v>
      </c>
      <c r="BC129" t="s">
        <v>1044</v>
      </c>
      <c r="BD129" t="s">
        <v>1044</v>
      </c>
      <c r="BE129" t="s">
        <v>1044</v>
      </c>
      <c r="BF129" t="s">
        <v>1044</v>
      </c>
      <c r="BG129" t="s">
        <v>1044</v>
      </c>
      <c r="BH129" t="s">
        <v>2023</v>
      </c>
      <c r="BI129" t="s">
        <v>1044</v>
      </c>
      <c r="BJ129" t="s">
        <v>1123</v>
      </c>
      <c r="BK129" t="s">
        <v>1044</v>
      </c>
      <c r="BL129" t="s">
        <v>1044</v>
      </c>
      <c r="BM129" t="s">
        <v>1044</v>
      </c>
      <c r="BN129" t="s">
        <v>1044</v>
      </c>
      <c r="BO129" t="s">
        <v>1044</v>
      </c>
      <c r="BP129" t="s">
        <v>1044</v>
      </c>
      <c r="BQ129" t="s">
        <v>1044</v>
      </c>
      <c r="BR129" t="s">
        <v>1044</v>
      </c>
    </row>
    <row r="130" spans="1:70" x14ac:dyDescent="0.25">
      <c r="A130" t="s">
        <v>2024</v>
      </c>
      <c r="B130" t="s">
        <v>1044</v>
      </c>
      <c r="C130" t="s">
        <v>1045</v>
      </c>
      <c r="D130" t="s">
        <v>1046</v>
      </c>
      <c r="E130" t="s">
        <v>2025</v>
      </c>
      <c r="F130" t="s">
        <v>2026</v>
      </c>
      <c r="G130" t="s">
        <v>1814</v>
      </c>
      <c r="H130" t="s">
        <v>1044</v>
      </c>
      <c r="I130" t="s">
        <v>1044</v>
      </c>
      <c r="J130" t="s">
        <v>1044</v>
      </c>
      <c r="K130" t="s">
        <v>2027</v>
      </c>
      <c r="L130" t="s">
        <v>1044</v>
      </c>
      <c r="M130" t="s">
        <v>1051</v>
      </c>
      <c r="N130" t="s">
        <v>1044</v>
      </c>
      <c r="O130" t="s">
        <v>1044</v>
      </c>
      <c r="P130" t="s">
        <v>1052</v>
      </c>
      <c r="Q130" s="156">
        <v>0</v>
      </c>
      <c r="R130" s="157">
        <v>42293</v>
      </c>
      <c r="S130" s="157" t="s">
        <v>1044</v>
      </c>
      <c r="T130" s="157">
        <v>42293</v>
      </c>
      <c r="U130" s="157">
        <v>42244</v>
      </c>
      <c r="V130" s="157" t="s">
        <v>1044</v>
      </c>
      <c r="W130" s="157">
        <v>42244</v>
      </c>
      <c r="X130" s="157" t="s">
        <v>1044</v>
      </c>
      <c r="Y130">
        <v>0</v>
      </c>
      <c r="Z130">
        <v>0</v>
      </c>
      <c r="AA130" s="157" t="s">
        <v>1044</v>
      </c>
      <c r="AB130" s="157" t="s">
        <v>1044</v>
      </c>
      <c r="AC130">
        <v>0</v>
      </c>
      <c r="AD130" s="156">
        <v>0</v>
      </c>
      <c r="AE130" s="156">
        <v>0</v>
      </c>
      <c r="AF130">
        <v>0</v>
      </c>
      <c r="AG130">
        <v>0</v>
      </c>
      <c r="AH130" t="s">
        <v>1044</v>
      </c>
      <c r="AI130" t="s">
        <v>1044</v>
      </c>
      <c r="AJ130" t="s">
        <v>1044</v>
      </c>
      <c r="AK130" t="s">
        <v>1044</v>
      </c>
      <c r="AL130" t="s">
        <v>1044</v>
      </c>
      <c r="AM130" t="s">
        <v>1044</v>
      </c>
      <c r="AN130" t="s">
        <v>1044</v>
      </c>
      <c r="AO130" t="s">
        <v>1044</v>
      </c>
      <c r="AP130" t="s">
        <v>2028</v>
      </c>
      <c r="AQ130" t="s">
        <v>2029</v>
      </c>
      <c r="AR130" s="157" t="s">
        <v>1044</v>
      </c>
      <c r="AS130" t="s">
        <v>1055</v>
      </c>
      <c r="AT130" t="s">
        <v>1044</v>
      </c>
      <c r="AU130" t="s">
        <v>1044</v>
      </c>
      <c r="AV130" t="s">
        <v>1818</v>
      </c>
      <c r="AW130" t="s">
        <v>1044</v>
      </c>
      <c r="AX130" t="s">
        <v>2008</v>
      </c>
      <c r="AY130" t="s">
        <v>2030</v>
      </c>
      <c r="AZ130" t="s">
        <v>1044</v>
      </c>
      <c r="BA130" t="s">
        <v>1818</v>
      </c>
      <c r="BB130" t="s">
        <v>1044</v>
      </c>
      <c r="BC130" t="s">
        <v>1044</v>
      </c>
      <c r="BD130" t="s">
        <v>1044</v>
      </c>
      <c r="BE130" t="s">
        <v>2031</v>
      </c>
      <c r="BF130" t="s">
        <v>2032</v>
      </c>
      <c r="BG130" t="s">
        <v>1044</v>
      </c>
      <c r="BH130" t="s">
        <v>2032</v>
      </c>
      <c r="BI130" t="s">
        <v>1818</v>
      </c>
      <c r="BJ130" t="s">
        <v>1090</v>
      </c>
      <c r="BK130" t="s">
        <v>1044</v>
      </c>
      <c r="BL130" t="s">
        <v>1044</v>
      </c>
      <c r="BM130" t="s">
        <v>1044</v>
      </c>
      <c r="BN130" t="s">
        <v>1044</v>
      </c>
      <c r="BO130" t="s">
        <v>1044</v>
      </c>
      <c r="BP130" t="s">
        <v>1044</v>
      </c>
      <c r="BQ130" t="s">
        <v>1044</v>
      </c>
      <c r="BR130" t="s">
        <v>1044</v>
      </c>
    </row>
    <row r="131" spans="1:70" x14ac:dyDescent="0.25">
      <c r="A131" t="s">
        <v>2033</v>
      </c>
      <c r="B131" t="s">
        <v>2034</v>
      </c>
      <c r="C131" t="s">
        <v>1045</v>
      </c>
      <c r="D131" t="s">
        <v>1046</v>
      </c>
      <c r="E131" t="s">
        <v>2035</v>
      </c>
      <c r="F131" t="s">
        <v>2036</v>
      </c>
      <c r="G131" t="s">
        <v>1814</v>
      </c>
      <c r="H131" t="s">
        <v>1044</v>
      </c>
      <c r="I131" t="s">
        <v>1044</v>
      </c>
      <c r="J131" t="s">
        <v>1044</v>
      </c>
      <c r="K131" t="s">
        <v>2037</v>
      </c>
      <c r="L131" t="s">
        <v>1044</v>
      </c>
      <c r="M131" t="s">
        <v>1051</v>
      </c>
      <c r="N131" t="s">
        <v>1044</v>
      </c>
      <c r="O131" t="s">
        <v>1044</v>
      </c>
      <c r="P131" t="s">
        <v>1052</v>
      </c>
      <c r="Q131" s="156">
        <v>0</v>
      </c>
      <c r="R131" s="157">
        <v>42583</v>
      </c>
      <c r="S131" s="157" t="s">
        <v>1044</v>
      </c>
      <c r="T131" s="157">
        <v>42583</v>
      </c>
      <c r="U131" s="157">
        <v>42565</v>
      </c>
      <c r="V131" s="157" t="s">
        <v>1044</v>
      </c>
      <c r="W131" s="157">
        <v>42565</v>
      </c>
      <c r="X131" s="157" t="s">
        <v>1044</v>
      </c>
      <c r="Y131">
        <v>0</v>
      </c>
      <c r="Z131">
        <v>0</v>
      </c>
      <c r="AA131" s="157" t="s">
        <v>1044</v>
      </c>
      <c r="AB131" s="157" t="s">
        <v>1044</v>
      </c>
      <c r="AC131">
        <v>0</v>
      </c>
      <c r="AD131" s="156">
        <v>0</v>
      </c>
      <c r="AE131" s="156">
        <v>0</v>
      </c>
      <c r="AF131">
        <v>0</v>
      </c>
      <c r="AG131">
        <v>0</v>
      </c>
      <c r="AH131" t="s">
        <v>1044</v>
      </c>
      <c r="AI131" t="s">
        <v>1044</v>
      </c>
      <c r="AJ131" t="s">
        <v>1044</v>
      </c>
      <c r="AK131" t="s">
        <v>1044</v>
      </c>
      <c r="AL131" t="s">
        <v>1044</v>
      </c>
      <c r="AM131" t="s">
        <v>1044</v>
      </c>
      <c r="AN131" t="s">
        <v>1044</v>
      </c>
      <c r="AO131" t="s">
        <v>1044</v>
      </c>
      <c r="AP131" t="s">
        <v>2038</v>
      </c>
      <c r="AQ131" t="s">
        <v>2039</v>
      </c>
      <c r="AR131" s="157" t="s">
        <v>1044</v>
      </c>
      <c r="AS131" t="s">
        <v>1055</v>
      </c>
      <c r="AT131" t="s">
        <v>1044</v>
      </c>
      <c r="AU131" t="s">
        <v>1044</v>
      </c>
      <c r="AV131" t="s">
        <v>1044</v>
      </c>
      <c r="AW131" t="s">
        <v>1044</v>
      </c>
      <c r="AX131" t="s">
        <v>2008</v>
      </c>
      <c r="AY131" t="s">
        <v>2034</v>
      </c>
      <c r="AZ131" t="s">
        <v>1044</v>
      </c>
      <c r="BA131" t="s">
        <v>1044</v>
      </c>
      <c r="BB131" t="s">
        <v>1044</v>
      </c>
      <c r="BC131" t="s">
        <v>1044</v>
      </c>
      <c r="BD131" t="s">
        <v>1044</v>
      </c>
      <c r="BE131" t="s">
        <v>1044</v>
      </c>
      <c r="BF131" t="s">
        <v>2040</v>
      </c>
      <c r="BG131" t="s">
        <v>1044</v>
      </c>
      <c r="BH131" t="s">
        <v>2041</v>
      </c>
      <c r="BI131" t="s">
        <v>1044</v>
      </c>
      <c r="BJ131" t="s">
        <v>1044</v>
      </c>
      <c r="BK131" t="s">
        <v>1044</v>
      </c>
      <c r="BL131" t="s">
        <v>1044</v>
      </c>
      <c r="BM131" t="s">
        <v>1044</v>
      </c>
      <c r="BN131" t="s">
        <v>1044</v>
      </c>
      <c r="BO131" t="s">
        <v>1044</v>
      </c>
      <c r="BP131" t="s">
        <v>1044</v>
      </c>
      <c r="BQ131" t="s">
        <v>1044</v>
      </c>
      <c r="BR131" t="s">
        <v>1044</v>
      </c>
    </row>
    <row r="132" spans="1:70" x14ac:dyDescent="0.25">
      <c r="A132" t="s">
        <v>2042</v>
      </c>
      <c r="B132" t="s">
        <v>2043</v>
      </c>
      <c r="C132" t="s">
        <v>1045</v>
      </c>
      <c r="D132" t="s">
        <v>1046</v>
      </c>
      <c r="E132" t="s">
        <v>2044</v>
      </c>
      <c r="F132" t="s">
        <v>2045</v>
      </c>
      <c r="G132" t="s">
        <v>1814</v>
      </c>
      <c r="H132" t="s">
        <v>1044</v>
      </c>
      <c r="I132" t="s">
        <v>1044</v>
      </c>
      <c r="J132" t="s">
        <v>1044</v>
      </c>
      <c r="K132" t="s">
        <v>2046</v>
      </c>
      <c r="L132" t="s">
        <v>1044</v>
      </c>
      <c r="M132" t="s">
        <v>1051</v>
      </c>
      <c r="N132" t="s">
        <v>1044</v>
      </c>
      <c r="O132" t="s">
        <v>1044</v>
      </c>
      <c r="P132" t="s">
        <v>1052</v>
      </c>
      <c r="Q132" s="156">
        <v>0</v>
      </c>
      <c r="R132" s="157">
        <v>42569</v>
      </c>
      <c r="S132" s="157" t="s">
        <v>1044</v>
      </c>
      <c r="T132" s="157">
        <v>42569</v>
      </c>
      <c r="U132" s="157">
        <v>42551</v>
      </c>
      <c r="V132" s="157" t="s">
        <v>1044</v>
      </c>
      <c r="W132" s="157">
        <v>42551</v>
      </c>
      <c r="X132" s="157" t="s">
        <v>1044</v>
      </c>
      <c r="Y132">
        <v>0</v>
      </c>
      <c r="Z132">
        <v>0</v>
      </c>
      <c r="AA132" s="157" t="s">
        <v>1044</v>
      </c>
      <c r="AB132" s="157" t="s">
        <v>1044</v>
      </c>
      <c r="AC132">
        <v>0</v>
      </c>
      <c r="AD132" s="156">
        <v>0</v>
      </c>
      <c r="AE132" s="156">
        <v>0</v>
      </c>
      <c r="AF132">
        <v>0</v>
      </c>
      <c r="AG132">
        <v>0</v>
      </c>
      <c r="AH132" t="s">
        <v>1044</v>
      </c>
      <c r="AI132" t="s">
        <v>1044</v>
      </c>
      <c r="AJ132" t="s">
        <v>1044</v>
      </c>
      <c r="AK132" t="s">
        <v>1044</v>
      </c>
      <c r="AL132" t="s">
        <v>1044</v>
      </c>
      <c r="AM132" t="s">
        <v>1044</v>
      </c>
      <c r="AN132" t="s">
        <v>1044</v>
      </c>
      <c r="AO132" t="s">
        <v>1044</v>
      </c>
      <c r="AP132" t="s">
        <v>2047</v>
      </c>
      <c r="AQ132" t="s">
        <v>2048</v>
      </c>
      <c r="AR132" s="157" t="s">
        <v>1044</v>
      </c>
      <c r="AS132" t="s">
        <v>1055</v>
      </c>
      <c r="AT132" t="s">
        <v>1044</v>
      </c>
      <c r="AU132" t="s">
        <v>1044</v>
      </c>
      <c r="AV132" t="s">
        <v>1044</v>
      </c>
      <c r="AW132" t="s">
        <v>1044</v>
      </c>
      <c r="AX132" t="s">
        <v>2008</v>
      </c>
      <c r="AY132" t="s">
        <v>2043</v>
      </c>
      <c r="AZ132" t="s">
        <v>1044</v>
      </c>
      <c r="BA132" t="s">
        <v>1044</v>
      </c>
      <c r="BB132" t="s">
        <v>1044</v>
      </c>
      <c r="BC132" t="s">
        <v>1044</v>
      </c>
      <c r="BD132" t="s">
        <v>1044</v>
      </c>
      <c r="BE132" t="s">
        <v>1044</v>
      </c>
      <c r="BF132" t="s">
        <v>2049</v>
      </c>
      <c r="BG132" t="s">
        <v>1044</v>
      </c>
      <c r="BH132" t="s">
        <v>2049</v>
      </c>
      <c r="BI132" t="s">
        <v>1044</v>
      </c>
      <c r="BJ132" t="s">
        <v>1090</v>
      </c>
      <c r="BK132" t="s">
        <v>1044</v>
      </c>
      <c r="BL132" t="s">
        <v>1044</v>
      </c>
      <c r="BM132" t="s">
        <v>1044</v>
      </c>
      <c r="BN132" t="s">
        <v>1044</v>
      </c>
      <c r="BO132" t="s">
        <v>1044</v>
      </c>
      <c r="BP132" t="s">
        <v>1044</v>
      </c>
      <c r="BQ132" t="s">
        <v>1044</v>
      </c>
      <c r="BR132" t="s">
        <v>1044</v>
      </c>
    </row>
    <row r="133" spans="1:70" x14ac:dyDescent="0.25">
      <c r="A133" t="s">
        <v>2050</v>
      </c>
      <c r="B133" t="s">
        <v>1044</v>
      </c>
      <c r="C133" t="s">
        <v>1045</v>
      </c>
      <c r="D133" t="s">
        <v>1046</v>
      </c>
      <c r="E133" t="s">
        <v>2051</v>
      </c>
      <c r="F133" t="s">
        <v>2052</v>
      </c>
      <c r="G133" t="s">
        <v>1814</v>
      </c>
      <c r="H133" t="s">
        <v>1044</v>
      </c>
      <c r="I133" t="s">
        <v>1044</v>
      </c>
      <c r="J133" t="s">
        <v>1044</v>
      </c>
      <c r="K133" t="s">
        <v>2053</v>
      </c>
      <c r="L133" t="s">
        <v>1044</v>
      </c>
      <c r="M133" t="s">
        <v>1051</v>
      </c>
      <c r="N133" t="s">
        <v>1044</v>
      </c>
      <c r="O133" t="s">
        <v>1044</v>
      </c>
      <c r="P133" t="s">
        <v>1052</v>
      </c>
      <c r="Q133" s="156">
        <v>0</v>
      </c>
      <c r="R133" s="157">
        <v>42655</v>
      </c>
      <c r="S133" s="157" t="s">
        <v>1044</v>
      </c>
      <c r="T133" s="157">
        <v>42655</v>
      </c>
      <c r="U133" s="157">
        <v>42621</v>
      </c>
      <c r="V133" s="157" t="s">
        <v>1044</v>
      </c>
      <c r="W133" s="157">
        <v>42621</v>
      </c>
      <c r="X133" s="157" t="s">
        <v>1044</v>
      </c>
      <c r="Y133">
        <v>0</v>
      </c>
      <c r="Z133">
        <v>0</v>
      </c>
      <c r="AA133" s="157" t="s">
        <v>1044</v>
      </c>
      <c r="AB133" s="157" t="s">
        <v>1044</v>
      </c>
      <c r="AC133">
        <v>0</v>
      </c>
      <c r="AD133" s="156">
        <v>0</v>
      </c>
      <c r="AE133" s="156">
        <v>0</v>
      </c>
      <c r="AF133">
        <v>0</v>
      </c>
      <c r="AG133">
        <v>0</v>
      </c>
      <c r="AH133" t="s">
        <v>1044</v>
      </c>
      <c r="AI133" t="s">
        <v>1044</v>
      </c>
      <c r="AJ133" t="s">
        <v>1044</v>
      </c>
      <c r="AK133" t="s">
        <v>1044</v>
      </c>
      <c r="AL133" t="s">
        <v>1044</v>
      </c>
      <c r="AM133" t="s">
        <v>1044</v>
      </c>
      <c r="AN133" t="s">
        <v>1044</v>
      </c>
      <c r="AO133" t="s">
        <v>1044</v>
      </c>
      <c r="AP133" t="s">
        <v>2054</v>
      </c>
      <c r="AQ133" t="s">
        <v>2055</v>
      </c>
      <c r="AR133" s="157" t="s">
        <v>1044</v>
      </c>
      <c r="AS133" t="s">
        <v>1055</v>
      </c>
      <c r="AT133" t="s">
        <v>1044</v>
      </c>
      <c r="AU133" t="s">
        <v>1044</v>
      </c>
      <c r="AV133" t="s">
        <v>1044</v>
      </c>
      <c r="AW133" t="s">
        <v>1044</v>
      </c>
      <c r="AX133" t="s">
        <v>2008</v>
      </c>
      <c r="AY133" t="s">
        <v>2056</v>
      </c>
      <c r="AZ133" t="s">
        <v>1044</v>
      </c>
      <c r="BA133" t="s">
        <v>1044</v>
      </c>
      <c r="BB133" t="s">
        <v>1044</v>
      </c>
      <c r="BC133" t="s">
        <v>1044</v>
      </c>
      <c r="BD133" t="s">
        <v>1044</v>
      </c>
      <c r="BE133" t="s">
        <v>1044</v>
      </c>
      <c r="BF133" t="s">
        <v>2057</v>
      </c>
      <c r="BG133" t="s">
        <v>1044</v>
      </c>
      <c r="BH133" t="s">
        <v>2058</v>
      </c>
      <c r="BI133" t="s">
        <v>1044</v>
      </c>
      <c r="BJ133" t="s">
        <v>1123</v>
      </c>
      <c r="BK133" t="s">
        <v>1044</v>
      </c>
      <c r="BL133" t="s">
        <v>1044</v>
      </c>
      <c r="BM133" t="s">
        <v>1044</v>
      </c>
      <c r="BN133" t="s">
        <v>1044</v>
      </c>
      <c r="BO133" t="s">
        <v>1044</v>
      </c>
      <c r="BP133" t="s">
        <v>1044</v>
      </c>
      <c r="BQ133" t="s">
        <v>1044</v>
      </c>
      <c r="BR133" t="s">
        <v>1044</v>
      </c>
    </row>
    <row r="134" spans="1:70" x14ac:dyDescent="0.25">
      <c r="A134" t="s">
        <v>2059</v>
      </c>
      <c r="B134" t="s">
        <v>1044</v>
      </c>
      <c r="C134" t="s">
        <v>1045</v>
      </c>
      <c r="D134" t="s">
        <v>1046</v>
      </c>
      <c r="E134" t="s">
        <v>2060</v>
      </c>
      <c r="F134" t="s">
        <v>2061</v>
      </c>
      <c r="G134" t="s">
        <v>1814</v>
      </c>
      <c r="H134" t="s">
        <v>1044</v>
      </c>
      <c r="I134" t="s">
        <v>1044</v>
      </c>
      <c r="J134" t="s">
        <v>1044</v>
      </c>
      <c r="K134" t="s">
        <v>2062</v>
      </c>
      <c r="L134" t="s">
        <v>1044</v>
      </c>
      <c r="M134" t="s">
        <v>1051</v>
      </c>
      <c r="N134" t="s">
        <v>1044</v>
      </c>
      <c r="O134" t="s">
        <v>1044</v>
      </c>
      <c r="P134" t="s">
        <v>1052</v>
      </c>
      <c r="Q134" s="156">
        <v>0</v>
      </c>
      <c r="R134" s="157">
        <v>42788</v>
      </c>
      <c r="S134" s="157" t="s">
        <v>1044</v>
      </c>
      <c r="T134" s="157">
        <v>42788</v>
      </c>
      <c r="U134" s="157">
        <v>42775</v>
      </c>
      <c r="V134" s="157" t="s">
        <v>1044</v>
      </c>
      <c r="W134" s="157">
        <v>42775</v>
      </c>
      <c r="X134" s="157" t="s">
        <v>1044</v>
      </c>
      <c r="Y134">
        <v>0</v>
      </c>
      <c r="Z134">
        <v>0</v>
      </c>
      <c r="AA134" s="157" t="s">
        <v>1044</v>
      </c>
      <c r="AB134" s="157" t="s">
        <v>1044</v>
      </c>
      <c r="AC134">
        <v>0</v>
      </c>
      <c r="AD134" s="156">
        <v>0</v>
      </c>
      <c r="AE134" s="156">
        <v>0</v>
      </c>
      <c r="AF134">
        <v>0</v>
      </c>
      <c r="AG134">
        <v>0</v>
      </c>
      <c r="AH134" t="s">
        <v>1044</v>
      </c>
      <c r="AI134" t="s">
        <v>1044</v>
      </c>
      <c r="AJ134" t="s">
        <v>1044</v>
      </c>
      <c r="AK134" t="s">
        <v>1044</v>
      </c>
      <c r="AL134" t="s">
        <v>1044</v>
      </c>
      <c r="AM134" t="s">
        <v>1044</v>
      </c>
      <c r="AN134" t="s">
        <v>1044</v>
      </c>
      <c r="AO134" t="s">
        <v>1044</v>
      </c>
      <c r="AP134" t="s">
        <v>2063</v>
      </c>
      <c r="AQ134" t="s">
        <v>2064</v>
      </c>
      <c r="AR134" s="157" t="s">
        <v>1044</v>
      </c>
      <c r="AS134" t="s">
        <v>1055</v>
      </c>
      <c r="AT134" t="s">
        <v>1044</v>
      </c>
      <c r="AU134" t="s">
        <v>1044</v>
      </c>
      <c r="AV134" t="s">
        <v>1044</v>
      </c>
      <c r="AW134" t="s">
        <v>1044</v>
      </c>
      <c r="AX134" t="s">
        <v>2008</v>
      </c>
      <c r="AY134" t="s">
        <v>2065</v>
      </c>
      <c r="AZ134" t="s">
        <v>1044</v>
      </c>
      <c r="BA134" t="s">
        <v>1044</v>
      </c>
      <c r="BB134" t="s">
        <v>1044</v>
      </c>
      <c r="BC134" t="s">
        <v>1044</v>
      </c>
      <c r="BD134" t="s">
        <v>1044</v>
      </c>
      <c r="BE134" t="s">
        <v>1044</v>
      </c>
      <c r="BF134" t="s">
        <v>2066</v>
      </c>
      <c r="BG134" t="s">
        <v>1044</v>
      </c>
      <c r="BH134" t="s">
        <v>2067</v>
      </c>
      <c r="BI134" t="s">
        <v>1044</v>
      </c>
      <c r="BJ134" t="s">
        <v>1044</v>
      </c>
      <c r="BK134" t="s">
        <v>1044</v>
      </c>
      <c r="BL134" t="s">
        <v>1044</v>
      </c>
      <c r="BM134" t="s">
        <v>1044</v>
      </c>
      <c r="BN134" t="s">
        <v>1044</v>
      </c>
      <c r="BO134" t="s">
        <v>1044</v>
      </c>
      <c r="BP134" t="s">
        <v>1044</v>
      </c>
      <c r="BQ134" t="s">
        <v>1044</v>
      </c>
      <c r="BR134" t="s">
        <v>1044</v>
      </c>
    </row>
    <row r="135" spans="1:70" x14ac:dyDescent="0.25">
      <c r="A135" t="s">
        <v>2068</v>
      </c>
      <c r="B135" t="s">
        <v>1044</v>
      </c>
      <c r="C135" t="s">
        <v>1045</v>
      </c>
      <c r="D135" t="s">
        <v>1046</v>
      </c>
      <c r="E135" t="s">
        <v>2069</v>
      </c>
      <c r="F135" t="s">
        <v>2070</v>
      </c>
      <c r="G135" t="s">
        <v>1814</v>
      </c>
      <c r="H135" t="s">
        <v>1044</v>
      </c>
      <c r="I135" t="s">
        <v>1044</v>
      </c>
      <c r="J135" t="s">
        <v>1044</v>
      </c>
      <c r="K135" t="s">
        <v>2071</v>
      </c>
      <c r="L135" t="s">
        <v>1044</v>
      </c>
      <c r="M135" t="s">
        <v>1051</v>
      </c>
      <c r="N135" t="s">
        <v>1044</v>
      </c>
      <c r="O135" t="s">
        <v>1044</v>
      </c>
      <c r="P135" t="s">
        <v>1052</v>
      </c>
      <c r="Q135" s="156">
        <v>0</v>
      </c>
      <c r="R135" s="157">
        <v>42930</v>
      </c>
      <c r="S135" s="157" t="s">
        <v>1044</v>
      </c>
      <c r="T135" s="157">
        <v>42930</v>
      </c>
      <c r="U135" s="157">
        <v>42774</v>
      </c>
      <c r="V135" s="157" t="s">
        <v>1044</v>
      </c>
      <c r="W135" s="157">
        <v>42774</v>
      </c>
      <c r="X135" s="157" t="s">
        <v>1044</v>
      </c>
      <c r="Y135">
        <v>0</v>
      </c>
      <c r="Z135">
        <v>0</v>
      </c>
      <c r="AA135" s="157" t="s">
        <v>1044</v>
      </c>
      <c r="AB135" s="157" t="s">
        <v>1044</v>
      </c>
      <c r="AC135">
        <v>0</v>
      </c>
      <c r="AD135" s="156">
        <v>0</v>
      </c>
      <c r="AE135" s="156">
        <v>0</v>
      </c>
      <c r="AF135">
        <v>0</v>
      </c>
      <c r="AG135">
        <v>0</v>
      </c>
      <c r="AH135" t="s">
        <v>1044</v>
      </c>
      <c r="AI135" t="s">
        <v>1044</v>
      </c>
      <c r="AJ135" t="s">
        <v>1044</v>
      </c>
      <c r="AK135" t="s">
        <v>1044</v>
      </c>
      <c r="AL135" t="s">
        <v>1044</v>
      </c>
      <c r="AM135" t="s">
        <v>1044</v>
      </c>
      <c r="AN135" t="s">
        <v>1044</v>
      </c>
      <c r="AO135" t="s">
        <v>1044</v>
      </c>
      <c r="AP135" t="s">
        <v>2072</v>
      </c>
      <c r="AQ135" t="s">
        <v>2073</v>
      </c>
      <c r="AR135" s="157" t="s">
        <v>1044</v>
      </c>
      <c r="AS135" t="s">
        <v>1044</v>
      </c>
      <c r="AT135" t="s">
        <v>1044</v>
      </c>
      <c r="AU135" t="s">
        <v>1044</v>
      </c>
      <c r="AV135" t="s">
        <v>1044</v>
      </c>
      <c r="AW135" t="s">
        <v>1044</v>
      </c>
      <c r="AX135" t="s">
        <v>2008</v>
      </c>
      <c r="AY135" t="s">
        <v>2074</v>
      </c>
      <c r="AZ135" t="s">
        <v>1044</v>
      </c>
      <c r="BA135" t="s">
        <v>1044</v>
      </c>
      <c r="BB135" t="s">
        <v>1044</v>
      </c>
      <c r="BC135" t="s">
        <v>1044</v>
      </c>
      <c r="BD135" t="s">
        <v>1044</v>
      </c>
      <c r="BE135" t="s">
        <v>1044</v>
      </c>
      <c r="BF135" t="s">
        <v>2075</v>
      </c>
      <c r="BG135" t="s">
        <v>1044</v>
      </c>
      <c r="BH135" t="s">
        <v>2076</v>
      </c>
      <c r="BI135" t="s">
        <v>1044</v>
      </c>
      <c r="BJ135" t="s">
        <v>1044</v>
      </c>
      <c r="BK135" t="s">
        <v>1044</v>
      </c>
      <c r="BL135" t="s">
        <v>1044</v>
      </c>
      <c r="BM135" t="s">
        <v>1044</v>
      </c>
      <c r="BN135" t="s">
        <v>1044</v>
      </c>
      <c r="BO135" t="s">
        <v>1044</v>
      </c>
      <c r="BP135" t="s">
        <v>1044</v>
      </c>
      <c r="BQ135" t="s">
        <v>1044</v>
      </c>
      <c r="BR135" t="s">
        <v>1044</v>
      </c>
    </row>
    <row r="136" spans="1:70" x14ac:dyDescent="0.25">
      <c r="A136" t="s">
        <v>2077</v>
      </c>
      <c r="B136" t="s">
        <v>1044</v>
      </c>
      <c r="C136" t="s">
        <v>1045</v>
      </c>
      <c r="D136" t="s">
        <v>1046</v>
      </c>
      <c r="E136" t="s">
        <v>2078</v>
      </c>
      <c r="F136" t="s">
        <v>2079</v>
      </c>
      <c r="G136" t="s">
        <v>1814</v>
      </c>
      <c r="H136" t="s">
        <v>1044</v>
      </c>
      <c r="I136" t="s">
        <v>1044</v>
      </c>
      <c r="J136" t="s">
        <v>1044</v>
      </c>
      <c r="K136" t="s">
        <v>2080</v>
      </c>
      <c r="L136" t="s">
        <v>1044</v>
      </c>
      <c r="M136" t="s">
        <v>1051</v>
      </c>
      <c r="N136" t="s">
        <v>1044</v>
      </c>
      <c r="O136" t="s">
        <v>1044</v>
      </c>
      <c r="P136" t="s">
        <v>1052</v>
      </c>
      <c r="Q136" s="156">
        <v>0</v>
      </c>
      <c r="R136" s="157">
        <v>42934</v>
      </c>
      <c r="S136" s="157" t="s">
        <v>1044</v>
      </c>
      <c r="T136" s="157">
        <v>42934</v>
      </c>
      <c r="U136" s="157">
        <v>42915</v>
      </c>
      <c r="V136" s="157" t="s">
        <v>1044</v>
      </c>
      <c r="W136" s="157">
        <v>42915</v>
      </c>
      <c r="X136" s="157" t="s">
        <v>1044</v>
      </c>
      <c r="Y136">
        <v>0</v>
      </c>
      <c r="Z136">
        <v>0</v>
      </c>
      <c r="AA136" s="157" t="s">
        <v>1044</v>
      </c>
      <c r="AB136" s="157" t="s">
        <v>1044</v>
      </c>
      <c r="AC136">
        <v>0</v>
      </c>
      <c r="AD136" s="156">
        <v>0</v>
      </c>
      <c r="AE136" s="156">
        <v>0</v>
      </c>
      <c r="AF136">
        <v>0</v>
      </c>
      <c r="AG136">
        <v>0</v>
      </c>
      <c r="AH136" t="s">
        <v>1044</v>
      </c>
      <c r="AI136" t="s">
        <v>1044</v>
      </c>
      <c r="AJ136" t="s">
        <v>1044</v>
      </c>
      <c r="AK136" t="s">
        <v>1044</v>
      </c>
      <c r="AL136" t="s">
        <v>1044</v>
      </c>
      <c r="AM136" t="s">
        <v>1044</v>
      </c>
      <c r="AN136" t="s">
        <v>1044</v>
      </c>
      <c r="AO136" t="s">
        <v>1044</v>
      </c>
      <c r="AP136" t="s">
        <v>2081</v>
      </c>
      <c r="AQ136" t="s">
        <v>2082</v>
      </c>
      <c r="AR136" s="157" t="s">
        <v>1044</v>
      </c>
      <c r="AS136" t="s">
        <v>1055</v>
      </c>
      <c r="AT136" t="s">
        <v>1044</v>
      </c>
      <c r="AU136" t="s">
        <v>1044</v>
      </c>
      <c r="AV136" t="s">
        <v>1044</v>
      </c>
      <c r="AW136" t="s">
        <v>2083</v>
      </c>
      <c r="AX136" t="s">
        <v>2084</v>
      </c>
      <c r="AY136" t="s">
        <v>2085</v>
      </c>
      <c r="AZ136" t="s">
        <v>1044</v>
      </c>
      <c r="BA136" t="s">
        <v>1044</v>
      </c>
      <c r="BB136" t="s">
        <v>1044</v>
      </c>
      <c r="BC136" t="s">
        <v>1044</v>
      </c>
      <c r="BD136" t="s">
        <v>1044</v>
      </c>
      <c r="BE136" t="s">
        <v>1044</v>
      </c>
      <c r="BF136" t="s">
        <v>2086</v>
      </c>
      <c r="BG136" t="s">
        <v>1044</v>
      </c>
      <c r="BH136" t="s">
        <v>2087</v>
      </c>
      <c r="BI136" t="s">
        <v>1044</v>
      </c>
      <c r="BJ136" t="s">
        <v>2088</v>
      </c>
      <c r="BK136" t="s">
        <v>1044</v>
      </c>
      <c r="BL136" t="s">
        <v>1044</v>
      </c>
      <c r="BM136" t="s">
        <v>1044</v>
      </c>
      <c r="BN136" t="s">
        <v>1044</v>
      </c>
      <c r="BO136" t="s">
        <v>1044</v>
      </c>
      <c r="BP136" t="s">
        <v>1044</v>
      </c>
      <c r="BQ136" t="s">
        <v>1044</v>
      </c>
      <c r="BR136" t="s">
        <v>1044</v>
      </c>
    </row>
    <row r="137" spans="1:70" x14ac:dyDescent="0.25">
      <c r="A137" t="s">
        <v>2089</v>
      </c>
      <c r="B137" t="s">
        <v>1044</v>
      </c>
      <c r="C137" t="s">
        <v>1045</v>
      </c>
      <c r="D137" t="s">
        <v>1046</v>
      </c>
      <c r="E137" t="s">
        <v>2090</v>
      </c>
      <c r="F137" t="s">
        <v>2091</v>
      </c>
      <c r="G137" t="s">
        <v>1814</v>
      </c>
      <c r="H137" t="s">
        <v>1044</v>
      </c>
      <c r="I137" t="s">
        <v>1044</v>
      </c>
      <c r="J137" t="s">
        <v>1044</v>
      </c>
      <c r="K137" t="s">
        <v>2092</v>
      </c>
      <c r="L137" t="s">
        <v>1044</v>
      </c>
      <c r="M137" t="s">
        <v>1051</v>
      </c>
      <c r="N137" t="s">
        <v>1044</v>
      </c>
      <c r="O137" t="s">
        <v>1044</v>
      </c>
      <c r="P137" t="s">
        <v>1052</v>
      </c>
      <c r="Q137" s="156">
        <v>0</v>
      </c>
      <c r="R137" s="157">
        <v>43075</v>
      </c>
      <c r="S137" s="157" t="s">
        <v>1044</v>
      </c>
      <c r="T137" s="157">
        <v>43075</v>
      </c>
      <c r="U137" s="157">
        <v>43026</v>
      </c>
      <c r="V137" s="157" t="s">
        <v>1044</v>
      </c>
      <c r="W137" s="157">
        <v>43026</v>
      </c>
      <c r="X137" s="157" t="s">
        <v>1044</v>
      </c>
      <c r="Y137">
        <v>0</v>
      </c>
      <c r="Z137">
        <v>0</v>
      </c>
      <c r="AA137" s="157" t="s">
        <v>1044</v>
      </c>
      <c r="AB137" s="157" t="s">
        <v>1044</v>
      </c>
      <c r="AC137">
        <v>0</v>
      </c>
      <c r="AD137" s="156">
        <v>0</v>
      </c>
      <c r="AE137" s="156">
        <v>0</v>
      </c>
      <c r="AF137">
        <v>0</v>
      </c>
      <c r="AG137">
        <v>0</v>
      </c>
      <c r="AH137" t="s">
        <v>1044</v>
      </c>
      <c r="AI137" t="s">
        <v>1044</v>
      </c>
      <c r="AJ137" t="s">
        <v>1044</v>
      </c>
      <c r="AK137" t="s">
        <v>1044</v>
      </c>
      <c r="AL137" t="s">
        <v>1044</v>
      </c>
      <c r="AM137" t="s">
        <v>1044</v>
      </c>
      <c r="AN137" t="s">
        <v>1044</v>
      </c>
      <c r="AO137" t="s">
        <v>1044</v>
      </c>
      <c r="AP137" t="s">
        <v>2093</v>
      </c>
      <c r="AQ137" t="s">
        <v>2094</v>
      </c>
      <c r="AR137" s="157" t="s">
        <v>1044</v>
      </c>
      <c r="AS137" t="s">
        <v>1055</v>
      </c>
      <c r="AT137" t="s">
        <v>1044</v>
      </c>
      <c r="AU137" t="s">
        <v>1044</v>
      </c>
      <c r="AV137" t="s">
        <v>1044</v>
      </c>
      <c r="AW137" t="s">
        <v>1044</v>
      </c>
      <c r="AX137" t="s">
        <v>2008</v>
      </c>
      <c r="AY137" t="s">
        <v>2095</v>
      </c>
      <c r="AZ137" t="s">
        <v>1044</v>
      </c>
      <c r="BA137" t="s">
        <v>1044</v>
      </c>
      <c r="BB137" t="s">
        <v>1044</v>
      </c>
      <c r="BC137" t="s">
        <v>1044</v>
      </c>
      <c r="BD137" t="s">
        <v>1044</v>
      </c>
      <c r="BE137" t="s">
        <v>1044</v>
      </c>
      <c r="BF137" t="s">
        <v>2096</v>
      </c>
      <c r="BG137" t="s">
        <v>1044</v>
      </c>
      <c r="BH137" t="s">
        <v>2097</v>
      </c>
      <c r="BI137" t="s">
        <v>1044</v>
      </c>
      <c r="BJ137" t="s">
        <v>1090</v>
      </c>
      <c r="BK137" t="s">
        <v>1044</v>
      </c>
      <c r="BL137" t="s">
        <v>1044</v>
      </c>
      <c r="BM137" t="s">
        <v>1044</v>
      </c>
      <c r="BN137" t="s">
        <v>1044</v>
      </c>
      <c r="BO137" t="s">
        <v>1044</v>
      </c>
      <c r="BP137" t="s">
        <v>1044</v>
      </c>
      <c r="BQ137" t="s">
        <v>1044</v>
      </c>
      <c r="BR137" t="s">
        <v>1044</v>
      </c>
    </row>
    <row r="138" spans="1:70" x14ac:dyDescent="0.25">
      <c r="A138" t="s">
        <v>2098</v>
      </c>
      <c r="B138" t="s">
        <v>2099</v>
      </c>
      <c r="C138" t="s">
        <v>1045</v>
      </c>
      <c r="D138" t="s">
        <v>1046</v>
      </c>
      <c r="E138" t="s">
        <v>2100</v>
      </c>
      <c r="F138" t="s">
        <v>2101</v>
      </c>
      <c r="G138" t="s">
        <v>1814</v>
      </c>
      <c r="H138" t="s">
        <v>1044</v>
      </c>
      <c r="I138" t="s">
        <v>1044</v>
      </c>
      <c r="J138" t="s">
        <v>1044</v>
      </c>
      <c r="K138" t="s">
        <v>2102</v>
      </c>
      <c r="L138" t="s">
        <v>1044</v>
      </c>
      <c r="M138" t="s">
        <v>1051</v>
      </c>
      <c r="N138" t="s">
        <v>1044</v>
      </c>
      <c r="O138" t="s">
        <v>1044</v>
      </c>
      <c r="P138" t="s">
        <v>1052</v>
      </c>
      <c r="Q138" s="156">
        <v>0</v>
      </c>
      <c r="R138" s="157">
        <v>43312</v>
      </c>
      <c r="S138" s="157" t="s">
        <v>1044</v>
      </c>
      <c r="T138" s="157">
        <v>43312</v>
      </c>
      <c r="U138" s="157">
        <v>43020</v>
      </c>
      <c r="V138" s="157" t="s">
        <v>1044</v>
      </c>
      <c r="W138" s="157">
        <v>43020</v>
      </c>
      <c r="X138" s="157" t="s">
        <v>1044</v>
      </c>
      <c r="Y138">
        <v>0</v>
      </c>
      <c r="Z138">
        <v>0</v>
      </c>
      <c r="AA138" s="157" t="s">
        <v>1044</v>
      </c>
      <c r="AB138" s="157" t="s">
        <v>1044</v>
      </c>
      <c r="AC138">
        <v>0</v>
      </c>
      <c r="AD138" s="156">
        <v>0</v>
      </c>
      <c r="AE138" s="156">
        <v>0</v>
      </c>
      <c r="AF138">
        <v>0</v>
      </c>
      <c r="AG138">
        <v>0</v>
      </c>
      <c r="AH138" t="s">
        <v>1044</v>
      </c>
      <c r="AI138" t="s">
        <v>1044</v>
      </c>
      <c r="AJ138" t="s">
        <v>1044</v>
      </c>
      <c r="AK138" t="s">
        <v>1044</v>
      </c>
      <c r="AL138" t="s">
        <v>1044</v>
      </c>
      <c r="AM138" t="s">
        <v>1044</v>
      </c>
      <c r="AN138" t="s">
        <v>1044</v>
      </c>
      <c r="AO138" t="s">
        <v>1044</v>
      </c>
      <c r="AP138" t="s">
        <v>2103</v>
      </c>
      <c r="AQ138" t="s">
        <v>2104</v>
      </c>
      <c r="AR138" s="157" t="s">
        <v>1044</v>
      </c>
      <c r="AS138" t="s">
        <v>1044</v>
      </c>
      <c r="AT138" t="s">
        <v>1044</v>
      </c>
      <c r="AU138" t="s">
        <v>1044</v>
      </c>
      <c r="AV138" t="s">
        <v>1044</v>
      </c>
      <c r="AW138" t="s">
        <v>1044</v>
      </c>
      <c r="AX138" t="s">
        <v>1044</v>
      </c>
      <c r="AY138" t="s">
        <v>2099</v>
      </c>
      <c r="AZ138" t="s">
        <v>1044</v>
      </c>
      <c r="BA138" t="s">
        <v>1044</v>
      </c>
      <c r="BB138" t="s">
        <v>1044</v>
      </c>
      <c r="BC138" t="s">
        <v>1044</v>
      </c>
      <c r="BD138" t="s">
        <v>2099</v>
      </c>
      <c r="BE138" t="s">
        <v>1044</v>
      </c>
      <c r="BF138" t="s">
        <v>2105</v>
      </c>
      <c r="BG138" t="s">
        <v>1044</v>
      </c>
      <c r="BH138" t="s">
        <v>2106</v>
      </c>
      <c r="BI138" t="s">
        <v>1044</v>
      </c>
      <c r="BJ138" t="s">
        <v>1044</v>
      </c>
      <c r="BK138" t="s">
        <v>1044</v>
      </c>
      <c r="BL138" t="s">
        <v>1044</v>
      </c>
      <c r="BM138" t="s">
        <v>1044</v>
      </c>
      <c r="BN138" t="s">
        <v>1044</v>
      </c>
      <c r="BO138" t="s">
        <v>1044</v>
      </c>
      <c r="BP138" t="s">
        <v>1044</v>
      </c>
      <c r="BQ138" t="s">
        <v>1044</v>
      </c>
      <c r="BR138" t="s">
        <v>1044</v>
      </c>
    </row>
    <row r="139" spans="1:70" x14ac:dyDescent="0.25">
      <c r="A139" t="s">
        <v>2107</v>
      </c>
      <c r="B139" t="s">
        <v>2107</v>
      </c>
      <c r="C139" t="s">
        <v>1045</v>
      </c>
      <c r="D139" t="s">
        <v>1046</v>
      </c>
      <c r="E139" t="s">
        <v>2108</v>
      </c>
      <c r="F139" t="s">
        <v>2109</v>
      </c>
      <c r="G139" t="s">
        <v>1814</v>
      </c>
      <c r="H139" t="s">
        <v>1044</v>
      </c>
      <c r="I139" t="s">
        <v>1044</v>
      </c>
      <c r="J139" t="s">
        <v>1044</v>
      </c>
      <c r="K139" t="s">
        <v>2110</v>
      </c>
      <c r="L139" t="s">
        <v>1044</v>
      </c>
      <c r="M139" t="s">
        <v>1051</v>
      </c>
      <c r="N139" t="s">
        <v>1044</v>
      </c>
      <c r="O139" t="s">
        <v>1044</v>
      </c>
      <c r="P139" t="s">
        <v>1052</v>
      </c>
      <c r="Q139" s="156">
        <v>0</v>
      </c>
      <c r="R139" s="157">
        <v>43084</v>
      </c>
      <c r="S139" s="157" t="s">
        <v>1044</v>
      </c>
      <c r="T139" s="157">
        <v>43084</v>
      </c>
      <c r="U139" s="157">
        <v>43056</v>
      </c>
      <c r="V139" s="157" t="s">
        <v>1044</v>
      </c>
      <c r="W139" s="157">
        <v>43056</v>
      </c>
      <c r="X139" s="157" t="s">
        <v>1044</v>
      </c>
      <c r="Y139">
        <v>0</v>
      </c>
      <c r="Z139">
        <v>0</v>
      </c>
      <c r="AA139" s="157" t="s">
        <v>1044</v>
      </c>
      <c r="AB139" s="157" t="s">
        <v>1044</v>
      </c>
      <c r="AC139">
        <v>0</v>
      </c>
      <c r="AD139" s="156">
        <v>0</v>
      </c>
      <c r="AE139" s="156">
        <v>0</v>
      </c>
      <c r="AF139">
        <v>0</v>
      </c>
      <c r="AG139">
        <v>0</v>
      </c>
      <c r="AH139" t="s">
        <v>1044</v>
      </c>
      <c r="AI139" t="s">
        <v>1044</v>
      </c>
      <c r="AJ139" t="s">
        <v>1044</v>
      </c>
      <c r="AK139" t="s">
        <v>1044</v>
      </c>
      <c r="AL139" t="s">
        <v>1044</v>
      </c>
      <c r="AM139" t="s">
        <v>1044</v>
      </c>
      <c r="AN139" t="s">
        <v>1044</v>
      </c>
      <c r="AO139" t="s">
        <v>1044</v>
      </c>
      <c r="AP139" t="s">
        <v>2111</v>
      </c>
      <c r="AQ139" t="s">
        <v>2112</v>
      </c>
      <c r="AR139" s="157" t="s">
        <v>1044</v>
      </c>
      <c r="AS139" t="s">
        <v>1055</v>
      </c>
      <c r="AT139" t="s">
        <v>1044</v>
      </c>
      <c r="AU139" t="s">
        <v>1044</v>
      </c>
      <c r="AV139" t="s">
        <v>1044</v>
      </c>
      <c r="AW139" t="s">
        <v>1044</v>
      </c>
      <c r="AX139" t="s">
        <v>1044</v>
      </c>
      <c r="AY139" t="s">
        <v>2113</v>
      </c>
      <c r="AZ139" t="s">
        <v>1044</v>
      </c>
      <c r="BA139" t="s">
        <v>1044</v>
      </c>
      <c r="BB139" t="s">
        <v>2113</v>
      </c>
      <c r="BC139" t="s">
        <v>1044</v>
      </c>
      <c r="BD139" t="s">
        <v>1044</v>
      </c>
      <c r="BE139" t="s">
        <v>1044</v>
      </c>
      <c r="BF139" t="s">
        <v>2114</v>
      </c>
      <c r="BG139" t="s">
        <v>1044</v>
      </c>
      <c r="BH139" t="s">
        <v>2115</v>
      </c>
      <c r="BI139" t="s">
        <v>1044</v>
      </c>
      <c r="BJ139" t="s">
        <v>1044</v>
      </c>
      <c r="BK139" t="s">
        <v>1044</v>
      </c>
      <c r="BL139" t="s">
        <v>1044</v>
      </c>
      <c r="BM139" t="s">
        <v>1044</v>
      </c>
      <c r="BN139" t="s">
        <v>1044</v>
      </c>
      <c r="BO139" t="s">
        <v>1044</v>
      </c>
      <c r="BP139" t="s">
        <v>1044</v>
      </c>
      <c r="BQ139" t="s">
        <v>1044</v>
      </c>
      <c r="BR139" t="s">
        <v>1044</v>
      </c>
    </row>
    <row r="140" spans="1:70" x14ac:dyDescent="0.25">
      <c r="A140" t="s">
        <v>2116</v>
      </c>
      <c r="B140" t="s">
        <v>2117</v>
      </c>
      <c r="C140" t="s">
        <v>1045</v>
      </c>
      <c r="D140" t="s">
        <v>1046</v>
      </c>
      <c r="E140" t="s">
        <v>2118</v>
      </c>
      <c r="F140" t="s">
        <v>2119</v>
      </c>
      <c r="G140" t="s">
        <v>1814</v>
      </c>
      <c r="H140" t="s">
        <v>1044</v>
      </c>
      <c r="I140" t="s">
        <v>1044</v>
      </c>
      <c r="J140" t="s">
        <v>1044</v>
      </c>
      <c r="K140" t="s">
        <v>2120</v>
      </c>
      <c r="L140" t="s">
        <v>1044</v>
      </c>
      <c r="M140" t="s">
        <v>1051</v>
      </c>
      <c r="N140" t="s">
        <v>1044</v>
      </c>
      <c r="O140" t="s">
        <v>1044</v>
      </c>
      <c r="P140" t="s">
        <v>1052</v>
      </c>
      <c r="Q140" s="156">
        <v>0</v>
      </c>
      <c r="R140" s="157">
        <v>43272</v>
      </c>
      <c r="S140" s="157" t="s">
        <v>1044</v>
      </c>
      <c r="T140" s="157">
        <v>43272</v>
      </c>
      <c r="U140" s="157">
        <v>43221</v>
      </c>
      <c r="V140" s="157" t="s">
        <v>1044</v>
      </c>
      <c r="W140" s="157">
        <v>43221</v>
      </c>
      <c r="X140" s="157" t="s">
        <v>1044</v>
      </c>
      <c r="Y140">
        <v>0</v>
      </c>
      <c r="Z140">
        <v>0</v>
      </c>
      <c r="AA140" s="157" t="s">
        <v>1044</v>
      </c>
      <c r="AB140" s="157" t="s">
        <v>1044</v>
      </c>
      <c r="AC140">
        <v>0</v>
      </c>
      <c r="AD140" s="156">
        <v>0</v>
      </c>
      <c r="AE140" s="156">
        <v>0</v>
      </c>
      <c r="AF140">
        <v>0</v>
      </c>
      <c r="AG140">
        <v>0</v>
      </c>
      <c r="AH140" t="s">
        <v>1044</v>
      </c>
      <c r="AI140" t="s">
        <v>1044</v>
      </c>
      <c r="AJ140" t="s">
        <v>1044</v>
      </c>
      <c r="AK140" t="s">
        <v>1044</v>
      </c>
      <c r="AL140" t="s">
        <v>1044</v>
      </c>
      <c r="AM140" t="s">
        <v>1044</v>
      </c>
      <c r="AN140" t="s">
        <v>1044</v>
      </c>
      <c r="AO140" t="s">
        <v>1044</v>
      </c>
      <c r="AP140" t="s">
        <v>2121</v>
      </c>
      <c r="AQ140" t="s">
        <v>2122</v>
      </c>
      <c r="AR140" s="157" t="s">
        <v>1044</v>
      </c>
      <c r="AS140" t="s">
        <v>1044</v>
      </c>
      <c r="AT140" t="s">
        <v>1044</v>
      </c>
      <c r="AU140" t="s">
        <v>1044</v>
      </c>
      <c r="AV140" t="s">
        <v>1044</v>
      </c>
      <c r="AW140" t="s">
        <v>1044</v>
      </c>
      <c r="AX140" t="s">
        <v>2008</v>
      </c>
      <c r="AY140" t="s">
        <v>2117</v>
      </c>
      <c r="AZ140" t="s">
        <v>1044</v>
      </c>
      <c r="BA140" t="s">
        <v>1044</v>
      </c>
      <c r="BB140" t="s">
        <v>1044</v>
      </c>
      <c r="BC140" t="s">
        <v>1044</v>
      </c>
      <c r="BD140" t="s">
        <v>1044</v>
      </c>
      <c r="BE140" t="s">
        <v>1044</v>
      </c>
      <c r="BF140" t="s">
        <v>2123</v>
      </c>
      <c r="BG140" t="s">
        <v>1044</v>
      </c>
      <c r="BH140" t="s">
        <v>2124</v>
      </c>
      <c r="BI140" t="s">
        <v>1044</v>
      </c>
      <c r="BJ140" t="s">
        <v>1090</v>
      </c>
      <c r="BK140" t="s">
        <v>1044</v>
      </c>
      <c r="BL140" t="s">
        <v>1044</v>
      </c>
      <c r="BM140" t="s">
        <v>1044</v>
      </c>
      <c r="BN140" t="s">
        <v>1044</v>
      </c>
      <c r="BO140" t="s">
        <v>1044</v>
      </c>
      <c r="BP140" t="s">
        <v>1044</v>
      </c>
      <c r="BQ140" t="s">
        <v>1044</v>
      </c>
      <c r="BR140" t="s">
        <v>1044</v>
      </c>
    </row>
    <row r="141" spans="1:70" x14ac:dyDescent="0.25">
      <c r="A141" t="s">
        <v>2125</v>
      </c>
      <c r="B141" t="s">
        <v>1044</v>
      </c>
      <c r="C141" t="s">
        <v>1045</v>
      </c>
      <c r="D141" t="s">
        <v>1046</v>
      </c>
      <c r="E141" t="s">
        <v>2126</v>
      </c>
      <c r="F141" t="s">
        <v>2127</v>
      </c>
      <c r="G141" t="s">
        <v>2128</v>
      </c>
      <c r="H141" t="s">
        <v>1044</v>
      </c>
      <c r="I141" t="s">
        <v>1044</v>
      </c>
      <c r="J141" t="s">
        <v>1044</v>
      </c>
      <c r="K141" t="s">
        <v>2129</v>
      </c>
      <c r="L141" t="s">
        <v>1044</v>
      </c>
      <c r="M141" t="s">
        <v>1051</v>
      </c>
      <c r="N141" t="s">
        <v>1044</v>
      </c>
      <c r="O141" t="s">
        <v>1044</v>
      </c>
      <c r="P141" t="s">
        <v>1052</v>
      </c>
      <c r="Q141" s="156">
        <v>0</v>
      </c>
      <c r="R141" s="157">
        <v>42958</v>
      </c>
      <c r="S141" s="157" t="s">
        <v>1044</v>
      </c>
      <c r="T141" s="157">
        <v>42958</v>
      </c>
      <c r="U141" s="157">
        <v>42908</v>
      </c>
      <c r="V141" s="157" t="s">
        <v>1044</v>
      </c>
      <c r="W141" s="157">
        <v>42908</v>
      </c>
      <c r="X141" s="157" t="s">
        <v>1044</v>
      </c>
      <c r="Y141">
        <v>0</v>
      </c>
      <c r="Z141">
        <v>0</v>
      </c>
      <c r="AA141" s="157" t="s">
        <v>1044</v>
      </c>
      <c r="AB141" s="157" t="s">
        <v>1044</v>
      </c>
      <c r="AC141">
        <v>0</v>
      </c>
      <c r="AD141" s="156">
        <v>0</v>
      </c>
      <c r="AE141" s="156">
        <v>0</v>
      </c>
      <c r="AF141">
        <v>0</v>
      </c>
      <c r="AG141">
        <v>0</v>
      </c>
      <c r="AH141" t="s">
        <v>1044</v>
      </c>
      <c r="AI141" t="s">
        <v>1044</v>
      </c>
      <c r="AJ141" t="s">
        <v>1044</v>
      </c>
      <c r="AK141" t="s">
        <v>1044</v>
      </c>
      <c r="AL141" t="s">
        <v>1044</v>
      </c>
      <c r="AM141" t="s">
        <v>1044</v>
      </c>
      <c r="AN141" t="s">
        <v>1044</v>
      </c>
      <c r="AO141" t="s">
        <v>1044</v>
      </c>
      <c r="AP141" t="s">
        <v>2130</v>
      </c>
      <c r="AQ141" t="s">
        <v>2131</v>
      </c>
      <c r="AR141" s="157" t="s">
        <v>1044</v>
      </c>
      <c r="AS141" t="s">
        <v>1055</v>
      </c>
      <c r="AT141" t="s">
        <v>1044</v>
      </c>
      <c r="AU141" t="s">
        <v>1044</v>
      </c>
      <c r="AV141" t="s">
        <v>1044</v>
      </c>
      <c r="AW141" t="s">
        <v>1044</v>
      </c>
      <c r="AX141" t="s">
        <v>1044</v>
      </c>
      <c r="AY141" t="s">
        <v>2132</v>
      </c>
      <c r="AZ141" t="s">
        <v>1044</v>
      </c>
      <c r="BA141" t="s">
        <v>1044</v>
      </c>
      <c r="BB141" t="s">
        <v>1044</v>
      </c>
      <c r="BC141" t="s">
        <v>1044</v>
      </c>
      <c r="BD141" t="s">
        <v>1044</v>
      </c>
      <c r="BE141" t="s">
        <v>1044</v>
      </c>
      <c r="BF141" t="s">
        <v>2133</v>
      </c>
      <c r="BG141" t="s">
        <v>1044</v>
      </c>
      <c r="BH141" t="s">
        <v>2134</v>
      </c>
      <c r="BI141" t="s">
        <v>1044</v>
      </c>
      <c r="BJ141" t="s">
        <v>1090</v>
      </c>
      <c r="BK141" t="s">
        <v>1044</v>
      </c>
      <c r="BL141" t="s">
        <v>1044</v>
      </c>
      <c r="BM141" t="s">
        <v>1044</v>
      </c>
      <c r="BN141" t="s">
        <v>1044</v>
      </c>
      <c r="BO141" t="s">
        <v>1044</v>
      </c>
      <c r="BP141" t="s">
        <v>1044</v>
      </c>
      <c r="BQ141" t="s">
        <v>1044</v>
      </c>
      <c r="BR141" t="s">
        <v>1044</v>
      </c>
    </row>
    <row r="142" spans="1:70" x14ac:dyDescent="0.25">
      <c r="A142" t="s">
        <v>2135</v>
      </c>
      <c r="B142" t="s">
        <v>2136</v>
      </c>
      <c r="C142" t="s">
        <v>1140</v>
      </c>
      <c r="D142" t="s">
        <v>1141</v>
      </c>
      <c r="E142" t="s">
        <v>1142</v>
      </c>
      <c r="F142" t="s">
        <v>1143</v>
      </c>
      <c r="G142" t="s">
        <v>1049</v>
      </c>
      <c r="H142" t="s">
        <v>1044</v>
      </c>
      <c r="I142" t="s">
        <v>1044</v>
      </c>
      <c r="J142" t="s">
        <v>1044</v>
      </c>
      <c r="K142" t="s">
        <v>2137</v>
      </c>
      <c r="L142" t="s">
        <v>1044</v>
      </c>
      <c r="M142" t="s">
        <v>1051</v>
      </c>
      <c r="N142" t="s">
        <v>1044</v>
      </c>
      <c r="O142" t="s">
        <v>1044</v>
      </c>
      <c r="P142" t="s">
        <v>1052</v>
      </c>
      <c r="Q142" s="156">
        <v>0</v>
      </c>
      <c r="R142" s="157">
        <v>42091</v>
      </c>
      <c r="S142" s="157" t="s">
        <v>1044</v>
      </c>
      <c r="T142" s="157">
        <v>42091</v>
      </c>
      <c r="U142" s="157">
        <v>41976</v>
      </c>
      <c r="V142" s="157" t="s">
        <v>1044</v>
      </c>
      <c r="W142" s="157">
        <v>41976</v>
      </c>
      <c r="X142" s="157" t="s">
        <v>1044</v>
      </c>
      <c r="Y142">
        <v>0</v>
      </c>
      <c r="Z142">
        <v>0</v>
      </c>
      <c r="AA142" s="157" t="s">
        <v>1044</v>
      </c>
      <c r="AB142" s="157" t="s">
        <v>1044</v>
      </c>
      <c r="AC142">
        <v>0</v>
      </c>
      <c r="AD142" s="156">
        <v>0</v>
      </c>
      <c r="AE142" s="156">
        <v>0</v>
      </c>
      <c r="AF142">
        <v>0</v>
      </c>
      <c r="AG142">
        <v>0</v>
      </c>
      <c r="AH142" t="s">
        <v>1044</v>
      </c>
      <c r="AI142" t="s">
        <v>1044</v>
      </c>
      <c r="AJ142" t="s">
        <v>1044</v>
      </c>
      <c r="AK142" t="s">
        <v>1044</v>
      </c>
      <c r="AL142" t="s">
        <v>1044</v>
      </c>
      <c r="AM142" t="s">
        <v>1044</v>
      </c>
      <c r="AN142" t="s">
        <v>1044</v>
      </c>
      <c r="AO142" t="s">
        <v>1044</v>
      </c>
      <c r="AP142" t="s">
        <v>2138</v>
      </c>
      <c r="AQ142" t="s">
        <v>2139</v>
      </c>
      <c r="AR142" s="157" t="s">
        <v>1044</v>
      </c>
      <c r="AS142" t="s">
        <v>1055</v>
      </c>
      <c r="AT142" t="s">
        <v>1044</v>
      </c>
      <c r="AU142" t="s">
        <v>1044</v>
      </c>
      <c r="AV142" t="s">
        <v>2140</v>
      </c>
      <c r="AW142" t="s">
        <v>1044</v>
      </c>
      <c r="AX142" t="s">
        <v>1098</v>
      </c>
      <c r="AY142" t="s">
        <v>2141</v>
      </c>
      <c r="AZ142" t="s">
        <v>1044</v>
      </c>
      <c r="BA142" t="s">
        <v>2142</v>
      </c>
      <c r="BB142" t="s">
        <v>1044</v>
      </c>
      <c r="BC142" t="s">
        <v>1044</v>
      </c>
      <c r="BD142" t="s">
        <v>1044</v>
      </c>
      <c r="BE142" t="s">
        <v>1044</v>
      </c>
      <c r="BF142" t="s">
        <v>2143</v>
      </c>
      <c r="BG142" t="s">
        <v>1044</v>
      </c>
      <c r="BH142" t="s">
        <v>1135</v>
      </c>
      <c r="BI142" t="s">
        <v>1044</v>
      </c>
      <c r="BJ142" t="s">
        <v>1044</v>
      </c>
      <c r="BK142" t="s">
        <v>1044</v>
      </c>
      <c r="BL142" t="s">
        <v>1044</v>
      </c>
      <c r="BM142" t="s">
        <v>1044</v>
      </c>
      <c r="BN142" t="s">
        <v>1044</v>
      </c>
      <c r="BO142" t="s">
        <v>1044</v>
      </c>
      <c r="BP142" t="s">
        <v>1044</v>
      </c>
      <c r="BQ142" t="s">
        <v>1044</v>
      </c>
      <c r="BR142" t="s">
        <v>1044</v>
      </c>
    </row>
    <row r="143" spans="1:70" x14ac:dyDescent="0.25">
      <c r="A143" t="s">
        <v>2144</v>
      </c>
      <c r="B143" t="s">
        <v>2145</v>
      </c>
      <c r="C143" t="s">
        <v>1140</v>
      </c>
      <c r="D143" t="s">
        <v>2146</v>
      </c>
      <c r="E143" t="s">
        <v>2147</v>
      </c>
      <c r="F143" t="s">
        <v>2148</v>
      </c>
      <c r="G143" t="s">
        <v>2149</v>
      </c>
      <c r="H143" t="s">
        <v>1044</v>
      </c>
      <c r="I143" t="s">
        <v>1044</v>
      </c>
      <c r="J143" t="s">
        <v>1044</v>
      </c>
      <c r="K143" t="s">
        <v>1297</v>
      </c>
      <c r="L143" t="s">
        <v>1044</v>
      </c>
      <c r="M143" t="s">
        <v>1051</v>
      </c>
      <c r="N143" t="s">
        <v>1044</v>
      </c>
      <c r="O143" t="s">
        <v>1044</v>
      </c>
      <c r="P143" t="s">
        <v>1052</v>
      </c>
      <c r="Q143" s="156">
        <v>276.36</v>
      </c>
      <c r="R143" s="157">
        <v>42508</v>
      </c>
      <c r="S143" s="157" t="s">
        <v>1044</v>
      </c>
      <c r="T143" s="157">
        <v>42508</v>
      </c>
      <c r="U143" s="157">
        <v>42461</v>
      </c>
      <c r="V143" s="157" t="s">
        <v>1044</v>
      </c>
      <c r="W143" s="157">
        <v>42461</v>
      </c>
      <c r="X143" s="157" t="s">
        <v>1044</v>
      </c>
      <c r="Y143">
        <v>0</v>
      </c>
      <c r="Z143">
        <v>0</v>
      </c>
      <c r="AA143" s="157" t="s">
        <v>1044</v>
      </c>
      <c r="AB143" s="157" t="s">
        <v>1044</v>
      </c>
      <c r="AC143">
        <v>0</v>
      </c>
      <c r="AD143" s="156">
        <v>0</v>
      </c>
      <c r="AE143" s="156">
        <v>0</v>
      </c>
      <c r="AF143">
        <v>0</v>
      </c>
      <c r="AG143">
        <v>0</v>
      </c>
      <c r="AH143" t="s">
        <v>1044</v>
      </c>
      <c r="AI143" t="s">
        <v>1044</v>
      </c>
      <c r="AJ143" t="s">
        <v>1044</v>
      </c>
      <c r="AK143" t="s">
        <v>1044</v>
      </c>
      <c r="AL143" t="s">
        <v>1044</v>
      </c>
      <c r="AM143" t="s">
        <v>1044</v>
      </c>
      <c r="AN143" t="s">
        <v>1044</v>
      </c>
      <c r="AO143" t="s">
        <v>1044</v>
      </c>
      <c r="AP143" t="s">
        <v>2150</v>
      </c>
      <c r="AQ143" t="s">
        <v>2151</v>
      </c>
      <c r="AR143" s="157" t="s">
        <v>1044</v>
      </c>
      <c r="AS143" t="s">
        <v>1044</v>
      </c>
      <c r="AT143" t="s">
        <v>1044</v>
      </c>
      <c r="AU143" t="s">
        <v>1044</v>
      </c>
      <c r="AV143" t="s">
        <v>1044</v>
      </c>
      <c r="AW143" t="s">
        <v>1044</v>
      </c>
      <c r="AX143" t="s">
        <v>2152</v>
      </c>
      <c r="AY143" t="s">
        <v>1044</v>
      </c>
      <c r="AZ143" t="s">
        <v>1044</v>
      </c>
      <c r="BA143" t="s">
        <v>1044</v>
      </c>
      <c r="BB143" t="s">
        <v>2153</v>
      </c>
      <c r="BC143" t="s">
        <v>1044</v>
      </c>
      <c r="BD143" t="s">
        <v>1044</v>
      </c>
      <c r="BE143" t="s">
        <v>1044</v>
      </c>
      <c r="BF143" t="s">
        <v>1044</v>
      </c>
      <c r="BG143" t="s">
        <v>1044</v>
      </c>
      <c r="BH143" t="s">
        <v>1044</v>
      </c>
      <c r="BI143" t="s">
        <v>1044</v>
      </c>
      <c r="BJ143" t="s">
        <v>2154</v>
      </c>
      <c r="BK143" t="s">
        <v>2155</v>
      </c>
      <c r="BL143" t="s">
        <v>1044</v>
      </c>
      <c r="BM143" t="s">
        <v>1044</v>
      </c>
      <c r="BN143" t="s">
        <v>1044</v>
      </c>
      <c r="BO143" t="s">
        <v>1044</v>
      </c>
      <c r="BP143" t="s">
        <v>1044</v>
      </c>
      <c r="BQ143" t="s">
        <v>1044</v>
      </c>
      <c r="BR143" t="s">
        <v>1044</v>
      </c>
    </row>
    <row r="144" spans="1:70" x14ac:dyDescent="0.25">
      <c r="A144" t="s">
        <v>2156</v>
      </c>
      <c r="B144" t="s">
        <v>2145</v>
      </c>
      <c r="C144" t="s">
        <v>1140</v>
      </c>
      <c r="D144" t="s">
        <v>2146</v>
      </c>
      <c r="E144" t="s">
        <v>2147</v>
      </c>
      <c r="F144" t="s">
        <v>2148</v>
      </c>
      <c r="G144" t="s">
        <v>2149</v>
      </c>
      <c r="H144" t="s">
        <v>1044</v>
      </c>
      <c r="I144" t="s">
        <v>1044</v>
      </c>
      <c r="J144" t="s">
        <v>1044</v>
      </c>
      <c r="K144" t="s">
        <v>1297</v>
      </c>
      <c r="L144" t="s">
        <v>1044</v>
      </c>
      <c r="M144" t="s">
        <v>1051</v>
      </c>
      <c r="N144" t="s">
        <v>1044</v>
      </c>
      <c r="O144" t="s">
        <v>1044</v>
      </c>
      <c r="P144" t="s">
        <v>1052</v>
      </c>
      <c r="Q144" s="156">
        <v>276.36</v>
      </c>
      <c r="R144" s="157">
        <v>42508</v>
      </c>
      <c r="S144" s="157" t="s">
        <v>1044</v>
      </c>
      <c r="T144" s="157">
        <v>42508</v>
      </c>
      <c r="U144" s="157">
        <v>42461</v>
      </c>
      <c r="V144" s="157" t="s">
        <v>1044</v>
      </c>
      <c r="W144" s="157">
        <v>42461</v>
      </c>
      <c r="X144" s="157" t="s">
        <v>1044</v>
      </c>
      <c r="Y144">
        <v>0</v>
      </c>
      <c r="Z144">
        <v>0</v>
      </c>
      <c r="AA144" s="157" t="s">
        <v>1044</v>
      </c>
      <c r="AB144" s="157" t="s">
        <v>1044</v>
      </c>
      <c r="AC144">
        <v>0</v>
      </c>
      <c r="AD144" s="156">
        <v>0</v>
      </c>
      <c r="AE144" s="156">
        <v>0</v>
      </c>
      <c r="AF144">
        <v>0</v>
      </c>
      <c r="AG144">
        <v>0</v>
      </c>
      <c r="AH144" t="s">
        <v>1044</v>
      </c>
      <c r="AI144" t="s">
        <v>1044</v>
      </c>
      <c r="AJ144" t="s">
        <v>1044</v>
      </c>
      <c r="AK144" t="s">
        <v>1044</v>
      </c>
      <c r="AL144" t="s">
        <v>1044</v>
      </c>
      <c r="AM144" t="s">
        <v>1044</v>
      </c>
      <c r="AN144" t="s">
        <v>1044</v>
      </c>
      <c r="AO144" t="s">
        <v>1044</v>
      </c>
      <c r="AP144" t="s">
        <v>2157</v>
      </c>
      <c r="AQ144" t="s">
        <v>2151</v>
      </c>
      <c r="AR144" s="157" t="s">
        <v>1044</v>
      </c>
      <c r="AS144" t="s">
        <v>1044</v>
      </c>
      <c r="AT144" t="s">
        <v>1044</v>
      </c>
      <c r="AU144" t="s">
        <v>1044</v>
      </c>
      <c r="AV144" t="s">
        <v>1044</v>
      </c>
      <c r="AW144" t="s">
        <v>1044</v>
      </c>
      <c r="AX144" t="s">
        <v>2152</v>
      </c>
      <c r="AY144" t="s">
        <v>1044</v>
      </c>
      <c r="AZ144" t="s">
        <v>1044</v>
      </c>
      <c r="BA144" t="s">
        <v>1044</v>
      </c>
      <c r="BB144" t="s">
        <v>2158</v>
      </c>
      <c r="BC144" t="s">
        <v>1044</v>
      </c>
      <c r="BD144" t="s">
        <v>1044</v>
      </c>
      <c r="BE144" t="s">
        <v>1044</v>
      </c>
      <c r="BF144" t="s">
        <v>1044</v>
      </c>
      <c r="BG144" t="s">
        <v>1044</v>
      </c>
      <c r="BH144" t="s">
        <v>1044</v>
      </c>
      <c r="BI144" t="s">
        <v>1044</v>
      </c>
      <c r="BJ144" t="s">
        <v>2154</v>
      </c>
      <c r="BK144" t="s">
        <v>2155</v>
      </c>
      <c r="BL144" t="s">
        <v>1044</v>
      </c>
      <c r="BM144" t="s">
        <v>1044</v>
      </c>
      <c r="BN144" t="s">
        <v>1044</v>
      </c>
      <c r="BO144" t="s">
        <v>1044</v>
      </c>
      <c r="BP144" t="s">
        <v>1044</v>
      </c>
      <c r="BQ144" t="s">
        <v>1044</v>
      </c>
      <c r="BR144" t="s">
        <v>1044</v>
      </c>
    </row>
    <row r="145" spans="1:70" x14ac:dyDescent="0.25">
      <c r="A145" t="s">
        <v>2159</v>
      </c>
      <c r="B145" t="s">
        <v>2145</v>
      </c>
      <c r="C145" t="s">
        <v>1140</v>
      </c>
      <c r="D145" t="s">
        <v>2146</v>
      </c>
      <c r="E145" t="s">
        <v>2147</v>
      </c>
      <c r="F145" t="s">
        <v>2148</v>
      </c>
      <c r="G145" t="s">
        <v>2149</v>
      </c>
      <c r="H145" t="s">
        <v>1044</v>
      </c>
      <c r="I145" t="s">
        <v>1044</v>
      </c>
      <c r="J145" t="s">
        <v>1044</v>
      </c>
      <c r="K145" t="s">
        <v>1297</v>
      </c>
      <c r="L145" t="s">
        <v>1044</v>
      </c>
      <c r="M145" t="s">
        <v>1051</v>
      </c>
      <c r="N145" t="s">
        <v>1044</v>
      </c>
      <c r="O145" t="s">
        <v>1044</v>
      </c>
      <c r="P145" t="s">
        <v>1052</v>
      </c>
      <c r="Q145" s="156">
        <v>276.36</v>
      </c>
      <c r="R145" s="157">
        <v>42508</v>
      </c>
      <c r="S145" s="157" t="s">
        <v>1044</v>
      </c>
      <c r="T145" s="157">
        <v>42508</v>
      </c>
      <c r="U145" s="157">
        <v>42461</v>
      </c>
      <c r="V145" s="157" t="s">
        <v>1044</v>
      </c>
      <c r="W145" s="157">
        <v>42461</v>
      </c>
      <c r="X145" s="157" t="s">
        <v>1044</v>
      </c>
      <c r="Y145">
        <v>0</v>
      </c>
      <c r="Z145">
        <v>0</v>
      </c>
      <c r="AA145" s="157" t="s">
        <v>1044</v>
      </c>
      <c r="AB145" s="157" t="s">
        <v>1044</v>
      </c>
      <c r="AC145">
        <v>0</v>
      </c>
      <c r="AD145" s="156">
        <v>0</v>
      </c>
      <c r="AE145" s="156">
        <v>0</v>
      </c>
      <c r="AF145">
        <v>0</v>
      </c>
      <c r="AG145">
        <v>0</v>
      </c>
      <c r="AH145" t="s">
        <v>1044</v>
      </c>
      <c r="AI145" t="s">
        <v>1044</v>
      </c>
      <c r="AJ145" t="s">
        <v>1044</v>
      </c>
      <c r="AK145" t="s">
        <v>1044</v>
      </c>
      <c r="AL145" t="s">
        <v>1044</v>
      </c>
      <c r="AM145" t="s">
        <v>1044</v>
      </c>
      <c r="AN145" t="s">
        <v>1044</v>
      </c>
      <c r="AO145" t="s">
        <v>1044</v>
      </c>
      <c r="AP145" t="s">
        <v>2160</v>
      </c>
      <c r="AQ145" t="s">
        <v>2151</v>
      </c>
      <c r="AR145" s="157" t="s">
        <v>1044</v>
      </c>
      <c r="AS145" t="s">
        <v>1044</v>
      </c>
      <c r="AT145" t="s">
        <v>1044</v>
      </c>
      <c r="AU145" t="s">
        <v>1044</v>
      </c>
      <c r="AV145" t="s">
        <v>1044</v>
      </c>
      <c r="AW145" t="s">
        <v>1044</v>
      </c>
      <c r="AX145" t="s">
        <v>2152</v>
      </c>
      <c r="AY145" t="s">
        <v>1044</v>
      </c>
      <c r="AZ145" t="s">
        <v>1044</v>
      </c>
      <c r="BA145" t="s">
        <v>1044</v>
      </c>
      <c r="BB145" t="s">
        <v>2161</v>
      </c>
      <c r="BC145" t="s">
        <v>1044</v>
      </c>
      <c r="BD145" t="s">
        <v>1044</v>
      </c>
      <c r="BE145" t="s">
        <v>1044</v>
      </c>
      <c r="BF145" t="s">
        <v>1044</v>
      </c>
      <c r="BG145" t="s">
        <v>1044</v>
      </c>
      <c r="BH145" t="s">
        <v>1044</v>
      </c>
      <c r="BI145" t="s">
        <v>1044</v>
      </c>
      <c r="BJ145" t="s">
        <v>2154</v>
      </c>
      <c r="BK145" t="s">
        <v>2155</v>
      </c>
      <c r="BL145" t="s">
        <v>1044</v>
      </c>
      <c r="BM145" t="s">
        <v>1044</v>
      </c>
      <c r="BN145" t="s">
        <v>1044</v>
      </c>
      <c r="BO145" t="s">
        <v>1044</v>
      </c>
      <c r="BP145" t="s">
        <v>1044</v>
      </c>
      <c r="BQ145" t="s">
        <v>1044</v>
      </c>
      <c r="BR145" t="s">
        <v>1044</v>
      </c>
    </row>
    <row r="146" spans="1:70" x14ac:dyDescent="0.25">
      <c r="A146" t="s">
        <v>2162</v>
      </c>
      <c r="B146" t="s">
        <v>2163</v>
      </c>
      <c r="C146" t="s">
        <v>1140</v>
      </c>
      <c r="D146" t="s">
        <v>2146</v>
      </c>
      <c r="E146" t="s">
        <v>2164</v>
      </c>
      <c r="F146" t="s">
        <v>2165</v>
      </c>
      <c r="G146" t="s">
        <v>2149</v>
      </c>
      <c r="H146" t="s">
        <v>1044</v>
      </c>
      <c r="I146" t="s">
        <v>1044</v>
      </c>
      <c r="J146" t="s">
        <v>1044</v>
      </c>
      <c r="K146" t="s">
        <v>1297</v>
      </c>
      <c r="L146" t="s">
        <v>1044</v>
      </c>
      <c r="M146" t="s">
        <v>1051</v>
      </c>
      <c r="N146" t="s">
        <v>1044</v>
      </c>
      <c r="O146" t="s">
        <v>1044</v>
      </c>
      <c r="P146" t="s">
        <v>1052</v>
      </c>
      <c r="Q146" s="156">
        <v>276.36</v>
      </c>
      <c r="R146" s="157">
        <v>41234</v>
      </c>
      <c r="S146" s="157" t="s">
        <v>1044</v>
      </c>
      <c r="T146" s="157">
        <v>41234</v>
      </c>
      <c r="U146" s="157">
        <v>40996</v>
      </c>
      <c r="V146" s="157" t="s">
        <v>1044</v>
      </c>
      <c r="W146" s="157">
        <v>40996</v>
      </c>
      <c r="X146" s="157" t="s">
        <v>1044</v>
      </c>
      <c r="Y146">
        <v>0</v>
      </c>
      <c r="Z146">
        <v>0</v>
      </c>
      <c r="AA146" s="157" t="s">
        <v>1044</v>
      </c>
      <c r="AB146" s="157" t="s">
        <v>1044</v>
      </c>
      <c r="AC146">
        <v>0</v>
      </c>
      <c r="AD146" s="156">
        <v>0</v>
      </c>
      <c r="AE146" s="156">
        <v>0</v>
      </c>
      <c r="AF146">
        <v>0</v>
      </c>
      <c r="AG146">
        <v>0</v>
      </c>
      <c r="AH146" t="s">
        <v>1044</v>
      </c>
      <c r="AI146" t="s">
        <v>1044</v>
      </c>
      <c r="AJ146" t="s">
        <v>1044</v>
      </c>
      <c r="AK146" t="s">
        <v>1044</v>
      </c>
      <c r="AL146" t="s">
        <v>1044</v>
      </c>
      <c r="AM146" t="s">
        <v>1044</v>
      </c>
      <c r="AN146" t="s">
        <v>1044</v>
      </c>
      <c r="AO146" t="s">
        <v>1044</v>
      </c>
      <c r="AP146" t="s">
        <v>2166</v>
      </c>
      <c r="AQ146" t="s">
        <v>2167</v>
      </c>
      <c r="AR146" s="157" t="s">
        <v>1044</v>
      </c>
      <c r="AS146" t="s">
        <v>1055</v>
      </c>
      <c r="AT146" t="s">
        <v>1044</v>
      </c>
      <c r="AU146" t="s">
        <v>1044</v>
      </c>
      <c r="AV146" t="s">
        <v>2168</v>
      </c>
      <c r="AW146" t="s">
        <v>1044</v>
      </c>
      <c r="AX146" t="s">
        <v>2152</v>
      </c>
      <c r="AY146" t="s">
        <v>2169</v>
      </c>
      <c r="AZ146" t="s">
        <v>2170</v>
      </c>
      <c r="BA146" t="s">
        <v>2171</v>
      </c>
      <c r="BB146" t="s">
        <v>1044</v>
      </c>
      <c r="BC146" t="s">
        <v>2172</v>
      </c>
      <c r="BD146" t="s">
        <v>1044</v>
      </c>
      <c r="BE146" t="s">
        <v>1044</v>
      </c>
      <c r="BF146" t="s">
        <v>1044</v>
      </c>
      <c r="BG146" t="s">
        <v>1044</v>
      </c>
      <c r="BH146" t="s">
        <v>1062</v>
      </c>
      <c r="BI146" t="s">
        <v>1044</v>
      </c>
      <c r="BJ146" t="s">
        <v>1090</v>
      </c>
      <c r="BK146" t="s">
        <v>2155</v>
      </c>
      <c r="BL146" t="s">
        <v>1044</v>
      </c>
      <c r="BM146" t="s">
        <v>1044</v>
      </c>
      <c r="BN146" t="s">
        <v>1044</v>
      </c>
      <c r="BO146" t="s">
        <v>1044</v>
      </c>
      <c r="BP146" t="s">
        <v>1044</v>
      </c>
      <c r="BQ146" t="s">
        <v>1044</v>
      </c>
      <c r="BR146" t="s">
        <v>1044</v>
      </c>
    </row>
    <row r="147" spans="1:70" x14ac:dyDescent="0.25">
      <c r="A147" t="s">
        <v>2173</v>
      </c>
      <c r="B147" t="s">
        <v>2163</v>
      </c>
      <c r="C147" t="s">
        <v>1140</v>
      </c>
      <c r="D147" t="s">
        <v>2146</v>
      </c>
      <c r="E147" t="s">
        <v>2164</v>
      </c>
      <c r="F147" t="s">
        <v>2165</v>
      </c>
      <c r="G147" t="s">
        <v>2149</v>
      </c>
      <c r="H147" t="s">
        <v>1044</v>
      </c>
      <c r="I147" t="s">
        <v>1044</v>
      </c>
      <c r="J147" t="s">
        <v>1044</v>
      </c>
      <c r="K147" t="s">
        <v>1297</v>
      </c>
      <c r="L147" t="s">
        <v>1044</v>
      </c>
      <c r="M147" t="s">
        <v>1051</v>
      </c>
      <c r="N147" t="s">
        <v>1044</v>
      </c>
      <c r="O147" t="s">
        <v>1044</v>
      </c>
      <c r="P147" t="s">
        <v>1052</v>
      </c>
      <c r="Q147" s="156">
        <v>276.36</v>
      </c>
      <c r="R147" s="157">
        <v>41234</v>
      </c>
      <c r="S147" s="157" t="s">
        <v>1044</v>
      </c>
      <c r="T147" s="157">
        <v>41234</v>
      </c>
      <c r="U147" s="157">
        <v>40996</v>
      </c>
      <c r="V147" s="157" t="s">
        <v>1044</v>
      </c>
      <c r="W147" s="157">
        <v>40996</v>
      </c>
      <c r="X147" s="157" t="s">
        <v>1044</v>
      </c>
      <c r="Y147">
        <v>0</v>
      </c>
      <c r="Z147">
        <v>0</v>
      </c>
      <c r="AA147" s="157" t="s">
        <v>1044</v>
      </c>
      <c r="AB147" s="157" t="s">
        <v>1044</v>
      </c>
      <c r="AC147">
        <v>0</v>
      </c>
      <c r="AD147" s="156">
        <v>0</v>
      </c>
      <c r="AE147" s="156">
        <v>0</v>
      </c>
      <c r="AF147">
        <v>0</v>
      </c>
      <c r="AG147">
        <v>0</v>
      </c>
      <c r="AH147" t="s">
        <v>1044</v>
      </c>
      <c r="AI147" t="s">
        <v>1044</v>
      </c>
      <c r="AJ147" t="s">
        <v>1044</v>
      </c>
      <c r="AK147" t="s">
        <v>1044</v>
      </c>
      <c r="AL147" t="s">
        <v>1044</v>
      </c>
      <c r="AM147" t="s">
        <v>1044</v>
      </c>
      <c r="AN147" t="s">
        <v>1044</v>
      </c>
      <c r="AO147" t="s">
        <v>1044</v>
      </c>
      <c r="AP147" t="s">
        <v>2174</v>
      </c>
      <c r="AQ147" t="s">
        <v>2167</v>
      </c>
      <c r="AR147" s="157" t="s">
        <v>1044</v>
      </c>
      <c r="AS147" t="s">
        <v>1055</v>
      </c>
      <c r="AT147" t="s">
        <v>1044</v>
      </c>
      <c r="AU147" t="s">
        <v>1044</v>
      </c>
      <c r="AV147" t="s">
        <v>2175</v>
      </c>
      <c r="AW147" t="s">
        <v>1044</v>
      </c>
      <c r="AX147" t="s">
        <v>2152</v>
      </c>
      <c r="AY147" t="s">
        <v>2176</v>
      </c>
      <c r="AZ147" t="s">
        <v>2170</v>
      </c>
      <c r="BA147" t="s">
        <v>2177</v>
      </c>
      <c r="BB147" t="s">
        <v>1044</v>
      </c>
      <c r="BC147" t="s">
        <v>2172</v>
      </c>
      <c r="BD147" t="s">
        <v>1044</v>
      </c>
      <c r="BE147" t="s">
        <v>1044</v>
      </c>
      <c r="BF147" t="s">
        <v>1044</v>
      </c>
      <c r="BG147" t="s">
        <v>1044</v>
      </c>
      <c r="BH147" t="s">
        <v>1062</v>
      </c>
      <c r="BI147" t="s">
        <v>1044</v>
      </c>
      <c r="BJ147" t="s">
        <v>1090</v>
      </c>
      <c r="BK147" t="s">
        <v>2155</v>
      </c>
      <c r="BL147" t="s">
        <v>1044</v>
      </c>
      <c r="BM147" t="s">
        <v>1044</v>
      </c>
      <c r="BN147" t="s">
        <v>1044</v>
      </c>
      <c r="BO147" t="s">
        <v>1044</v>
      </c>
      <c r="BP147" t="s">
        <v>1044</v>
      </c>
      <c r="BQ147" t="s">
        <v>1044</v>
      </c>
      <c r="BR147" t="s">
        <v>1044</v>
      </c>
    </row>
    <row r="148" spans="1:70" x14ac:dyDescent="0.25">
      <c r="A148" t="s">
        <v>2178</v>
      </c>
      <c r="B148" t="s">
        <v>2179</v>
      </c>
      <c r="C148" t="s">
        <v>1140</v>
      </c>
      <c r="D148" t="s">
        <v>2146</v>
      </c>
      <c r="E148" t="s">
        <v>2164</v>
      </c>
      <c r="F148" t="s">
        <v>2165</v>
      </c>
      <c r="G148" t="s">
        <v>2149</v>
      </c>
      <c r="H148" t="s">
        <v>1044</v>
      </c>
      <c r="I148" t="s">
        <v>1044</v>
      </c>
      <c r="J148" t="s">
        <v>1044</v>
      </c>
      <c r="K148" t="s">
        <v>1421</v>
      </c>
      <c r="L148" t="s">
        <v>1044</v>
      </c>
      <c r="M148" t="s">
        <v>1051</v>
      </c>
      <c r="N148" t="s">
        <v>1044</v>
      </c>
      <c r="O148" t="s">
        <v>1044</v>
      </c>
      <c r="P148" t="s">
        <v>1052</v>
      </c>
      <c r="Q148" s="156">
        <v>276.25</v>
      </c>
      <c r="R148" s="157">
        <v>41352</v>
      </c>
      <c r="S148" s="157" t="s">
        <v>1044</v>
      </c>
      <c r="T148" s="157">
        <v>41352</v>
      </c>
      <c r="U148" s="157">
        <v>41003</v>
      </c>
      <c r="V148" s="157" t="s">
        <v>1044</v>
      </c>
      <c r="W148" s="157">
        <v>41003</v>
      </c>
      <c r="X148" s="157" t="s">
        <v>1044</v>
      </c>
      <c r="Y148">
        <v>0</v>
      </c>
      <c r="Z148">
        <v>0</v>
      </c>
      <c r="AA148" s="157" t="s">
        <v>1044</v>
      </c>
      <c r="AB148" s="157" t="s">
        <v>1044</v>
      </c>
      <c r="AC148">
        <v>0</v>
      </c>
      <c r="AD148" s="156">
        <v>0</v>
      </c>
      <c r="AE148" s="156">
        <v>0</v>
      </c>
      <c r="AF148">
        <v>0</v>
      </c>
      <c r="AG148">
        <v>0</v>
      </c>
      <c r="AH148" t="s">
        <v>1044</v>
      </c>
      <c r="AI148" t="s">
        <v>1044</v>
      </c>
      <c r="AJ148" t="s">
        <v>1044</v>
      </c>
      <c r="AK148" t="s">
        <v>1044</v>
      </c>
      <c r="AL148" t="s">
        <v>1044</v>
      </c>
      <c r="AM148" t="s">
        <v>1044</v>
      </c>
      <c r="AN148" t="s">
        <v>1044</v>
      </c>
      <c r="AO148" t="s">
        <v>1044</v>
      </c>
      <c r="AP148" t="s">
        <v>2180</v>
      </c>
      <c r="AQ148" t="s">
        <v>1423</v>
      </c>
      <c r="AR148" s="157" t="s">
        <v>1044</v>
      </c>
      <c r="AS148" t="s">
        <v>1044</v>
      </c>
      <c r="AT148" t="s">
        <v>1044</v>
      </c>
      <c r="AU148" t="s">
        <v>1044</v>
      </c>
      <c r="AV148" t="s">
        <v>1044</v>
      </c>
      <c r="AW148" t="s">
        <v>1044</v>
      </c>
      <c r="AX148" t="s">
        <v>2181</v>
      </c>
      <c r="AY148" t="s">
        <v>2178</v>
      </c>
      <c r="AZ148" t="s">
        <v>2182</v>
      </c>
      <c r="BA148" t="s">
        <v>1044</v>
      </c>
      <c r="BB148" t="s">
        <v>1044</v>
      </c>
      <c r="BC148" t="s">
        <v>2183</v>
      </c>
      <c r="BD148" t="s">
        <v>1044</v>
      </c>
      <c r="BE148" t="s">
        <v>1044</v>
      </c>
      <c r="BF148" t="s">
        <v>1044</v>
      </c>
      <c r="BG148" t="s">
        <v>1044</v>
      </c>
      <c r="BH148" t="s">
        <v>1062</v>
      </c>
      <c r="BI148" t="s">
        <v>1044</v>
      </c>
      <c r="BJ148" t="s">
        <v>1044</v>
      </c>
      <c r="BK148" t="s">
        <v>2155</v>
      </c>
      <c r="BL148" t="s">
        <v>1044</v>
      </c>
      <c r="BM148" t="s">
        <v>1044</v>
      </c>
      <c r="BN148" t="s">
        <v>1044</v>
      </c>
      <c r="BO148" t="s">
        <v>1044</v>
      </c>
      <c r="BP148" t="s">
        <v>1044</v>
      </c>
      <c r="BQ148" t="s">
        <v>1044</v>
      </c>
      <c r="BR148" t="s">
        <v>1044</v>
      </c>
    </row>
    <row r="149" spans="1:70" x14ac:dyDescent="0.25">
      <c r="A149" t="s">
        <v>2184</v>
      </c>
      <c r="B149" t="s">
        <v>2179</v>
      </c>
      <c r="C149" t="s">
        <v>1140</v>
      </c>
      <c r="D149" t="s">
        <v>2146</v>
      </c>
      <c r="E149" t="s">
        <v>2164</v>
      </c>
      <c r="F149" t="s">
        <v>2165</v>
      </c>
      <c r="G149" t="s">
        <v>2149</v>
      </c>
      <c r="H149" t="s">
        <v>1044</v>
      </c>
      <c r="I149" t="s">
        <v>1044</v>
      </c>
      <c r="J149" t="s">
        <v>1044</v>
      </c>
      <c r="K149" t="s">
        <v>1421</v>
      </c>
      <c r="L149" t="s">
        <v>1044</v>
      </c>
      <c r="M149" t="s">
        <v>1051</v>
      </c>
      <c r="N149" t="s">
        <v>1044</v>
      </c>
      <c r="O149" t="s">
        <v>1044</v>
      </c>
      <c r="P149" t="s">
        <v>1052</v>
      </c>
      <c r="Q149" s="156">
        <v>276.25</v>
      </c>
      <c r="R149" s="157">
        <v>41004</v>
      </c>
      <c r="S149" s="157" t="s">
        <v>1044</v>
      </c>
      <c r="T149" s="157">
        <v>41004</v>
      </c>
      <c r="U149" s="157">
        <v>41003</v>
      </c>
      <c r="V149" s="157" t="s">
        <v>1044</v>
      </c>
      <c r="W149" s="157">
        <v>41003</v>
      </c>
      <c r="X149" s="157" t="s">
        <v>1044</v>
      </c>
      <c r="Y149">
        <v>0</v>
      </c>
      <c r="Z149">
        <v>0</v>
      </c>
      <c r="AA149" s="157" t="s">
        <v>1044</v>
      </c>
      <c r="AB149" s="157" t="s">
        <v>1044</v>
      </c>
      <c r="AC149">
        <v>0</v>
      </c>
      <c r="AD149" s="156">
        <v>0</v>
      </c>
      <c r="AE149" s="156">
        <v>0</v>
      </c>
      <c r="AF149">
        <v>0</v>
      </c>
      <c r="AG149">
        <v>0</v>
      </c>
      <c r="AH149" t="s">
        <v>1044</v>
      </c>
      <c r="AI149" t="s">
        <v>1044</v>
      </c>
      <c r="AJ149" t="s">
        <v>1044</v>
      </c>
      <c r="AK149" t="s">
        <v>1044</v>
      </c>
      <c r="AL149" t="s">
        <v>1044</v>
      </c>
      <c r="AM149" t="s">
        <v>1044</v>
      </c>
      <c r="AN149" t="s">
        <v>1044</v>
      </c>
      <c r="AO149" t="s">
        <v>1044</v>
      </c>
      <c r="AP149" t="s">
        <v>2185</v>
      </c>
      <c r="AQ149" t="s">
        <v>2186</v>
      </c>
      <c r="AR149" s="157" t="s">
        <v>1044</v>
      </c>
      <c r="AS149" t="s">
        <v>1055</v>
      </c>
      <c r="AT149" t="s">
        <v>1044</v>
      </c>
      <c r="AU149" t="s">
        <v>1044</v>
      </c>
      <c r="AV149" t="s">
        <v>1044</v>
      </c>
      <c r="AW149" t="s">
        <v>1044</v>
      </c>
      <c r="AX149" t="s">
        <v>2181</v>
      </c>
      <c r="AY149" t="s">
        <v>1044</v>
      </c>
      <c r="AZ149" t="s">
        <v>2182</v>
      </c>
      <c r="BA149" t="s">
        <v>1044</v>
      </c>
      <c r="BB149" t="s">
        <v>1044</v>
      </c>
      <c r="BC149" t="s">
        <v>2183</v>
      </c>
      <c r="BD149" t="s">
        <v>1044</v>
      </c>
      <c r="BE149" t="s">
        <v>1044</v>
      </c>
      <c r="BF149" t="s">
        <v>1044</v>
      </c>
      <c r="BG149" t="s">
        <v>1044</v>
      </c>
      <c r="BH149" t="s">
        <v>1062</v>
      </c>
      <c r="BI149" t="s">
        <v>1044</v>
      </c>
      <c r="BJ149" t="s">
        <v>1044</v>
      </c>
      <c r="BK149" t="s">
        <v>2155</v>
      </c>
      <c r="BL149" t="s">
        <v>1044</v>
      </c>
      <c r="BM149" t="s">
        <v>1044</v>
      </c>
      <c r="BN149" t="s">
        <v>1044</v>
      </c>
      <c r="BO149" t="s">
        <v>1044</v>
      </c>
      <c r="BP149" t="s">
        <v>1044</v>
      </c>
      <c r="BQ149" t="s">
        <v>1044</v>
      </c>
      <c r="BR149" t="s">
        <v>1044</v>
      </c>
    </row>
    <row r="150" spans="1:70" x14ac:dyDescent="0.25">
      <c r="A150" t="s">
        <v>2187</v>
      </c>
      <c r="B150" t="s">
        <v>2179</v>
      </c>
      <c r="C150" t="s">
        <v>1140</v>
      </c>
      <c r="D150" t="s">
        <v>2146</v>
      </c>
      <c r="E150" t="s">
        <v>2164</v>
      </c>
      <c r="F150" t="s">
        <v>2165</v>
      </c>
      <c r="G150" t="s">
        <v>2149</v>
      </c>
      <c r="H150" t="s">
        <v>1044</v>
      </c>
      <c r="I150" t="s">
        <v>1044</v>
      </c>
      <c r="J150" t="s">
        <v>1044</v>
      </c>
      <c r="K150" t="s">
        <v>1421</v>
      </c>
      <c r="L150" t="s">
        <v>1044</v>
      </c>
      <c r="M150" t="s">
        <v>1051</v>
      </c>
      <c r="N150" t="s">
        <v>1044</v>
      </c>
      <c r="O150" t="s">
        <v>1044</v>
      </c>
      <c r="P150" t="s">
        <v>1052</v>
      </c>
      <c r="Q150" s="156">
        <v>276.25</v>
      </c>
      <c r="R150" s="157">
        <v>41004</v>
      </c>
      <c r="S150" s="157" t="s">
        <v>1044</v>
      </c>
      <c r="T150" s="157">
        <v>41004</v>
      </c>
      <c r="U150" s="157">
        <v>41003</v>
      </c>
      <c r="V150" s="157" t="s">
        <v>1044</v>
      </c>
      <c r="W150" s="157">
        <v>41003</v>
      </c>
      <c r="X150" s="157" t="s">
        <v>1044</v>
      </c>
      <c r="Y150">
        <v>0</v>
      </c>
      <c r="Z150">
        <v>0</v>
      </c>
      <c r="AA150" s="157" t="s">
        <v>1044</v>
      </c>
      <c r="AB150" s="157" t="s">
        <v>1044</v>
      </c>
      <c r="AC150">
        <v>0</v>
      </c>
      <c r="AD150" s="156">
        <v>0</v>
      </c>
      <c r="AE150" s="156">
        <v>0</v>
      </c>
      <c r="AF150">
        <v>0</v>
      </c>
      <c r="AG150">
        <v>0</v>
      </c>
      <c r="AH150" t="s">
        <v>1044</v>
      </c>
      <c r="AI150" t="s">
        <v>1044</v>
      </c>
      <c r="AJ150" t="s">
        <v>1044</v>
      </c>
      <c r="AK150" t="s">
        <v>1044</v>
      </c>
      <c r="AL150" t="s">
        <v>1044</v>
      </c>
      <c r="AM150" t="s">
        <v>1044</v>
      </c>
      <c r="AN150" t="s">
        <v>1044</v>
      </c>
      <c r="AO150" t="s">
        <v>1044</v>
      </c>
      <c r="AP150" t="s">
        <v>2188</v>
      </c>
      <c r="AQ150" t="s">
        <v>2186</v>
      </c>
      <c r="AR150" s="157" t="s">
        <v>1044</v>
      </c>
      <c r="AS150" t="s">
        <v>1055</v>
      </c>
      <c r="AT150" t="s">
        <v>1044</v>
      </c>
      <c r="AU150" t="s">
        <v>1044</v>
      </c>
      <c r="AV150" t="s">
        <v>1044</v>
      </c>
      <c r="AW150" t="s">
        <v>1044</v>
      </c>
      <c r="AX150" t="s">
        <v>2181</v>
      </c>
      <c r="AY150" t="s">
        <v>1044</v>
      </c>
      <c r="AZ150" t="s">
        <v>2182</v>
      </c>
      <c r="BA150" t="s">
        <v>1044</v>
      </c>
      <c r="BB150" t="s">
        <v>1044</v>
      </c>
      <c r="BC150" t="s">
        <v>2183</v>
      </c>
      <c r="BD150" t="s">
        <v>1044</v>
      </c>
      <c r="BE150" t="s">
        <v>1044</v>
      </c>
      <c r="BF150" t="s">
        <v>1044</v>
      </c>
      <c r="BG150" t="s">
        <v>1044</v>
      </c>
      <c r="BH150" t="s">
        <v>1062</v>
      </c>
      <c r="BI150" t="s">
        <v>1044</v>
      </c>
      <c r="BJ150" t="s">
        <v>1044</v>
      </c>
      <c r="BK150" t="s">
        <v>2155</v>
      </c>
      <c r="BL150" t="s">
        <v>1044</v>
      </c>
      <c r="BM150" t="s">
        <v>1044</v>
      </c>
      <c r="BN150" t="s">
        <v>1044</v>
      </c>
      <c r="BO150" t="s">
        <v>1044</v>
      </c>
      <c r="BP150" t="s">
        <v>1044</v>
      </c>
      <c r="BQ150" t="s">
        <v>1044</v>
      </c>
      <c r="BR150" t="s">
        <v>1044</v>
      </c>
    </row>
    <row r="151" spans="1:70" x14ac:dyDescent="0.25">
      <c r="A151" t="s">
        <v>2189</v>
      </c>
      <c r="B151" t="s">
        <v>2179</v>
      </c>
      <c r="C151" t="s">
        <v>1140</v>
      </c>
      <c r="D151" t="s">
        <v>2146</v>
      </c>
      <c r="E151" t="s">
        <v>2164</v>
      </c>
      <c r="F151" t="s">
        <v>2165</v>
      </c>
      <c r="G151" t="s">
        <v>2149</v>
      </c>
      <c r="H151" t="s">
        <v>1044</v>
      </c>
      <c r="I151" t="s">
        <v>1044</v>
      </c>
      <c r="J151" t="s">
        <v>1044</v>
      </c>
      <c r="K151" t="s">
        <v>1421</v>
      </c>
      <c r="L151" t="s">
        <v>1044</v>
      </c>
      <c r="M151" t="s">
        <v>1051</v>
      </c>
      <c r="N151" t="s">
        <v>1044</v>
      </c>
      <c r="O151" t="s">
        <v>1044</v>
      </c>
      <c r="P151" t="s">
        <v>1052</v>
      </c>
      <c r="Q151" s="156">
        <v>276.25</v>
      </c>
      <c r="R151" s="157">
        <v>41004</v>
      </c>
      <c r="S151" s="157" t="s">
        <v>1044</v>
      </c>
      <c r="T151" s="157">
        <v>41004</v>
      </c>
      <c r="U151" s="157">
        <v>41003</v>
      </c>
      <c r="V151" s="157" t="s">
        <v>1044</v>
      </c>
      <c r="W151" s="157">
        <v>41003</v>
      </c>
      <c r="X151" s="157" t="s">
        <v>1044</v>
      </c>
      <c r="Y151">
        <v>0</v>
      </c>
      <c r="Z151">
        <v>0</v>
      </c>
      <c r="AA151" s="157" t="s">
        <v>1044</v>
      </c>
      <c r="AB151" s="157" t="s">
        <v>1044</v>
      </c>
      <c r="AC151">
        <v>0</v>
      </c>
      <c r="AD151" s="156">
        <v>0</v>
      </c>
      <c r="AE151" s="156">
        <v>0</v>
      </c>
      <c r="AF151">
        <v>0</v>
      </c>
      <c r="AG151">
        <v>0</v>
      </c>
      <c r="AH151" t="s">
        <v>1044</v>
      </c>
      <c r="AI151" t="s">
        <v>1044</v>
      </c>
      <c r="AJ151" t="s">
        <v>1044</v>
      </c>
      <c r="AK151" t="s">
        <v>1044</v>
      </c>
      <c r="AL151" t="s">
        <v>1044</v>
      </c>
      <c r="AM151" t="s">
        <v>1044</v>
      </c>
      <c r="AN151" t="s">
        <v>1044</v>
      </c>
      <c r="AO151" t="s">
        <v>1044</v>
      </c>
      <c r="AP151" t="s">
        <v>2190</v>
      </c>
      <c r="AQ151" t="s">
        <v>2186</v>
      </c>
      <c r="AR151" s="157" t="s">
        <v>1044</v>
      </c>
      <c r="AS151" t="s">
        <v>1055</v>
      </c>
      <c r="AT151" t="s">
        <v>1044</v>
      </c>
      <c r="AU151" t="s">
        <v>1044</v>
      </c>
      <c r="AV151" t="s">
        <v>1044</v>
      </c>
      <c r="AW151" t="s">
        <v>1044</v>
      </c>
      <c r="AX151" t="s">
        <v>2181</v>
      </c>
      <c r="AY151" t="s">
        <v>1044</v>
      </c>
      <c r="AZ151" t="s">
        <v>2182</v>
      </c>
      <c r="BA151" t="s">
        <v>1044</v>
      </c>
      <c r="BB151" t="s">
        <v>1044</v>
      </c>
      <c r="BC151" t="s">
        <v>2183</v>
      </c>
      <c r="BD151" t="s">
        <v>1044</v>
      </c>
      <c r="BE151" t="s">
        <v>1044</v>
      </c>
      <c r="BF151" t="s">
        <v>1044</v>
      </c>
      <c r="BG151" t="s">
        <v>1044</v>
      </c>
      <c r="BH151" t="s">
        <v>1062</v>
      </c>
      <c r="BI151" t="s">
        <v>1044</v>
      </c>
      <c r="BJ151" t="s">
        <v>1044</v>
      </c>
      <c r="BK151" t="s">
        <v>2155</v>
      </c>
      <c r="BL151" t="s">
        <v>1044</v>
      </c>
      <c r="BM151" t="s">
        <v>1044</v>
      </c>
      <c r="BN151" t="s">
        <v>1044</v>
      </c>
      <c r="BO151" t="s">
        <v>1044</v>
      </c>
      <c r="BP151" t="s">
        <v>1044</v>
      </c>
      <c r="BQ151" t="s">
        <v>1044</v>
      </c>
      <c r="BR151" t="s">
        <v>1044</v>
      </c>
    </row>
    <row r="152" spans="1:70" x14ac:dyDescent="0.25">
      <c r="A152" t="s">
        <v>2191</v>
      </c>
      <c r="B152" t="s">
        <v>1318</v>
      </c>
      <c r="C152" t="s">
        <v>1140</v>
      </c>
      <c r="D152" t="s">
        <v>2146</v>
      </c>
      <c r="E152" t="s">
        <v>1319</v>
      </c>
      <c r="F152" t="s">
        <v>1320</v>
      </c>
      <c r="G152" t="s">
        <v>2149</v>
      </c>
      <c r="H152" t="s">
        <v>1044</v>
      </c>
      <c r="I152" t="s">
        <v>1044</v>
      </c>
      <c r="J152" t="s">
        <v>1044</v>
      </c>
      <c r="K152" t="s">
        <v>1321</v>
      </c>
      <c r="L152" t="s">
        <v>1044</v>
      </c>
      <c r="M152" t="s">
        <v>1051</v>
      </c>
      <c r="N152" t="s">
        <v>1044</v>
      </c>
      <c r="O152" t="s">
        <v>1044</v>
      </c>
      <c r="P152" t="s">
        <v>1052</v>
      </c>
      <c r="Q152" s="156">
        <v>276.36</v>
      </c>
      <c r="R152" s="157">
        <v>42916</v>
      </c>
      <c r="S152" s="157" t="s">
        <v>1044</v>
      </c>
      <c r="T152" s="157">
        <v>42916</v>
      </c>
      <c r="U152" s="157">
        <v>42724</v>
      </c>
      <c r="V152" s="157" t="s">
        <v>1044</v>
      </c>
      <c r="W152" s="157">
        <v>42724</v>
      </c>
      <c r="X152" s="157" t="s">
        <v>1044</v>
      </c>
      <c r="Y152">
        <v>0</v>
      </c>
      <c r="Z152">
        <v>0</v>
      </c>
      <c r="AA152" s="157" t="s">
        <v>1044</v>
      </c>
      <c r="AB152" s="157" t="s">
        <v>1044</v>
      </c>
      <c r="AC152">
        <v>0</v>
      </c>
      <c r="AD152" s="156">
        <v>0</v>
      </c>
      <c r="AE152" s="156">
        <v>0</v>
      </c>
      <c r="AF152">
        <v>0</v>
      </c>
      <c r="AG152">
        <v>0</v>
      </c>
      <c r="AH152" t="s">
        <v>1044</v>
      </c>
      <c r="AI152" t="s">
        <v>1044</v>
      </c>
      <c r="AJ152" t="s">
        <v>1044</v>
      </c>
      <c r="AK152" t="s">
        <v>1044</v>
      </c>
      <c r="AL152" t="s">
        <v>1044</v>
      </c>
      <c r="AM152" t="s">
        <v>1044</v>
      </c>
      <c r="AN152" t="s">
        <v>1044</v>
      </c>
      <c r="AO152" t="s">
        <v>1044</v>
      </c>
      <c r="AP152" t="s">
        <v>2192</v>
      </c>
      <c r="AQ152" t="s">
        <v>1323</v>
      </c>
      <c r="AR152" s="157" t="s">
        <v>1044</v>
      </c>
      <c r="AS152" t="s">
        <v>1044</v>
      </c>
      <c r="AT152" t="s">
        <v>1044</v>
      </c>
      <c r="AU152" t="s">
        <v>1044</v>
      </c>
      <c r="AV152" t="s">
        <v>2193</v>
      </c>
      <c r="AW152" t="s">
        <v>1044</v>
      </c>
      <c r="AX152" t="s">
        <v>2194</v>
      </c>
      <c r="AY152" t="s">
        <v>1044</v>
      </c>
      <c r="AZ152" t="s">
        <v>1044</v>
      </c>
      <c r="BA152" t="s">
        <v>2195</v>
      </c>
      <c r="BB152" t="s">
        <v>1044</v>
      </c>
      <c r="BC152" t="s">
        <v>2196</v>
      </c>
      <c r="BD152" t="s">
        <v>1044</v>
      </c>
      <c r="BE152" t="s">
        <v>1044</v>
      </c>
      <c r="BF152" t="s">
        <v>1044</v>
      </c>
      <c r="BG152" t="s">
        <v>1044</v>
      </c>
      <c r="BH152" t="s">
        <v>1044</v>
      </c>
      <c r="BI152" t="s">
        <v>1044</v>
      </c>
      <c r="BJ152" t="s">
        <v>1090</v>
      </c>
      <c r="BK152" t="s">
        <v>2155</v>
      </c>
      <c r="BL152" t="s">
        <v>1044</v>
      </c>
      <c r="BM152" t="s">
        <v>1044</v>
      </c>
      <c r="BN152" t="s">
        <v>1044</v>
      </c>
      <c r="BO152" t="s">
        <v>1044</v>
      </c>
      <c r="BP152" t="s">
        <v>1044</v>
      </c>
      <c r="BQ152" t="s">
        <v>1044</v>
      </c>
      <c r="BR152" t="s">
        <v>1044</v>
      </c>
    </row>
    <row r="153" spans="1:70" x14ac:dyDescent="0.25">
      <c r="A153" t="s">
        <v>2197</v>
      </c>
      <c r="B153" t="s">
        <v>1318</v>
      </c>
      <c r="C153" t="s">
        <v>1140</v>
      </c>
      <c r="D153" t="s">
        <v>2146</v>
      </c>
      <c r="E153" t="s">
        <v>1319</v>
      </c>
      <c r="F153" t="s">
        <v>1320</v>
      </c>
      <c r="G153" t="s">
        <v>2149</v>
      </c>
      <c r="H153" t="s">
        <v>1044</v>
      </c>
      <c r="I153" t="s">
        <v>1044</v>
      </c>
      <c r="J153" t="s">
        <v>1044</v>
      </c>
      <c r="K153" t="s">
        <v>1321</v>
      </c>
      <c r="L153" t="s">
        <v>1044</v>
      </c>
      <c r="M153" t="s">
        <v>1051</v>
      </c>
      <c r="N153" t="s">
        <v>1044</v>
      </c>
      <c r="O153" t="s">
        <v>1044</v>
      </c>
      <c r="P153" t="s">
        <v>1052</v>
      </c>
      <c r="Q153" s="156">
        <v>276.36</v>
      </c>
      <c r="R153" s="157">
        <v>42916</v>
      </c>
      <c r="S153" s="157" t="s">
        <v>1044</v>
      </c>
      <c r="T153" s="157">
        <v>42916</v>
      </c>
      <c r="U153" s="157">
        <v>42724</v>
      </c>
      <c r="V153" s="157" t="s">
        <v>1044</v>
      </c>
      <c r="W153" s="157">
        <v>42724</v>
      </c>
      <c r="X153" s="157" t="s">
        <v>1044</v>
      </c>
      <c r="Y153">
        <v>0</v>
      </c>
      <c r="Z153">
        <v>0</v>
      </c>
      <c r="AA153" s="157" t="s">
        <v>1044</v>
      </c>
      <c r="AB153" s="157" t="s">
        <v>1044</v>
      </c>
      <c r="AC153">
        <v>0</v>
      </c>
      <c r="AD153" s="156">
        <v>0</v>
      </c>
      <c r="AE153" s="156">
        <v>0</v>
      </c>
      <c r="AF153">
        <v>0</v>
      </c>
      <c r="AG153">
        <v>0</v>
      </c>
      <c r="AH153" t="s">
        <v>1044</v>
      </c>
      <c r="AI153" t="s">
        <v>1044</v>
      </c>
      <c r="AJ153" t="s">
        <v>1044</v>
      </c>
      <c r="AK153" t="s">
        <v>1044</v>
      </c>
      <c r="AL153" t="s">
        <v>1044</v>
      </c>
      <c r="AM153" t="s">
        <v>1044</v>
      </c>
      <c r="AN153" t="s">
        <v>1044</v>
      </c>
      <c r="AO153" t="s">
        <v>1044</v>
      </c>
      <c r="AP153" t="s">
        <v>2198</v>
      </c>
      <c r="AQ153" t="s">
        <v>1323</v>
      </c>
      <c r="AR153" s="157" t="s">
        <v>1044</v>
      </c>
      <c r="AS153" t="s">
        <v>1044</v>
      </c>
      <c r="AT153" t="s">
        <v>1044</v>
      </c>
      <c r="AU153" t="s">
        <v>1044</v>
      </c>
      <c r="AV153" t="s">
        <v>2199</v>
      </c>
      <c r="AW153" t="s">
        <v>1044</v>
      </c>
      <c r="AX153" t="s">
        <v>2194</v>
      </c>
      <c r="AY153" t="s">
        <v>2197</v>
      </c>
      <c r="AZ153" t="s">
        <v>1044</v>
      </c>
      <c r="BA153" t="s">
        <v>2200</v>
      </c>
      <c r="BB153" t="s">
        <v>1044</v>
      </c>
      <c r="BC153" t="s">
        <v>2201</v>
      </c>
      <c r="BD153" t="s">
        <v>1044</v>
      </c>
      <c r="BE153" t="s">
        <v>1044</v>
      </c>
      <c r="BF153" t="s">
        <v>1044</v>
      </c>
      <c r="BG153" t="s">
        <v>1044</v>
      </c>
      <c r="BH153" t="s">
        <v>1044</v>
      </c>
      <c r="BI153" t="s">
        <v>1044</v>
      </c>
      <c r="BJ153" t="s">
        <v>1090</v>
      </c>
      <c r="BK153" t="s">
        <v>2155</v>
      </c>
      <c r="BL153" t="s">
        <v>1044</v>
      </c>
      <c r="BM153" t="s">
        <v>1044</v>
      </c>
      <c r="BN153" t="s">
        <v>1044</v>
      </c>
      <c r="BO153" t="s">
        <v>1044</v>
      </c>
      <c r="BP153" t="s">
        <v>1044</v>
      </c>
      <c r="BQ153" t="s">
        <v>1044</v>
      </c>
      <c r="BR153" t="s">
        <v>1044</v>
      </c>
    </row>
    <row r="154" spans="1:70" x14ac:dyDescent="0.25">
      <c r="A154" t="s">
        <v>2202</v>
      </c>
      <c r="B154" t="s">
        <v>2145</v>
      </c>
      <c r="C154" t="s">
        <v>1140</v>
      </c>
      <c r="D154" t="s">
        <v>2203</v>
      </c>
      <c r="E154" t="s">
        <v>2147</v>
      </c>
      <c r="F154" t="s">
        <v>2148</v>
      </c>
      <c r="G154" t="s">
        <v>2149</v>
      </c>
      <c r="H154" t="s">
        <v>1044</v>
      </c>
      <c r="I154" t="s">
        <v>1044</v>
      </c>
      <c r="J154" t="s">
        <v>1044</v>
      </c>
      <c r="K154" t="s">
        <v>1297</v>
      </c>
      <c r="L154" t="s">
        <v>1044</v>
      </c>
      <c r="M154" t="s">
        <v>1051</v>
      </c>
      <c r="N154" t="s">
        <v>1044</v>
      </c>
      <c r="O154" t="s">
        <v>1044</v>
      </c>
      <c r="P154" t="s">
        <v>1052</v>
      </c>
      <c r="Q154" s="156">
        <v>114.92</v>
      </c>
      <c r="R154" s="157">
        <v>42508</v>
      </c>
      <c r="S154" s="157" t="s">
        <v>1044</v>
      </c>
      <c r="T154" s="157">
        <v>42508</v>
      </c>
      <c r="U154" s="157">
        <v>42461</v>
      </c>
      <c r="V154" s="157" t="s">
        <v>1044</v>
      </c>
      <c r="W154" s="157">
        <v>42461</v>
      </c>
      <c r="X154" s="157" t="s">
        <v>1044</v>
      </c>
      <c r="Y154">
        <v>0</v>
      </c>
      <c r="Z154">
        <v>0</v>
      </c>
      <c r="AA154" s="157" t="s">
        <v>1044</v>
      </c>
      <c r="AB154" s="157" t="s">
        <v>1044</v>
      </c>
      <c r="AC154">
        <v>0</v>
      </c>
      <c r="AD154" s="156">
        <v>0</v>
      </c>
      <c r="AE154" s="156">
        <v>0</v>
      </c>
      <c r="AF154">
        <v>0</v>
      </c>
      <c r="AG154">
        <v>0</v>
      </c>
      <c r="AH154" t="s">
        <v>1044</v>
      </c>
      <c r="AI154" t="s">
        <v>1044</v>
      </c>
      <c r="AJ154" t="s">
        <v>1044</v>
      </c>
      <c r="AK154" t="s">
        <v>1044</v>
      </c>
      <c r="AL154" t="s">
        <v>1044</v>
      </c>
      <c r="AM154" t="s">
        <v>1044</v>
      </c>
      <c r="AN154" t="s">
        <v>1044</v>
      </c>
      <c r="AO154" t="s">
        <v>1044</v>
      </c>
      <c r="AP154" t="s">
        <v>2204</v>
      </c>
      <c r="AQ154" t="s">
        <v>2151</v>
      </c>
      <c r="AR154" s="157" t="s">
        <v>1044</v>
      </c>
      <c r="AS154" t="s">
        <v>1044</v>
      </c>
      <c r="AT154" t="s">
        <v>1044</v>
      </c>
      <c r="AU154" t="s">
        <v>1044</v>
      </c>
      <c r="AV154" t="s">
        <v>1044</v>
      </c>
      <c r="AW154" t="s">
        <v>1044</v>
      </c>
      <c r="AX154" t="s">
        <v>2152</v>
      </c>
      <c r="AY154" t="s">
        <v>2144</v>
      </c>
      <c r="AZ154" t="s">
        <v>1044</v>
      </c>
      <c r="BA154" t="s">
        <v>1044</v>
      </c>
      <c r="BB154" t="s">
        <v>1044</v>
      </c>
      <c r="BC154" t="s">
        <v>1044</v>
      </c>
      <c r="BD154" t="s">
        <v>1044</v>
      </c>
      <c r="BE154" t="s">
        <v>1044</v>
      </c>
      <c r="BF154" t="s">
        <v>1044</v>
      </c>
      <c r="BG154" t="s">
        <v>1044</v>
      </c>
      <c r="BH154" t="s">
        <v>1062</v>
      </c>
      <c r="BI154" t="s">
        <v>1044</v>
      </c>
      <c r="BJ154" t="s">
        <v>1044</v>
      </c>
      <c r="BK154" t="s">
        <v>1044</v>
      </c>
      <c r="BL154" t="s">
        <v>2205</v>
      </c>
      <c r="BM154" t="s">
        <v>1044</v>
      </c>
      <c r="BN154" t="s">
        <v>1044</v>
      </c>
      <c r="BO154" t="s">
        <v>1044</v>
      </c>
      <c r="BP154" t="s">
        <v>1044</v>
      </c>
      <c r="BQ154" t="s">
        <v>1044</v>
      </c>
      <c r="BR154" t="s">
        <v>1044</v>
      </c>
    </row>
    <row r="155" spans="1:70" x14ac:dyDescent="0.25">
      <c r="A155" t="s">
        <v>2206</v>
      </c>
      <c r="B155" t="s">
        <v>2145</v>
      </c>
      <c r="C155" t="s">
        <v>1140</v>
      </c>
      <c r="D155" t="s">
        <v>2203</v>
      </c>
      <c r="E155" t="s">
        <v>2147</v>
      </c>
      <c r="F155" t="s">
        <v>2148</v>
      </c>
      <c r="G155" t="s">
        <v>2149</v>
      </c>
      <c r="H155" t="s">
        <v>1044</v>
      </c>
      <c r="I155" t="s">
        <v>1044</v>
      </c>
      <c r="J155" t="s">
        <v>1044</v>
      </c>
      <c r="K155" t="s">
        <v>1297</v>
      </c>
      <c r="L155" t="s">
        <v>1044</v>
      </c>
      <c r="M155" t="s">
        <v>1051</v>
      </c>
      <c r="N155" t="s">
        <v>1044</v>
      </c>
      <c r="O155" t="s">
        <v>1044</v>
      </c>
      <c r="P155" t="s">
        <v>1052</v>
      </c>
      <c r="Q155" s="156">
        <v>114.92</v>
      </c>
      <c r="R155" s="157">
        <v>42508</v>
      </c>
      <c r="S155" s="157" t="s">
        <v>1044</v>
      </c>
      <c r="T155" s="157">
        <v>42508</v>
      </c>
      <c r="U155" s="157">
        <v>42461</v>
      </c>
      <c r="V155" s="157" t="s">
        <v>1044</v>
      </c>
      <c r="W155" s="157">
        <v>42461</v>
      </c>
      <c r="X155" s="157" t="s">
        <v>1044</v>
      </c>
      <c r="Y155">
        <v>0</v>
      </c>
      <c r="Z155">
        <v>0</v>
      </c>
      <c r="AA155" s="157" t="s">
        <v>1044</v>
      </c>
      <c r="AB155" s="157" t="s">
        <v>1044</v>
      </c>
      <c r="AC155">
        <v>0</v>
      </c>
      <c r="AD155" s="156">
        <v>0</v>
      </c>
      <c r="AE155" s="156">
        <v>0</v>
      </c>
      <c r="AF155">
        <v>0</v>
      </c>
      <c r="AG155">
        <v>0</v>
      </c>
      <c r="AH155" t="s">
        <v>1044</v>
      </c>
      <c r="AI155" t="s">
        <v>1044</v>
      </c>
      <c r="AJ155" t="s">
        <v>1044</v>
      </c>
      <c r="AK155" t="s">
        <v>1044</v>
      </c>
      <c r="AL155" t="s">
        <v>1044</v>
      </c>
      <c r="AM155" t="s">
        <v>1044</v>
      </c>
      <c r="AN155" t="s">
        <v>1044</v>
      </c>
      <c r="AO155" t="s">
        <v>1044</v>
      </c>
      <c r="AP155" t="s">
        <v>2207</v>
      </c>
      <c r="AQ155" t="s">
        <v>2151</v>
      </c>
      <c r="AR155" s="157" t="s">
        <v>1044</v>
      </c>
      <c r="AS155" t="s">
        <v>1044</v>
      </c>
      <c r="AT155" t="s">
        <v>1044</v>
      </c>
      <c r="AU155" t="s">
        <v>1044</v>
      </c>
      <c r="AV155" t="s">
        <v>1044</v>
      </c>
      <c r="AW155" t="s">
        <v>1044</v>
      </c>
      <c r="AX155" t="s">
        <v>2152</v>
      </c>
      <c r="AY155" t="s">
        <v>2159</v>
      </c>
      <c r="AZ155" t="s">
        <v>1044</v>
      </c>
      <c r="BA155" t="s">
        <v>1044</v>
      </c>
      <c r="BB155" t="s">
        <v>1044</v>
      </c>
      <c r="BC155" t="s">
        <v>1044</v>
      </c>
      <c r="BD155" t="s">
        <v>1044</v>
      </c>
      <c r="BE155" t="s">
        <v>1044</v>
      </c>
      <c r="BF155" t="s">
        <v>1044</v>
      </c>
      <c r="BG155" t="s">
        <v>1044</v>
      </c>
      <c r="BH155" t="s">
        <v>1062</v>
      </c>
      <c r="BI155" t="s">
        <v>1044</v>
      </c>
      <c r="BJ155" t="s">
        <v>1044</v>
      </c>
      <c r="BK155" t="s">
        <v>1044</v>
      </c>
      <c r="BL155" t="s">
        <v>2205</v>
      </c>
      <c r="BM155" t="s">
        <v>1044</v>
      </c>
      <c r="BN155" t="s">
        <v>1044</v>
      </c>
      <c r="BO155" t="s">
        <v>1044</v>
      </c>
      <c r="BP155" t="s">
        <v>1044</v>
      </c>
      <c r="BQ155" t="s">
        <v>1044</v>
      </c>
      <c r="BR155" t="s">
        <v>1044</v>
      </c>
    </row>
    <row r="156" spans="1:70" x14ac:dyDescent="0.25">
      <c r="A156" t="s">
        <v>2208</v>
      </c>
      <c r="B156" t="s">
        <v>2145</v>
      </c>
      <c r="C156" t="s">
        <v>1140</v>
      </c>
      <c r="D156" t="s">
        <v>2203</v>
      </c>
      <c r="E156" t="s">
        <v>2147</v>
      </c>
      <c r="F156" t="s">
        <v>2148</v>
      </c>
      <c r="G156" t="s">
        <v>2149</v>
      </c>
      <c r="H156" t="s">
        <v>1044</v>
      </c>
      <c r="I156" t="s">
        <v>1044</v>
      </c>
      <c r="J156" t="s">
        <v>1044</v>
      </c>
      <c r="K156" t="s">
        <v>1297</v>
      </c>
      <c r="L156" t="s">
        <v>1044</v>
      </c>
      <c r="M156" t="s">
        <v>1051</v>
      </c>
      <c r="N156" t="s">
        <v>1044</v>
      </c>
      <c r="O156" t="s">
        <v>1044</v>
      </c>
      <c r="P156" t="s">
        <v>1052</v>
      </c>
      <c r="Q156" s="156">
        <v>114.92</v>
      </c>
      <c r="R156" s="157">
        <v>42508</v>
      </c>
      <c r="S156" s="157" t="s">
        <v>1044</v>
      </c>
      <c r="T156" s="157">
        <v>42508</v>
      </c>
      <c r="U156" s="157">
        <v>42461</v>
      </c>
      <c r="V156" s="157" t="s">
        <v>1044</v>
      </c>
      <c r="W156" s="157">
        <v>42461</v>
      </c>
      <c r="X156" s="157" t="s">
        <v>1044</v>
      </c>
      <c r="Y156">
        <v>0</v>
      </c>
      <c r="Z156">
        <v>0</v>
      </c>
      <c r="AA156" s="157" t="s">
        <v>1044</v>
      </c>
      <c r="AB156" s="157" t="s">
        <v>1044</v>
      </c>
      <c r="AC156">
        <v>0</v>
      </c>
      <c r="AD156" s="156">
        <v>0</v>
      </c>
      <c r="AE156" s="156">
        <v>0</v>
      </c>
      <c r="AF156">
        <v>0</v>
      </c>
      <c r="AG156">
        <v>0</v>
      </c>
      <c r="AH156" t="s">
        <v>1044</v>
      </c>
      <c r="AI156" t="s">
        <v>1044</v>
      </c>
      <c r="AJ156" t="s">
        <v>1044</v>
      </c>
      <c r="AK156" t="s">
        <v>1044</v>
      </c>
      <c r="AL156" t="s">
        <v>1044</v>
      </c>
      <c r="AM156" t="s">
        <v>1044</v>
      </c>
      <c r="AN156" t="s">
        <v>1044</v>
      </c>
      <c r="AO156" t="s">
        <v>1044</v>
      </c>
      <c r="AP156" t="s">
        <v>2209</v>
      </c>
      <c r="AQ156" t="s">
        <v>2151</v>
      </c>
      <c r="AR156" s="157" t="s">
        <v>1044</v>
      </c>
      <c r="AS156" t="s">
        <v>1044</v>
      </c>
      <c r="AT156" t="s">
        <v>1044</v>
      </c>
      <c r="AU156" t="s">
        <v>1044</v>
      </c>
      <c r="AV156" t="s">
        <v>1044</v>
      </c>
      <c r="AW156" t="s">
        <v>1044</v>
      </c>
      <c r="AX156" t="s">
        <v>2152</v>
      </c>
      <c r="AY156" t="s">
        <v>2156</v>
      </c>
      <c r="AZ156" t="s">
        <v>1044</v>
      </c>
      <c r="BA156" t="s">
        <v>1044</v>
      </c>
      <c r="BB156" t="s">
        <v>1044</v>
      </c>
      <c r="BC156" t="s">
        <v>1044</v>
      </c>
      <c r="BD156" t="s">
        <v>1044</v>
      </c>
      <c r="BE156" t="s">
        <v>1044</v>
      </c>
      <c r="BF156" t="s">
        <v>1044</v>
      </c>
      <c r="BG156" t="s">
        <v>1044</v>
      </c>
      <c r="BH156" t="s">
        <v>1062</v>
      </c>
      <c r="BI156" t="s">
        <v>1044</v>
      </c>
      <c r="BJ156" t="s">
        <v>1044</v>
      </c>
      <c r="BK156" t="s">
        <v>1044</v>
      </c>
      <c r="BL156" t="s">
        <v>2205</v>
      </c>
      <c r="BM156" t="s">
        <v>1044</v>
      </c>
      <c r="BN156" t="s">
        <v>1044</v>
      </c>
      <c r="BO156" t="s">
        <v>1044</v>
      </c>
      <c r="BP156" t="s">
        <v>1044</v>
      </c>
      <c r="BQ156" t="s">
        <v>1044</v>
      </c>
      <c r="BR156" t="s">
        <v>1044</v>
      </c>
    </row>
    <row r="157" spans="1:70" x14ac:dyDescent="0.25">
      <c r="A157" t="s">
        <v>2210</v>
      </c>
      <c r="B157" t="s">
        <v>2211</v>
      </c>
      <c r="C157" t="s">
        <v>1140</v>
      </c>
      <c r="D157" t="s">
        <v>2203</v>
      </c>
      <c r="E157" t="s">
        <v>1319</v>
      </c>
      <c r="F157" t="s">
        <v>1320</v>
      </c>
      <c r="G157" t="s">
        <v>2149</v>
      </c>
      <c r="H157" t="s">
        <v>1044</v>
      </c>
      <c r="I157" t="s">
        <v>1044</v>
      </c>
      <c r="J157" t="s">
        <v>1044</v>
      </c>
      <c r="K157" t="s">
        <v>1321</v>
      </c>
      <c r="L157" t="s">
        <v>1044</v>
      </c>
      <c r="M157" t="s">
        <v>1051</v>
      </c>
      <c r="N157" t="s">
        <v>1044</v>
      </c>
      <c r="O157" t="s">
        <v>1044</v>
      </c>
      <c r="P157" t="s">
        <v>1052</v>
      </c>
      <c r="Q157" s="156">
        <v>114.92</v>
      </c>
      <c r="R157" s="157">
        <v>42916</v>
      </c>
      <c r="S157" s="157" t="s">
        <v>1044</v>
      </c>
      <c r="T157" s="157">
        <v>42916</v>
      </c>
      <c r="U157" s="157">
        <v>42724</v>
      </c>
      <c r="V157" s="157" t="s">
        <v>1044</v>
      </c>
      <c r="W157" s="157">
        <v>42724</v>
      </c>
      <c r="X157" s="157" t="s">
        <v>1044</v>
      </c>
      <c r="Y157">
        <v>0</v>
      </c>
      <c r="Z157">
        <v>0</v>
      </c>
      <c r="AA157" s="157" t="s">
        <v>1044</v>
      </c>
      <c r="AB157" s="157" t="s">
        <v>1044</v>
      </c>
      <c r="AC157">
        <v>0</v>
      </c>
      <c r="AD157" s="156">
        <v>0</v>
      </c>
      <c r="AE157" s="156">
        <v>0</v>
      </c>
      <c r="AF157">
        <v>0</v>
      </c>
      <c r="AG157">
        <v>0</v>
      </c>
      <c r="AH157" t="s">
        <v>1044</v>
      </c>
      <c r="AI157" t="s">
        <v>1044</v>
      </c>
      <c r="AJ157" t="s">
        <v>1044</v>
      </c>
      <c r="AK157" t="s">
        <v>1044</v>
      </c>
      <c r="AL157" t="s">
        <v>1044</v>
      </c>
      <c r="AM157" t="s">
        <v>1044</v>
      </c>
      <c r="AN157" t="s">
        <v>1044</v>
      </c>
      <c r="AO157" t="s">
        <v>1044</v>
      </c>
      <c r="AP157" t="s">
        <v>2212</v>
      </c>
      <c r="AQ157" t="s">
        <v>1323</v>
      </c>
      <c r="AR157" s="157" t="s">
        <v>1044</v>
      </c>
      <c r="AS157" t="s">
        <v>1044</v>
      </c>
      <c r="AT157" t="s">
        <v>1044</v>
      </c>
      <c r="AU157" t="s">
        <v>1044</v>
      </c>
      <c r="AV157" t="s">
        <v>1044</v>
      </c>
      <c r="AW157" t="s">
        <v>1044</v>
      </c>
      <c r="AX157" t="s">
        <v>2194</v>
      </c>
      <c r="AY157" t="s">
        <v>2191</v>
      </c>
      <c r="AZ157" t="s">
        <v>1044</v>
      </c>
      <c r="BA157" t="s">
        <v>1044</v>
      </c>
      <c r="BB157" t="s">
        <v>1044</v>
      </c>
      <c r="BC157" t="s">
        <v>1044</v>
      </c>
      <c r="BD157" t="s">
        <v>1044</v>
      </c>
      <c r="BE157" t="s">
        <v>1044</v>
      </c>
      <c r="BF157" t="s">
        <v>1044</v>
      </c>
      <c r="BG157" t="s">
        <v>1044</v>
      </c>
      <c r="BH157" t="s">
        <v>2213</v>
      </c>
      <c r="BI157" t="s">
        <v>1044</v>
      </c>
      <c r="BJ157" t="s">
        <v>1044</v>
      </c>
      <c r="BK157" t="s">
        <v>1044</v>
      </c>
      <c r="BL157" t="s">
        <v>2205</v>
      </c>
      <c r="BM157" t="s">
        <v>1044</v>
      </c>
      <c r="BN157" t="s">
        <v>1044</v>
      </c>
      <c r="BO157" t="s">
        <v>1044</v>
      </c>
      <c r="BP157" t="s">
        <v>1044</v>
      </c>
      <c r="BQ157" t="s">
        <v>1044</v>
      </c>
      <c r="BR157" t="s">
        <v>1044</v>
      </c>
    </row>
    <row r="158" spans="1:70" x14ac:dyDescent="0.25">
      <c r="A158" t="s">
        <v>2214</v>
      </c>
      <c r="B158" t="s">
        <v>2211</v>
      </c>
      <c r="C158" t="s">
        <v>1140</v>
      </c>
      <c r="D158" t="s">
        <v>2203</v>
      </c>
      <c r="E158" t="s">
        <v>1319</v>
      </c>
      <c r="F158" t="s">
        <v>1320</v>
      </c>
      <c r="G158" t="s">
        <v>2149</v>
      </c>
      <c r="H158" t="s">
        <v>1044</v>
      </c>
      <c r="I158" t="s">
        <v>1044</v>
      </c>
      <c r="J158" t="s">
        <v>1044</v>
      </c>
      <c r="K158" t="s">
        <v>1321</v>
      </c>
      <c r="L158" t="s">
        <v>1044</v>
      </c>
      <c r="M158" t="s">
        <v>1051</v>
      </c>
      <c r="N158" t="s">
        <v>1044</v>
      </c>
      <c r="O158" t="s">
        <v>1044</v>
      </c>
      <c r="P158" t="s">
        <v>1052</v>
      </c>
      <c r="Q158" s="156">
        <v>114.92</v>
      </c>
      <c r="R158" s="157">
        <v>42916</v>
      </c>
      <c r="S158" s="157" t="s">
        <v>1044</v>
      </c>
      <c r="T158" s="157">
        <v>42916</v>
      </c>
      <c r="U158" s="157">
        <v>42724</v>
      </c>
      <c r="V158" s="157" t="s">
        <v>1044</v>
      </c>
      <c r="W158" s="157">
        <v>42724</v>
      </c>
      <c r="X158" s="157" t="s">
        <v>1044</v>
      </c>
      <c r="Y158">
        <v>0</v>
      </c>
      <c r="Z158">
        <v>0</v>
      </c>
      <c r="AA158" s="157" t="s">
        <v>1044</v>
      </c>
      <c r="AB158" s="157" t="s">
        <v>1044</v>
      </c>
      <c r="AC158">
        <v>0</v>
      </c>
      <c r="AD158" s="156">
        <v>0</v>
      </c>
      <c r="AE158" s="156">
        <v>0</v>
      </c>
      <c r="AF158">
        <v>0</v>
      </c>
      <c r="AG158">
        <v>0</v>
      </c>
      <c r="AH158" t="s">
        <v>1044</v>
      </c>
      <c r="AI158" t="s">
        <v>1044</v>
      </c>
      <c r="AJ158" t="s">
        <v>1044</v>
      </c>
      <c r="AK158" t="s">
        <v>1044</v>
      </c>
      <c r="AL158" t="s">
        <v>1044</v>
      </c>
      <c r="AM158" t="s">
        <v>1044</v>
      </c>
      <c r="AN158" t="s">
        <v>1044</v>
      </c>
      <c r="AO158" t="s">
        <v>1044</v>
      </c>
      <c r="AP158" t="s">
        <v>2215</v>
      </c>
      <c r="AQ158" t="s">
        <v>1323</v>
      </c>
      <c r="AR158" s="157" t="s">
        <v>1044</v>
      </c>
      <c r="AS158" t="s">
        <v>1044</v>
      </c>
      <c r="AT158" t="s">
        <v>1044</v>
      </c>
      <c r="AU158" t="s">
        <v>1044</v>
      </c>
      <c r="AV158" t="s">
        <v>1044</v>
      </c>
      <c r="AW158" t="s">
        <v>1044</v>
      </c>
      <c r="AX158" t="s">
        <v>2194</v>
      </c>
      <c r="AY158" t="s">
        <v>2197</v>
      </c>
      <c r="AZ158" t="s">
        <v>1044</v>
      </c>
      <c r="BA158" t="s">
        <v>1044</v>
      </c>
      <c r="BB158" t="s">
        <v>1044</v>
      </c>
      <c r="BC158" t="s">
        <v>1044</v>
      </c>
      <c r="BD158" t="s">
        <v>1044</v>
      </c>
      <c r="BE158" t="s">
        <v>1044</v>
      </c>
      <c r="BF158" t="s">
        <v>1044</v>
      </c>
      <c r="BG158" t="s">
        <v>1044</v>
      </c>
      <c r="BH158" t="s">
        <v>2213</v>
      </c>
      <c r="BI158" t="s">
        <v>1044</v>
      </c>
      <c r="BJ158" t="s">
        <v>1044</v>
      </c>
      <c r="BK158" t="s">
        <v>1044</v>
      </c>
      <c r="BL158" t="s">
        <v>2205</v>
      </c>
      <c r="BM158" t="s">
        <v>1044</v>
      </c>
      <c r="BN158" t="s">
        <v>1044</v>
      </c>
      <c r="BO158" t="s">
        <v>1044</v>
      </c>
      <c r="BP158" t="s">
        <v>1044</v>
      </c>
      <c r="BQ158" t="s">
        <v>1044</v>
      </c>
      <c r="BR158" t="s">
        <v>1044</v>
      </c>
    </row>
    <row r="159" spans="1:70" x14ac:dyDescent="0.25">
      <c r="A159" t="s">
        <v>2216</v>
      </c>
      <c r="B159" t="s">
        <v>2217</v>
      </c>
      <c r="C159" t="s">
        <v>1140</v>
      </c>
      <c r="D159" t="s">
        <v>2203</v>
      </c>
      <c r="E159" t="s">
        <v>2164</v>
      </c>
      <c r="F159" t="s">
        <v>2165</v>
      </c>
      <c r="G159" t="s">
        <v>2149</v>
      </c>
      <c r="H159" t="s">
        <v>1044</v>
      </c>
      <c r="I159" t="s">
        <v>1044</v>
      </c>
      <c r="J159" t="s">
        <v>1044</v>
      </c>
      <c r="K159" t="s">
        <v>1297</v>
      </c>
      <c r="L159" t="s">
        <v>1044</v>
      </c>
      <c r="M159" t="s">
        <v>1051</v>
      </c>
      <c r="N159" t="s">
        <v>1044</v>
      </c>
      <c r="O159" t="s">
        <v>1044</v>
      </c>
      <c r="P159" t="s">
        <v>1052</v>
      </c>
      <c r="Q159" s="156">
        <v>114.92</v>
      </c>
      <c r="R159" s="157">
        <v>41162</v>
      </c>
      <c r="S159" s="157" t="s">
        <v>1044</v>
      </c>
      <c r="T159" s="157">
        <v>41162</v>
      </c>
      <c r="U159" s="157">
        <v>40996</v>
      </c>
      <c r="V159" s="157" t="s">
        <v>1044</v>
      </c>
      <c r="W159" s="157">
        <v>40996</v>
      </c>
      <c r="X159" s="157" t="s">
        <v>1044</v>
      </c>
      <c r="Y159">
        <v>0</v>
      </c>
      <c r="Z159">
        <v>0</v>
      </c>
      <c r="AA159" s="157" t="s">
        <v>1044</v>
      </c>
      <c r="AB159" s="157" t="s">
        <v>1044</v>
      </c>
      <c r="AC159">
        <v>0</v>
      </c>
      <c r="AD159" s="156">
        <v>0</v>
      </c>
      <c r="AE159" s="156">
        <v>0</v>
      </c>
      <c r="AF159">
        <v>0</v>
      </c>
      <c r="AG159">
        <v>0</v>
      </c>
      <c r="AH159" t="s">
        <v>1044</v>
      </c>
      <c r="AI159" t="s">
        <v>1044</v>
      </c>
      <c r="AJ159" t="s">
        <v>1044</v>
      </c>
      <c r="AK159" t="s">
        <v>1044</v>
      </c>
      <c r="AL159" t="s">
        <v>1044</v>
      </c>
      <c r="AM159" t="s">
        <v>1044</v>
      </c>
      <c r="AN159" t="s">
        <v>1044</v>
      </c>
      <c r="AO159" t="s">
        <v>1044</v>
      </c>
      <c r="AP159" t="s">
        <v>2218</v>
      </c>
      <c r="AQ159" t="s">
        <v>2167</v>
      </c>
      <c r="AR159" s="157" t="s">
        <v>1044</v>
      </c>
      <c r="AS159" t="s">
        <v>1055</v>
      </c>
      <c r="AT159" t="s">
        <v>1044</v>
      </c>
      <c r="AU159" t="s">
        <v>1044</v>
      </c>
      <c r="AV159" t="s">
        <v>1044</v>
      </c>
      <c r="AW159" t="s">
        <v>1044</v>
      </c>
      <c r="AX159" t="s">
        <v>2152</v>
      </c>
      <c r="AY159" t="s">
        <v>2216</v>
      </c>
      <c r="AZ159" t="s">
        <v>1044</v>
      </c>
      <c r="BA159" t="s">
        <v>1044</v>
      </c>
      <c r="BB159" t="s">
        <v>1044</v>
      </c>
      <c r="BC159" t="s">
        <v>1044</v>
      </c>
      <c r="BD159" t="s">
        <v>1044</v>
      </c>
      <c r="BE159" t="s">
        <v>1044</v>
      </c>
      <c r="BF159" t="s">
        <v>1044</v>
      </c>
      <c r="BG159" t="s">
        <v>1044</v>
      </c>
      <c r="BH159" t="s">
        <v>1062</v>
      </c>
      <c r="BI159" t="s">
        <v>1044</v>
      </c>
      <c r="BJ159" t="s">
        <v>1044</v>
      </c>
      <c r="BK159" t="s">
        <v>1044</v>
      </c>
      <c r="BL159" t="s">
        <v>2205</v>
      </c>
      <c r="BM159" t="s">
        <v>1044</v>
      </c>
      <c r="BN159" t="s">
        <v>1044</v>
      </c>
      <c r="BO159" t="s">
        <v>1044</v>
      </c>
      <c r="BP159" t="s">
        <v>1044</v>
      </c>
      <c r="BQ159" t="s">
        <v>1044</v>
      </c>
      <c r="BR159" t="s">
        <v>1044</v>
      </c>
    </row>
    <row r="160" spans="1:70" x14ac:dyDescent="0.25">
      <c r="A160" t="s">
        <v>2219</v>
      </c>
      <c r="B160" t="s">
        <v>2217</v>
      </c>
      <c r="C160" t="s">
        <v>1140</v>
      </c>
      <c r="D160" t="s">
        <v>2203</v>
      </c>
      <c r="E160" t="s">
        <v>2164</v>
      </c>
      <c r="F160" t="s">
        <v>2165</v>
      </c>
      <c r="G160" t="s">
        <v>2149</v>
      </c>
      <c r="H160" t="s">
        <v>1044</v>
      </c>
      <c r="I160" t="s">
        <v>1044</v>
      </c>
      <c r="J160" t="s">
        <v>1044</v>
      </c>
      <c r="K160" t="s">
        <v>1297</v>
      </c>
      <c r="L160" t="s">
        <v>1044</v>
      </c>
      <c r="M160" t="s">
        <v>1051</v>
      </c>
      <c r="N160" t="s">
        <v>1044</v>
      </c>
      <c r="O160" t="s">
        <v>1044</v>
      </c>
      <c r="P160" t="s">
        <v>1052</v>
      </c>
      <c r="Q160" s="156">
        <v>114.92</v>
      </c>
      <c r="R160" s="157">
        <v>41005</v>
      </c>
      <c r="S160" s="157" t="s">
        <v>1044</v>
      </c>
      <c r="T160" s="157">
        <v>41005</v>
      </c>
      <c r="U160" s="157">
        <v>40996</v>
      </c>
      <c r="V160" s="157" t="s">
        <v>1044</v>
      </c>
      <c r="W160" s="157">
        <v>40996</v>
      </c>
      <c r="X160" s="157" t="s">
        <v>1044</v>
      </c>
      <c r="Y160">
        <v>0</v>
      </c>
      <c r="Z160">
        <v>0</v>
      </c>
      <c r="AA160" s="157" t="s">
        <v>1044</v>
      </c>
      <c r="AB160" s="157" t="s">
        <v>1044</v>
      </c>
      <c r="AC160">
        <v>0</v>
      </c>
      <c r="AD160" s="156">
        <v>0</v>
      </c>
      <c r="AE160" s="156">
        <v>0</v>
      </c>
      <c r="AF160">
        <v>0</v>
      </c>
      <c r="AG160">
        <v>0</v>
      </c>
      <c r="AH160" t="s">
        <v>1044</v>
      </c>
      <c r="AI160" t="s">
        <v>1044</v>
      </c>
      <c r="AJ160" t="s">
        <v>1044</v>
      </c>
      <c r="AK160" t="s">
        <v>1044</v>
      </c>
      <c r="AL160" t="s">
        <v>1044</v>
      </c>
      <c r="AM160" t="s">
        <v>1044</v>
      </c>
      <c r="AN160" t="s">
        <v>1044</v>
      </c>
      <c r="AO160" t="s">
        <v>1044</v>
      </c>
      <c r="AP160" t="s">
        <v>2220</v>
      </c>
      <c r="AQ160" t="s">
        <v>2167</v>
      </c>
      <c r="AR160" s="157" t="s">
        <v>1044</v>
      </c>
      <c r="AS160" t="s">
        <v>1055</v>
      </c>
      <c r="AT160" t="s">
        <v>1044</v>
      </c>
      <c r="AU160" t="s">
        <v>1044</v>
      </c>
      <c r="AV160" t="s">
        <v>1044</v>
      </c>
      <c r="AW160" t="s">
        <v>1044</v>
      </c>
      <c r="AX160" t="s">
        <v>2152</v>
      </c>
      <c r="AY160" t="s">
        <v>2219</v>
      </c>
      <c r="AZ160" t="s">
        <v>1044</v>
      </c>
      <c r="BA160" t="s">
        <v>1044</v>
      </c>
      <c r="BB160" t="s">
        <v>1044</v>
      </c>
      <c r="BC160" t="s">
        <v>1044</v>
      </c>
      <c r="BD160" t="s">
        <v>1044</v>
      </c>
      <c r="BE160" t="s">
        <v>1044</v>
      </c>
      <c r="BF160" t="s">
        <v>1044</v>
      </c>
      <c r="BG160" t="s">
        <v>1044</v>
      </c>
      <c r="BH160" t="s">
        <v>1062</v>
      </c>
      <c r="BI160" t="s">
        <v>1044</v>
      </c>
      <c r="BJ160" t="s">
        <v>1044</v>
      </c>
      <c r="BK160" t="s">
        <v>1044</v>
      </c>
      <c r="BL160" t="s">
        <v>2205</v>
      </c>
      <c r="BM160" t="s">
        <v>1044</v>
      </c>
      <c r="BN160" t="s">
        <v>1044</v>
      </c>
      <c r="BO160" t="s">
        <v>1044</v>
      </c>
      <c r="BP160" t="s">
        <v>1044</v>
      </c>
      <c r="BQ160" t="s">
        <v>1044</v>
      </c>
      <c r="BR160" t="s">
        <v>1044</v>
      </c>
    </row>
    <row r="161" spans="1:70" x14ac:dyDescent="0.25">
      <c r="A161" t="s">
        <v>2221</v>
      </c>
      <c r="B161" t="s">
        <v>2179</v>
      </c>
      <c r="C161" t="s">
        <v>1140</v>
      </c>
      <c r="D161" t="s">
        <v>2203</v>
      </c>
      <c r="E161" t="s">
        <v>2164</v>
      </c>
      <c r="F161" t="s">
        <v>2165</v>
      </c>
      <c r="G161" t="s">
        <v>2149</v>
      </c>
      <c r="H161" t="s">
        <v>1044</v>
      </c>
      <c r="I161" t="s">
        <v>1044</v>
      </c>
      <c r="J161" t="s">
        <v>1044</v>
      </c>
      <c r="K161" t="s">
        <v>1421</v>
      </c>
      <c r="L161" t="s">
        <v>1044</v>
      </c>
      <c r="M161" t="s">
        <v>1051</v>
      </c>
      <c r="N161" t="s">
        <v>1044</v>
      </c>
      <c r="O161" t="s">
        <v>1044</v>
      </c>
      <c r="P161" t="s">
        <v>1052</v>
      </c>
      <c r="Q161" s="156">
        <v>114.92</v>
      </c>
      <c r="R161" s="157">
        <v>41004</v>
      </c>
      <c r="S161" s="157" t="s">
        <v>1044</v>
      </c>
      <c r="T161" s="157">
        <v>41004</v>
      </c>
      <c r="U161" s="157">
        <v>41003</v>
      </c>
      <c r="V161" s="157" t="s">
        <v>1044</v>
      </c>
      <c r="W161" s="157">
        <v>41003</v>
      </c>
      <c r="X161" s="157" t="s">
        <v>1044</v>
      </c>
      <c r="Y161">
        <v>0</v>
      </c>
      <c r="Z161">
        <v>0</v>
      </c>
      <c r="AA161" s="157" t="s">
        <v>1044</v>
      </c>
      <c r="AB161" s="157" t="s">
        <v>1044</v>
      </c>
      <c r="AC161">
        <v>0</v>
      </c>
      <c r="AD161" s="156">
        <v>0</v>
      </c>
      <c r="AE161" s="156">
        <v>0</v>
      </c>
      <c r="AF161">
        <v>0</v>
      </c>
      <c r="AG161">
        <v>0</v>
      </c>
      <c r="AH161" t="s">
        <v>1044</v>
      </c>
      <c r="AI161" t="s">
        <v>1044</v>
      </c>
      <c r="AJ161" t="s">
        <v>1044</v>
      </c>
      <c r="AK161" t="s">
        <v>1044</v>
      </c>
      <c r="AL161" t="s">
        <v>1044</v>
      </c>
      <c r="AM161" t="s">
        <v>1044</v>
      </c>
      <c r="AN161" t="s">
        <v>1044</v>
      </c>
      <c r="AO161" t="s">
        <v>1044</v>
      </c>
      <c r="AP161" t="s">
        <v>2222</v>
      </c>
      <c r="AQ161" t="s">
        <v>2186</v>
      </c>
      <c r="AR161" s="157" t="s">
        <v>1044</v>
      </c>
      <c r="AS161" t="s">
        <v>1055</v>
      </c>
      <c r="AT161" t="s">
        <v>1044</v>
      </c>
      <c r="AU161" t="s">
        <v>1044</v>
      </c>
      <c r="AV161" t="s">
        <v>1044</v>
      </c>
      <c r="AW161" t="s">
        <v>1044</v>
      </c>
      <c r="AX161" t="s">
        <v>2181</v>
      </c>
      <c r="AY161" t="s">
        <v>1044</v>
      </c>
      <c r="AZ161" t="s">
        <v>1044</v>
      </c>
      <c r="BA161" t="s">
        <v>1044</v>
      </c>
      <c r="BB161" t="s">
        <v>1044</v>
      </c>
      <c r="BC161" t="s">
        <v>1044</v>
      </c>
      <c r="BD161" t="s">
        <v>1044</v>
      </c>
      <c r="BE161" t="s">
        <v>1044</v>
      </c>
      <c r="BF161" t="s">
        <v>1044</v>
      </c>
      <c r="BG161" t="s">
        <v>2223</v>
      </c>
      <c r="BH161" t="s">
        <v>1062</v>
      </c>
      <c r="BI161" t="s">
        <v>1044</v>
      </c>
      <c r="BJ161" t="s">
        <v>1044</v>
      </c>
      <c r="BK161" t="s">
        <v>1044</v>
      </c>
      <c r="BL161" t="s">
        <v>2205</v>
      </c>
      <c r="BM161" t="s">
        <v>1044</v>
      </c>
      <c r="BN161" t="s">
        <v>1044</v>
      </c>
      <c r="BO161" t="s">
        <v>1044</v>
      </c>
      <c r="BP161" t="s">
        <v>1044</v>
      </c>
      <c r="BQ161" t="s">
        <v>1044</v>
      </c>
      <c r="BR161" t="s">
        <v>1044</v>
      </c>
    </row>
    <row r="162" spans="1:70" x14ac:dyDescent="0.25">
      <c r="A162" t="s">
        <v>2224</v>
      </c>
      <c r="B162" t="s">
        <v>2179</v>
      </c>
      <c r="C162" t="s">
        <v>1140</v>
      </c>
      <c r="D162" t="s">
        <v>2203</v>
      </c>
      <c r="E162" t="s">
        <v>2164</v>
      </c>
      <c r="F162" t="s">
        <v>2165</v>
      </c>
      <c r="G162" t="s">
        <v>2149</v>
      </c>
      <c r="H162" t="s">
        <v>1044</v>
      </c>
      <c r="I162" t="s">
        <v>1044</v>
      </c>
      <c r="J162" t="s">
        <v>1044</v>
      </c>
      <c r="K162" t="s">
        <v>1421</v>
      </c>
      <c r="L162" t="s">
        <v>1044</v>
      </c>
      <c r="M162" t="s">
        <v>1051</v>
      </c>
      <c r="N162" t="s">
        <v>1044</v>
      </c>
      <c r="O162" t="s">
        <v>1044</v>
      </c>
      <c r="P162" t="s">
        <v>1052</v>
      </c>
      <c r="Q162" s="156">
        <v>114.92</v>
      </c>
      <c r="R162" s="157">
        <v>41004</v>
      </c>
      <c r="S162" s="157" t="s">
        <v>1044</v>
      </c>
      <c r="T162" s="157">
        <v>41004</v>
      </c>
      <c r="U162" s="157">
        <v>41003</v>
      </c>
      <c r="V162" s="157" t="s">
        <v>1044</v>
      </c>
      <c r="W162" s="157">
        <v>41003</v>
      </c>
      <c r="X162" s="157" t="s">
        <v>1044</v>
      </c>
      <c r="Y162">
        <v>0</v>
      </c>
      <c r="Z162">
        <v>0</v>
      </c>
      <c r="AA162" s="157" t="s">
        <v>1044</v>
      </c>
      <c r="AB162" s="157" t="s">
        <v>1044</v>
      </c>
      <c r="AC162">
        <v>0</v>
      </c>
      <c r="AD162" s="156">
        <v>0</v>
      </c>
      <c r="AE162" s="156">
        <v>0</v>
      </c>
      <c r="AF162">
        <v>0</v>
      </c>
      <c r="AG162">
        <v>0</v>
      </c>
      <c r="AH162" t="s">
        <v>1044</v>
      </c>
      <c r="AI162" t="s">
        <v>1044</v>
      </c>
      <c r="AJ162" t="s">
        <v>1044</v>
      </c>
      <c r="AK162" t="s">
        <v>1044</v>
      </c>
      <c r="AL162" t="s">
        <v>1044</v>
      </c>
      <c r="AM162" t="s">
        <v>1044</v>
      </c>
      <c r="AN162" t="s">
        <v>1044</v>
      </c>
      <c r="AO162" t="s">
        <v>1044</v>
      </c>
      <c r="AP162" t="s">
        <v>2225</v>
      </c>
      <c r="AQ162" t="s">
        <v>2186</v>
      </c>
      <c r="AR162" s="157" t="s">
        <v>1044</v>
      </c>
      <c r="AS162" t="s">
        <v>1055</v>
      </c>
      <c r="AT162" t="s">
        <v>1044</v>
      </c>
      <c r="AU162" t="s">
        <v>1044</v>
      </c>
      <c r="AV162" t="s">
        <v>1044</v>
      </c>
      <c r="AW162" t="s">
        <v>1044</v>
      </c>
      <c r="AX162" t="s">
        <v>2181</v>
      </c>
      <c r="AY162" t="s">
        <v>1044</v>
      </c>
      <c r="AZ162" t="s">
        <v>1044</v>
      </c>
      <c r="BA162" t="s">
        <v>1044</v>
      </c>
      <c r="BB162" t="s">
        <v>1044</v>
      </c>
      <c r="BC162" t="s">
        <v>1044</v>
      </c>
      <c r="BD162" t="s">
        <v>1044</v>
      </c>
      <c r="BE162" t="s">
        <v>1044</v>
      </c>
      <c r="BF162" t="s">
        <v>1044</v>
      </c>
      <c r="BG162" t="s">
        <v>2226</v>
      </c>
      <c r="BH162" t="s">
        <v>1062</v>
      </c>
      <c r="BI162" t="s">
        <v>1044</v>
      </c>
      <c r="BJ162" t="s">
        <v>1044</v>
      </c>
      <c r="BK162" t="s">
        <v>1044</v>
      </c>
      <c r="BL162" t="s">
        <v>2205</v>
      </c>
      <c r="BM162" t="s">
        <v>1044</v>
      </c>
      <c r="BN162" t="s">
        <v>1044</v>
      </c>
      <c r="BO162" t="s">
        <v>1044</v>
      </c>
      <c r="BP162" t="s">
        <v>1044</v>
      </c>
      <c r="BQ162" t="s">
        <v>1044</v>
      </c>
      <c r="BR162" t="s">
        <v>1044</v>
      </c>
    </row>
    <row r="163" spans="1:70" x14ac:dyDescent="0.25">
      <c r="A163" t="s">
        <v>2227</v>
      </c>
      <c r="B163" t="s">
        <v>2179</v>
      </c>
      <c r="C163" t="s">
        <v>1140</v>
      </c>
      <c r="D163" t="s">
        <v>2203</v>
      </c>
      <c r="E163" t="s">
        <v>2164</v>
      </c>
      <c r="F163" t="s">
        <v>2165</v>
      </c>
      <c r="G163" t="s">
        <v>2149</v>
      </c>
      <c r="H163" t="s">
        <v>1044</v>
      </c>
      <c r="I163" t="s">
        <v>1044</v>
      </c>
      <c r="J163" t="s">
        <v>1044</v>
      </c>
      <c r="K163" t="s">
        <v>1421</v>
      </c>
      <c r="L163" t="s">
        <v>1044</v>
      </c>
      <c r="M163" t="s">
        <v>1051</v>
      </c>
      <c r="N163" t="s">
        <v>1044</v>
      </c>
      <c r="O163" t="s">
        <v>1044</v>
      </c>
      <c r="P163" t="s">
        <v>1052</v>
      </c>
      <c r="Q163" s="156">
        <v>114.92</v>
      </c>
      <c r="R163" s="157">
        <v>41004</v>
      </c>
      <c r="S163" s="157" t="s">
        <v>1044</v>
      </c>
      <c r="T163" s="157">
        <v>41004</v>
      </c>
      <c r="U163" s="157">
        <v>41003</v>
      </c>
      <c r="V163" s="157" t="s">
        <v>1044</v>
      </c>
      <c r="W163" s="157">
        <v>41003</v>
      </c>
      <c r="X163" s="157" t="s">
        <v>1044</v>
      </c>
      <c r="Y163">
        <v>0</v>
      </c>
      <c r="Z163">
        <v>0</v>
      </c>
      <c r="AA163" s="157" t="s">
        <v>1044</v>
      </c>
      <c r="AB163" s="157" t="s">
        <v>1044</v>
      </c>
      <c r="AC163">
        <v>0</v>
      </c>
      <c r="AD163" s="156">
        <v>0</v>
      </c>
      <c r="AE163" s="156">
        <v>0</v>
      </c>
      <c r="AF163">
        <v>0</v>
      </c>
      <c r="AG163">
        <v>0</v>
      </c>
      <c r="AH163" t="s">
        <v>1044</v>
      </c>
      <c r="AI163" t="s">
        <v>1044</v>
      </c>
      <c r="AJ163" t="s">
        <v>1044</v>
      </c>
      <c r="AK163" t="s">
        <v>1044</v>
      </c>
      <c r="AL163" t="s">
        <v>1044</v>
      </c>
      <c r="AM163" t="s">
        <v>1044</v>
      </c>
      <c r="AN163" t="s">
        <v>1044</v>
      </c>
      <c r="AO163" t="s">
        <v>1044</v>
      </c>
      <c r="AP163" t="s">
        <v>2228</v>
      </c>
      <c r="AQ163" t="s">
        <v>2186</v>
      </c>
      <c r="AR163" s="157" t="s">
        <v>1044</v>
      </c>
      <c r="AS163" t="s">
        <v>1055</v>
      </c>
      <c r="AT163" t="s">
        <v>1044</v>
      </c>
      <c r="AU163" t="s">
        <v>1044</v>
      </c>
      <c r="AV163" t="s">
        <v>1044</v>
      </c>
      <c r="AW163" t="s">
        <v>1044</v>
      </c>
      <c r="AX163" t="s">
        <v>2181</v>
      </c>
      <c r="AY163" t="s">
        <v>1044</v>
      </c>
      <c r="AZ163" t="s">
        <v>1044</v>
      </c>
      <c r="BA163" t="s">
        <v>1044</v>
      </c>
      <c r="BB163" t="s">
        <v>1044</v>
      </c>
      <c r="BC163" t="s">
        <v>1044</v>
      </c>
      <c r="BD163" t="s">
        <v>1044</v>
      </c>
      <c r="BE163" t="s">
        <v>1044</v>
      </c>
      <c r="BF163" t="s">
        <v>1044</v>
      </c>
      <c r="BG163" t="s">
        <v>2229</v>
      </c>
      <c r="BH163" t="s">
        <v>1062</v>
      </c>
      <c r="BI163" t="s">
        <v>1044</v>
      </c>
      <c r="BJ163" t="s">
        <v>1044</v>
      </c>
      <c r="BK163" t="s">
        <v>1044</v>
      </c>
      <c r="BL163" t="s">
        <v>2205</v>
      </c>
      <c r="BM163" t="s">
        <v>1044</v>
      </c>
      <c r="BN163" t="s">
        <v>1044</v>
      </c>
      <c r="BO163" t="s">
        <v>1044</v>
      </c>
      <c r="BP163" t="s">
        <v>1044</v>
      </c>
      <c r="BQ163" t="s">
        <v>1044</v>
      </c>
      <c r="BR163" t="s">
        <v>1044</v>
      </c>
    </row>
    <row r="164" spans="1:70" x14ac:dyDescent="0.25">
      <c r="A164" t="s">
        <v>2230</v>
      </c>
      <c r="B164" t="s">
        <v>2179</v>
      </c>
      <c r="C164" t="s">
        <v>1140</v>
      </c>
      <c r="D164" t="s">
        <v>2203</v>
      </c>
      <c r="E164" t="s">
        <v>2164</v>
      </c>
      <c r="F164" t="s">
        <v>2165</v>
      </c>
      <c r="G164" t="s">
        <v>2149</v>
      </c>
      <c r="H164" t="s">
        <v>1044</v>
      </c>
      <c r="I164" t="s">
        <v>1044</v>
      </c>
      <c r="J164" t="s">
        <v>1044</v>
      </c>
      <c r="K164" t="s">
        <v>1421</v>
      </c>
      <c r="L164" t="s">
        <v>1044</v>
      </c>
      <c r="M164" t="s">
        <v>1051</v>
      </c>
      <c r="N164" t="s">
        <v>1044</v>
      </c>
      <c r="O164" t="s">
        <v>1044</v>
      </c>
      <c r="P164" t="s">
        <v>1052</v>
      </c>
      <c r="Q164" s="156">
        <v>114.92</v>
      </c>
      <c r="R164" s="157">
        <v>41004</v>
      </c>
      <c r="S164" s="157" t="s">
        <v>1044</v>
      </c>
      <c r="T164" s="157">
        <v>41004</v>
      </c>
      <c r="U164" s="157">
        <v>41003</v>
      </c>
      <c r="V164" s="157" t="s">
        <v>1044</v>
      </c>
      <c r="W164" s="157">
        <v>41003</v>
      </c>
      <c r="X164" s="157" t="s">
        <v>1044</v>
      </c>
      <c r="Y164">
        <v>0</v>
      </c>
      <c r="Z164">
        <v>0</v>
      </c>
      <c r="AA164" s="157" t="s">
        <v>1044</v>
      </c>
      <c r="AB164" s="157" t="s">
        <v>1044</v>
      </c>
      <c r="AC164">
        <v>0</v>
      </c>
      <c r="AD164" s="156">
        <v>0</v>
      </c>
      <c r="AE164" s="156">
        <v>0</v>
      </c>
      <c r="AF164">
        <v>0</v>
      </c>
      <c r="AG164">
        <v>0</v>
      </c>
      <c r="AH164" t="s">
        <v>1044</v>
      </c>
      <c r="AI164" t="s">
        <v>1044</v>
      </c>
      <c r="AJ164" t="s">
        <v>1044</v>
      </c>
      <c r="AK164" t="s">
        <v>1044</v>
      </c>
      <c r="AL164" t="s">
        <v>1044</v>
      </c>
      <c r="AM164" t="s">
        <v>1044</v>
      </c>
      <c r="AN164" t="s">
        <v>1044</v>
      </c>
      <c r="AO164" t="s">
        <v>1044</v>
      </c>
      <c r="AP164" t="s">
        <v>2231</v>
      </c>
      <c r="AQ164" t="s">
        <v>2186</v>
      </c>
      <c r="AR164" s="157" t="s">
        <v>1044</v>
      </c>
      <c r="AS164" t="s">
        <v>1055</v>
      </c>
      <c r="AT164" t="s">
        <v>1044</v>
      </c>
      <c r="AU164" t="s">
        <v>1044</v>
      </c>
      <c r="AV164" t="s">
        <v>1044</v>
      </c>
      <c r="AW164" t="s">
        <v>1044</v>
      </c>
      <c r="AX164" t="s">
        <v>2181</v>
      </c>
      <c r="AY164" t="s">
        <v>1044</v>
      </c>
      <c r="AZ164" t="s">
        <v>1044</v>
      </c>
      <c r="BA164" t="s">
        <v>1044</v>
      </c>
      <c r="BB164" t="s">
        <v>1044</v>
      </c>
      <c r="BC164" t="s">
        <v>1044</v>
      </c>
      <c r="BD164" t="s">
        <v>1044</v>
      </c>
      <c r="BE164" t="s">
        <v>1044</v>
      </c>
      <c r="BF164" t="s">
        <v>1044</v>
      </c>
      <c r="BG164" t="s">
        <v>2232</v>
      </c>
      <c r="BH164" t="s">
        <v>1062</v>
      </c>
      <c r="BI164" t="s">
        <v>1044</v>
      </c>
      <c r="BJ164" t="s">
        <v>1044</v>
      </c>
      <c r="BK164" t="s">
        <v>1044</v>
      </c>
      <c r="BL164" t="s">
        <v>2205</v>
      </c>
      <c r="BM164" t="s">
        <v>1044</v>
      </c>
      <c r="BN164" t="s">
        <v>1044</v>
      </c>
      <c r="BO164" t="s">
        <v>1044</v>
      </c>
      <c r="BP164" t="s">
        <v>1044</v>
      </c>
      <c r="BQ164" t="s">
        <v>1044</v>
      </c>
      <c r="BR164" t="s">
        <v>1044</v>
      </c>
    </row>
    <row r="165" spans="1:70" x14ac:dyDescent="0.25">
      <c r="A165" t="s">
        <v>1043</v>
      </c>
      <c r="B165" t="s">
        <v>1044</v>
      </c>
      <c r="C165" t="s">
        <v>1045</v>
      </c>
      <c r="D165" t="s">
        <v>1046</v>
      </c>
      <c r="E165" t="s">
        <v>1047</v>
      </c>
      <c r="F165" t="s">
        <v>1048</v>
      </c>
      <c r="G165" t="s">
        <v>1049</v>
      </c>
      <c r="H165" t="s">
        <v>1044</v>
      </c>
      <c r="I165" t="s">
        <v>1044</v>
      </c>
      <c r="J165" t="s">
        <v>1044</v>
      </c>
      <c r="K165" t="s">
        <v>1050</v>
      </c>
      <c r="L165" t="s">
        <v>1044</v>
      </c>
      <c r="M165" t="s">
        <v>1051</v>
      </c>
      <c r="N165" t="s">
        <v>1044</v>
      </c>
      <c r="O165" t="s">
        <v>1044</v>
      </c>
      <c r="P165" t="s">
        <v>1052</v>
      </c>
      <c r="Q165" s="156">
        <v>0</v>
      </c>
      <c r="R165" s="157">
        <v>42090</v>
      </c>
      <c r="S165" s="157" t="s">
        <v>1044</v>
      </c>
      <c r="T165" s="157">
        <v>42090</v>
      </c>
      <c r="U165" s="157">
        <v>42061</v>
      </c>
      <c r="V165" s="157" t="s">
        <v>1044</v>
      </c>
      <c r="W165" s="157">
        <v>42061</v>
      </c>
      <c r="X165" s="157" t="s">
        <v>1044</v>
      </c>
      <c r="Y165">
        <v>0</v>
      </c>
      <c r="Z165">
        <v>0</v>
      </c>
      <c r="AA165" s="157" t="s">
        <v>1044</v>
      </c>
      <c r="AB165" s="157" t="s">
        <v>1044</v>
      </c>
      <c r="AC165">
        <v>0</v>
      </c>
      <c r="AD165" s="156">
        <v>0</v>
      </c>
      <c r="AE165" s="156">
        <v>0</v>
      </c>
      <c r="AF165">
        <v>0</v>
      </c>
      <c r="AG165">
        <v>0</v>
      </c>
      <c r="AH165" t="s">
        <v>1044</v>
      </c>
      <c r="AI165" t="s">
        <v>1044</v>
      </c>
      <c r="AJ165" t="s">
        <v>1044</v>
      </c>
      <c r="AK165" t="s">
        <v>1044</v>
      </c>
      <c r="AL165" t="s">
        <v>1044</v>
      </c>
      <c r="AM165" t="s">
        <v>1044</v>
      </c>
      <c r="AN165" t="s">
        <v>1044</v>
      </c>
      <c r="AO165" t="s">
        <v>1044</v>
      </c>
      <c r="AP165" t="s">
        <v>1053</v>
      </c>
      <c r="AQ165" t="s">
        <v>1054</v>
      </c>
      <c r="AR165" s="157" t="s">
        <v>1044</v>
      </c>
      <c r="AS165" t="s">
        <v>1055</v>
      </c>
      <c r="AT165" t="s">
        <v>1044</v>
      </c>
      <c r="AU165" t="s">
        <v>1044</v>
      </c>
      <c r="AV165" t="s">
        <v>1056</v>
      </c>
      <c r="AW165" t="s">
        <v>1057</v>
      </c>
      <c r="AX165" t="s">
        <v>1058</v>
      </c>
      <c r="AY165" t="s">
        <v>1059</v>
      </c>
      <c r="AZ165" t="s">
        <v>1044</v>
      </c>
      <c r="BA165" t="s">
        <v>1060</v>
      </c>
      <c r="BB165" t="s">
        <v>1044</v>
      </c>
      <c r="BC165" t="s">
        <v>1044</v>
      </c>
      <c r="BD165" t="s">
        <v>1059</v>
      </c>
      <c r="BE165" t="s">
        <v>1044</v>
      </c>
      <c r="BF165" t="s">
        <v>1061</v>
      </c>
      <c r="BG165" t="s">
        <v>1044</v>
      </c>
      <c r="BH165" t="s">
        <v>1062</v>
      </c>
      <c r="BI165" t="s">
        <v>1063</v>
      </c>
      <c r="BJ165" t="s">
        <v>1064</v>
      </c>
      <c r="BK165" t="s">
        <v>1044</v>
      </c>
      <c r="BL165" t="s">
        <v>1044</v>
      </c>
      <c r="BM165" t="s">
        <v>1044</v>
      </c>
      <c r="BN165" t="s">
        <v>1044</v>
      </c>
      <c r="BO165" t="s">
        <v>1044</v>
      </c>
      <c r="BP165" t="s">
        <v>1044</v>
      </c>
      <c r="BQ165" t="s">
        <v>1044</v>
      </c>
      <c r="BR165" t="s">
        <v>1044</v>
      </c>
    </row>
    <row r="166" spans="1:70" x14ac:dyDescent="0.25">
      <c r="A166" t="s">
        <v>1065</v>
      </c>
      <c r="B166" t="s">
        <v>1066</v>
      </c>
      <c r="C166" t="s">
        <v>1045</v>
      </c>
      <c r="D166" t="s">
        <v>1046</v>
      </c>
      <c r="E166" t="s">
        <v>1067</v>
      </c>
      <c r="F166" t="s">
        <v>1068</v>
      </c>
      <c r="G166" t="s">
        <v>1069</v>
      </c>
      <c r="H166" t="s">
        <v>1044</v>
      </c>
      <c r="I166" t="s">
        <v>1044</v>
      </c>
      <c r="J166" t="s">
        <v>1044</v>
      </c>
      <c r="K166" t="s">
        <v>1070</v>
      </c>
      <c r="L166" t="s">
        <v>1044</v>
      </c>
      <c r="M166" t="s">
        <v>1051</v>
      </c>
      <c r="N166" t="s">
        <v>1044</v>
      </c>
      <c r="O166" t="s">
        <v>1044</v>
      </c>
      <c r="P166" t="s">
        <v>1052</v>
      </c>
      <c r="Q166" s="156">
        <v>0</v>
      </c>
      <c r="R166" s="157">
        <v>42622</v>
      </c>
      <c r="S166" s="157" t="s">
        <v>1044</v>
      </c>
      <c r="T166" s="157">
        <v>42622</v>
      </c>
      <c r="U166" s="157">
        <v>37729</v>
      </c>
      <c r="V166" s="157" t="s">
        <v>1044</v>
      </c>
      <c r="W166" s="157">
        <v>37729</v>
      </c>
      <c r="X166" s="157" t="s">
        <v>1044</v>
      </c>
      <c r="Y166">
        <v>0</v>
      </c>
      <c r="Z166">
        <v>0</v>
      </c>
      <c r="AA166" s="157" t="s">
        <v>1044</v>
      </c>
      <c r="AB166" s="157" t="s">
        <v>1044</v>
      </c>
      <c r="AC166">
        <v>0</v>
      </c>
      <c r="AD166" s="156">
        <v>0</v>
      </c>
      <c r="AE166" s="156">
        <v>0</v>
      </c>
      <c r="AF166">
        <v>0</v>
      </c>
      <c r="AG166">
        <v>0</v>
      </c>
      <c r="AH166" t="s">
        <v>1044</v>
      </c>
      <c r="AI166" t="s">
        <v>1044</v>
      </c>
      <c r="AJ166" t="s">
        <v>1044</v>
      </c>
      <c r="AK166" t="s">
        <v>1044</v>
      </c>
      <c r="AL166" t="s">
        <v>1044</v>
      </c>
      <c r="AM166" t="s">
        <v>1044</v>
      </c>
      <c r="AN166" t="s">
        <v>1044</v>
      </c>
      <c r="AO166" t="s">
        <v>1044</v>
      </c>
      <c r="AP166" t="s">
        <v>1071</v>
      </c>
      <c r="AQ166" t="s">
        <v>1072</v>
      </c>
      <c r="AR166" s="157" t="s">
        <v>1044</v>
      </c>
      <c r="AS166" t="s">
        <v>1044</v>
      </c>
      <c r="AT166" t="s">
        <v>1044</v>
      </c>
      <c r="AU166" t="s">
        <v>1044</v>
      </c>
      <c r="AV166" t="s">
        <v>1044</v>
      </c>
      <c r="AW166" t="s">
        <v>1044</v>
      </c>
      <c r="AX166" t="s">
        <v>1044</v>
      </c>
      <c r="AY166" t="s">
        <v>1066</v>
      </c>
      <c r="AZ166" t="s">
        <v>1044</v>
      </c>
      <c r="BA166" t="s">
        <v>1044</v>
      </c>
      <c r="BB166" t="s">
        <v>1073</v>
      </c>
      <c r="BC166" t="s">
        <v>1044</v>
      </c>
      <c r="BD166" t="s">
        <v>1066</v>
      </c>
      <c r="BE166" t="s">
        <v>1044</v>
      </c>
      <c r="BF166" t="s">
        <v>1074</v>
      </c>
      <c r="BG166" t="s">
        <v>1044</v>
      </c>
      <c r="BH166" t="s">
        <v>1075</v>
      </c>
      <c r="BI166" t="s">
        <v>1044</v>
      </c>
      <c r="BJ166" t="s">
        <v>1044</v>
      </c>
      <c r="BK166" t="s">
        <v>1044</v>
      </c>
      <c r="BL166" t="s">
        <v>1044</v>
      </c>
      <c r="BM166" t="s">
        <v>1044</v>
      </c>
      <c r="BN166" t="s">
        <v>1076</v>
      </c>
      <c r="BO166" t="s">
        <v>1044</v>
      </c>
      <c r="BP166" t="s">
        <v>1044</v>
      </c>
      <c r="BQ166" t="s">
        <v>1044</v>
      </c>
      <c r="BR166" t="s">
        <v>1044</v>
      </c>
    </row>
    <row r="167" spans="1:70" x14ac:dyDescent="0.25">
      <c r="A167" t="s">
        <v>1077</v>
      </c>
      <c r="B167" t="s">
        <v>1078</v>
      </c>
      <c r="C167" t="s">
        <v>1045</v>
      </c>
      <c r="D167" t="s">
        <v>1046</v>
      </c>
      <c r="E167" t="s">
        <v>1079</v>
      </c>
      <c r="F167" t="s">
        <v>1080</v>
      </c>
      <c r="G167" t="s">
        <v>1049</v>
      </c>
      <c r="H167" t="s">
        <v>1044</v>
      </c>
      <c r="I167" t="s">
        <v>1044</v>
      </c>
      <c r="J167" t="s">
        <v>1044</v>
      </c>
      <c r="K167" t="s">
        <v>1081</v>
      </c>
      <c r="L167" t="s">
        <v>1044</v>
      </c>
      <c r="M167" t="s">
        <v>1051</v>
      </c>
      <c r="N167" t="s">
        <v>1044</v>
      </c>
      <c r="O167" t="s">
        <v>1044</v>
      </c>
      <c r="P167" t="s">
        <v>1052</v>
      </c>
      <c r="Q167" s="156">
        <v>0</v>
      </c>
      <c r="R167" s="157">
        <v>43658</v>
      </c>
      <c r="S167" s="157" t="s">
        <v>1044</v>
      </c>
      <c r="T167" s="157">
        <v>43658</v>
      </c>
      <c r="U167" s="157">
        <v>39402</v>
      </c>
      <c r="V167" s="157" t="s">
        <v>1044</v>
      </c>
      <c r="W167" s="157">
        <v>39402</v>
      </c>
      <c r="X167" s="157" t="s">
        <v>1044</v>
      </c>
      <c r="Y167">
        <v>0</v>
      </c>
      <c r="Z167">
        <v>0</v>
      </c>
      <c r="AA167" s="157" t="s">
        <v>1044</v>
      </c>
      <c r="AB167" s="157" t="s">
        <v>1044</v>
      </c>
      <c r="AC167">
        <v>0</v>
      </c>
      <c r="AD167" s="156">
        <v>0</v>
      </c>
      <c r="AE167" s="156">
        <v>0</v>
      </c>
      <c r="AF167">
        <v>0</v>
      </c>
      <c r="AG167">
        <v>0</v>
      </c>
      <c r="AH167" t="s">
        <v>1044</v>
      </c>
      <c r="AI167" t="s">
        <v>1044</v>
      </c>
      <c r="AJ167" t="s">
        <v>1044</v>
      </c>
      <c r="AK167" t="s">
        <v>1044</v>
      </c>
      <c r="AL167" t="s">
        <v>1044</v>
      </c>
      <c r="AM167" t="s">
        <v>1044</v>
      </c>
      <c r="AN167" t="s">
        <v>1044</v>
      </c>
      <c r="AO167" t="s">
        <v>1044</v>
      </c>
      <c r="AP167" t="s">
        <v>1082</v>
      </c>
      <c r="AQ167" t="s">
        <v>1083</v>
      </c>
      <c r="AR167" s="157" t="s">
        <v>1044</v>
      </c>
      <c r="AS167" t="s">
        <v>1044</v>
      </c>
      <c r="AT167" t="s">
        <v>1044</v>
      </c>
      <c r="AU167" t="s">
        <v>1044</v>
      </c>
      <c r="AV167" t="s">
        <v>1084</v>
      </c>
      <c r="AW167" t="s">
        <v>1057</v>
      </c>
      <c r="AX167" t="s">
        <v>1085</v>
      </c>
      <c r="AY167" t="s">
        <v>1078</v>
      </c>
      <c r="AZ167" t="s">
        <v>1044</v>
      </c>
      <c r="BA167" t="s">
        <v>1086</v>
      </c>
      <c r="BB167" t="s">
        <v>1087</v>
      </c>
      <c r="BC167" t="s">
        <v>1044</v>
      </c>
      <c r="BD167" t="s">
        <v>1044</v>
      </c>
      <c r="BE167" t="s">
        <v>1044</v>
      </c>
      <c r="BF167" t="s">
        <v>1088</v>
      </c>
      <c r="BG167" t="s">
        <v>1044</v>
      </c>
      <c r="BH167" t="s">
        <v>1062</v>
      </c>
      <c r="BI167" t="s">
        <v>1089</v>
      </c>
      <c r="BJ167" t="s">
        <v>1090</v>
      </c>
      <c r="BK167" t="s">
        <v>1044</v>
      </c>
      <c r="BL167" t="s">
        <v>1044</v>
      </c>
      <c r="BM167" t="s">
        <v>1044</v>
      </c>
      <c r="BN167" t="s">
        <v>1044</v>
      </c>
      <c r="BO167" t="s">
        <v>1044</v>
      </c>
      <c r="BP167" t="s">
        <v>1044</v>
      </c>
      <c r="BQ167" t="s">
        <v>1044</v>
      </c>
      <c r="BR167" t="s">
        <v>1044</v>
      </c>
    </row>
    <row r="168" spans="1:70" x14ac:dyDescent="0.25">
      <c r="A168" t="s">
        <v>1091</v>
      </c>
      <c r="B168" t="s">
        <v>1092</v>
      </c>
      <c r="C168" t="s">
        <v>1093</v>
      </c>
      <c r="D168" t="s">
        <v>1094</v>
      </c>
      <c r="E168" t="s">
        <v>1095</v>
      </c>
      <c r="F168" t="s">
        <v>1096</v>
      </c>
      <c r="G168" t="s">
        <v>1049</v>
      </c>
      <c r="H168" t="s">
        <v>1044</v>
      </c>
      <c r="I168" t="s">
        <v>1044</v>
      </c>
      <c r="J168" t="s">
        <v>1044</v>
      </c>
      <c r="K168" t="s">
        <v>1097</v>
      </c>
      <c r="L168" t="s">
        <v>1044</v>
      </c>
      <c r="M168" t="s">
        <v>1051</v>
      </c>
      <c r="N168" t="s">
        <v>1044</v>
      </c>
      <c r="O168" t="s">
        <v>1044</v>
      </c>
      <c r="P168" t="s">
        <v>1052</v>
      </c>
      <c r="Q168" s="156">
        <v>0</v>
      </c>
      <c r="R168" s="157" t="s">
        <v>1044</v>
      </c>
      <c r="S168" s="157" t="s">
        <v>1044</v>
      </c>
      <c r="T168" s="157">
        <v>37480</v>
      </c>
      <c r="U168" s="157">
        <v>37480</v>
      </c>
      <c r="V168" s="157" t="s">
        <v>1044</v>
      </c>
      <c r="W168" s="157">
        <v>37480</v>
      </c>
      <c r="X168" s="157" t="s">
        <v>1044</v>
      </c>
      <c r="Y168">
        <v>0</v>
      </c>
      <c r="Z168">
        <v>0</v>
      </c>
      <c r="AA168" s="157" t="s">
        <v>1044</v>
      </c>
      <c r="AB168" s="157" t="s">
        <v>1044</v>
      </c>
      <c r="AC168">
        <v>0</v>
      </c>
      <c r="AD168" s="156">
        <v>0</v>
      </c>
      <c r="AE168" s="156">
        <v>0</v>
      </c>
      <c r="AF168">
        <v>0</v>
      </c>
      <c r="AG168">
        <v>0</v>
      </c>
      <c r="AH168" t="s">
        <v>1044</v>
      </c>
      <c r="AI168" t="s">
        <v>1044</v>
      </c>
      <c r="AJ168" t="s">
        <v>1044</v>
      </c>
      <c r="AK168" t="s">
        <v>1044</v>
      </c>
      <c r="AL168" t="s">
        <v>1044</v>
      </c>
      <c r="AM168" t="s">
        <v>1044</v>
      </c>
      <c r="AN168" t="s">
        <v>1044</v>
      </c>
      <c r="AO168" t="s">
        <v>1044</v>
      </c>
      <c r="AP168" t="s">
        <v>1044</v>
      </c>
      <c r="AQ168" t="s">
        <v>1044</v>
      </c>
      <c r="AR168" s="157" t="s">
        <v>1044</v>
      </c>
      <c r="AS168" t="s">
        <v>1044</v>
      </c>
      <c r="AT168" t="s">
        <v>1044</v>
      </c>
      <c r="AU168" t="s">
        <v>1044</v>
      </c>
      <c r="AV168" t="s">
        <v>1044</v>
      </c>
      <c r="AW168" t="s">
        <v>1044</v>
      </c>
      <c r="AX168" t="s">
        <v>1098</v>
      </c>
      <c r="AY168" t="s">
        <v>1044</v>
      </c>
      <c r="AZ168" t="s">
        <v>1044</v>
      </c>
      <c r="BA168" t="s">
        <v>1044</v>
      </c>
      <c r="BB168" t="s">
        <v>1099</v>
      </c>
      <c r="BC168" t="s">
        <v>1044</v>
      </c>
      <c r="BD168" t="s">
        <v>1092</v>
      </c>
      <c r="BE168" t="s">
        <v>1044</v>
      </c>
      <c r="BF168" t="s">
        <v>1044</v>
      </c>
      <c r="BG168" t="s">
        <v>1044</v>
      </c>
      <c r="BH168" t="s">
        <v>1100</v>
      </c>
      <c r="BI168" t="s">
        <v>1044</v>
      </c>
      <c r="BJ168" t="s">
        <v>1044</v>
      </c>
      <c r="BK168" t="s">
        <v>1044</v>
      </c>
      <c r="BL168" t="s">
        <v>1044</v>
      </c>
      <c r="BM168" t="s">
        <v>1044</v>
      </c>
      <c r="BN168" t="s">
        <v>1044</v>
      </c>
      <c r="BO168" t="s">
        <v>1044</v>
      </c>
      <c r="BP168" t="s">
        <v>1044</v>
      </c>
      <c r="BQ168" t="s">
        <v>1044</v>
      </c>
      <c r="BR168" t="s">
        <v>1044</v>
      </c>
    </row>
    <row r="169" spans="1:70" x14ac:dyDescent="0.25">
      <c r="A169" t="s">
        <v>1101</v>
      </c>
      <c r="B169" t="s">
        <v>1102</v>
      </c>
      <c r="C169" t="s">
        <v>1045</v>
      </c>
      <c r="D169" t="s">
        <v>1046</v>
      </c>
      <c r="E169" t="s">
        <v>1103</v>
      </c>
      <c r="F169" t="s">
        <v>1104</v>
      </c>
      <c r="G169" t="s">
        <v>1049</v>
      </c>
      <c r="H169" t="s">
        <v>1044</v>
      </c>
      <c r="I169" t="s">
        <v>1044</v>
      </c>
      <c r="J169" t="s">
        <v>1044</v>
      </c>
      <c r="K169" t="s">
        <v>1105</v>
      </c>
      <c r="L169" t="s">
        <v>1044</v>
      </c>
      <c r="M169" t="s">
        <v>1051</v>
      </c>
      <c r="N169" t="s">
        <v>1044</v>
      </c>
      <c r="O169" t="s">
        <v>1044</v>
      </c>
      <c r="P169" t="s">
        <v>1052</v>
      </c>
      <c r="Q169" s="156">
        <v>0</v>
      </c>
      <c r="R169" s="157">
        <v>39357</v>
      </c>
      <c r="S169" s="157" t="s">
        <v>1044</v>
      </c>
      <c r="T169" s="157">
        <v>39357</v>
      </c>
      <c r="U169" s="157">
        <v>38972</v>
      </c>
      <c r="V169" s="157" t="s">
        <v>1044</v>
      </c>
      <c r="W169" s="157">
        <v>38972</v>
      </c>
      <c r="X169" s="157" t="s">
        <v>1044</v>
      </c>
      <c r="Y169">
        <v>0</v>
      </c>
      <c r="Z169">
        <v>0</v>
      </c>
      <c r="AA169" s="157" t="s">
        <v>1044</v>
      </c>
      <c r="AB169" s="157" t="s">
        <v>1044</v>
      </c>
      <c r="AC169">
        <v>0</v>
      </c>
      <c r="AD169" s="156">
        <v>0</v>
      </c>
      <c r="AE169" s="156">
        <v>0</v>
      </c>
      <c r="AF169">
        <v>0</v>
      </c>
      <c r="AG169">
        <v>0</v>
      </c>
      <c r="AH169" t="s">
        <v>1044</v>
      </c>
      <c r="AI169" t="s">
        <v>1044</v>
      </c>
      <c r="AJ169" t="s">
        <v>1044</v>
      </c>
      <c r="AK169" t="s">
        <v>1044</v>
      </c>
      <c r="AL169" t="s">
        <v>1044</v>
      </c>
      <c r="AM169" t="s">
        <v>1044</v>
      </c>
      <c r="AN169" t="s">
        <v>1044</v>
      </c>
      <c r="AO169" t="s">
        <v>1044</v>
      </c>
      <c r="AP169" t="s">
        <v>1106</v>
      </c>
      <c r="AQ169" t="s">
        <v>1107</v>
      </c>
      <c r="AR169" s="157" t="s">
        <v>1044</v>
      </c>
      <c r="AS169" t="s">
        <v>1055</v>
      </c>
      <c r="AT169" t="s">
        <v>1044</v>
      </c>
      <c r="AU169" t="s">
        <v>1044</v>
      </c>
      <c r="AV169" t="s">
        <v>1044</v>
      </c>
      <c r="AW169" t="s">
        <v>1044</v>
      </c>
      <c r="AX169" t="s">
        <v>1108</v>
      </c>
      <c r="AY169" t="s">
        <v>1102</v>
      </c>
      <c r="AZ169" t="s">
        <v>1044</v>
      </c>
      <c r="BA169" t="s">
        <v>1044</v>
      </c>
      <c r="BB169" t="s">
        <v>1109</v>
      </c>
      <c r="BC169" t="s">
        <v>1044</v>
      </c>
      <c r="BD169" t="s">
        <v>1102</v>
      </c>
      <c r="BE169" t="s">
        <v>1044</v>
      </c>
      <c r="BF169" t="s">
        <v>1110</v>
      </c>
      <c r="BG169" t="s">
        <v>1044</v>
      </c>
      <c r="BH169" t="s">
        <v>1062</v>
      </c>
      <c r="BI169" t="s">
        <v>1044</v>
      </c>
      <c r="BJ169" t="s">
        <v>1044</v>
      </c>
      <c r="BK169" t="s">
        <v>1044</v>
      </c>
      <c r="BL169" t="s">
        <v>1044</v>
      </c>
      <c r="BM169" t="s">
        <v>1044</v>
      </c>
      <c r="BN169" t="s">
        <v>1044</v>
      </c>
      <c r="BO169" t="s">
        <v>1044</v>
      </c>
      <c r="BP169" t="s">
        <v>1044</v>
      </c>
      <c r="BQ169" t="s">
        <v>1044</v>
      </c>
      <c r="BR169" t="s">
        <v>1044</v>
      </c>
    </row>
    <row r="170" spans="1:70" x14ac:dyDescent="0.25">
      <c r="A170" t="s">
        <v>1111</v>
      </c>
      <c r="B170" t="s">
        <v>1044</v>
      </c>
      <c r="C170" t="s">
        <v>1045</v>
      </c>
      <c r="D170" t="s">
        <v>1046</v>
      </c>
      <c r="E170" t="s">
        <v>1112</v>
      </c>
      <c r="F170" t="s">
        <v>1113</v>
      </c>
      <c r="G170" t="s">
        <v>1049</v>
      </c>
      <c r="H170" t="s">
        <v>1044</v>
      </c>
      <c r="I170" t="s">
        <v>1044</v>
      </c>
      <c r="J170" t="s">
        <v>1044</v>
      </c>
      <c r="K170" t="s">
        <v>1114</v>
      </c>
      <c r="L170" t="s">
        <v>1044</v>
      </c>
      <c r="M170" t="s">
        <v>1051</v>
      </c>
      <c r="N170" t="s">
        <v>1044</v>
      </c>
      <c r="O170" t="s">
        <v>1044</v>
      </c>
      <c r="P170" t="s">
        <v>1052</v>
      </c>
      <c r="Q170" s="156">
        <v>0</v>
      </c>
      <c r="R170" s="157">
        <v>42292</v>
      </c>
      <c r="S170" s="157" t="s">
        <v>1044</v>
      </c>
      <c r="T170" s="157">
        <v>42292</v>
      </c>
      <c r="U170" s="157">
        <v>42271</v>
      </c>
      <c r="V170" s="157" t="s">
        <v>1044</v>
      </c>
      <c r="W170" s="157">
        <v>42271</v>
      </c>
      <c r="X170" s="157" t="s">
        <v>1044</v>
      </c>
      <c r="Y170">
        <v>0</v>
      </c>
      <c r="Z170">
        <v>0</v>
      </c>
      <c r="AA170" s="157" t="s">
        <v>1044</v>
      </c>
      <c r="AB170" s="157" t="s">
        <v>1044</v>
      </c>
      <c r="AC170">
        <v>0</v>
      </c>
      <c r="AD170" s="156">
        <v>0</v>
      </c>
      <c r="AE170" s="156">
        <v>0</v>
      </c>
      <c r="AF170">
        <v>0</v>
      </c>
      <c r="AG170">
        <v>0</v>
      </c>
      <c r="AH170" t="s">
        <v>1044</v>
      </c>
      <c r="AI170" t="s">
        <v>1044</v>
      </c>
      <c r="AJ170" t="s">
        <v>1044</v>
      </c>
      <c r="AK170" t="s">
        <v>1044</v>
      </c>
      <c r="AL170" t="s">
        <v>1044</v>
      </c>
      <c r="AM170" t="s">
        <v>1044</v>
      </c>
      <c r="AN170" t="s">
        <v>1044</v>
      </c>
      <c r="AO170" t="s">
        <v>1044</v>
      </c>
      <c r="AP170" t="s">
        <v>1115</v>
      </c>
      <c r="AQ170" t="s">
        <v>1116</v>
      </c>
      <c r="AR170" s="157" t="s">
        <v>1044</v>
      </c>
      <c r="AS170" t="s">
        <v>1055</v>
      </c>
      <c r="AT170" t="s">
        <v>1044</v>
      </c>
      <c r="AU170" t="s">
        <v>1044</v>
      </c>
      <c r="AV170" t="s">
        <v>1117</v>
      </c>
      <c r="AW170" t="s">
        <v>1044</v>
      </c>
      <c r="AX170" t="s">
        <v>1118</v>
      </c>
      <c r="AY170" t="s">
        <v>1119</v>
      </c>
      <c r="AZ170" t="s">
        <v>1044</v>
      </c>
      <c r="BA170" t="s">
        <v>1120</v>
      </c>
      <c r="BB170" t="s">
        <v>1044</v>
      </c>
      <c r="BC170" t="s">
        <v>1044</v>
      </c>
      <c r="BD170" t="s">
        <v>1119</v>
      </c>
      <c r="BE170" t="s">
        <v>1044</v>
      </c>
      <c r="BF170" t="s">
        <v>1121</v>
      </c>
      <c r="BG170" t="s">
        <v>1044</v>
      </c>
      <c r="BH170" t="s">
        <v>1062</v>
      </c>
      <c r="BI170" t="s">
        <v>1122</v>
      </c>
      <c r="BJ170" t="s">
        <v>1123</v>
      </c>
      <c r="BK170" t="s">
        <v>1044</v>
      </c>
      <c r="BL170" t="s">
        <v>1044</v>
      </c>
      <c r="BM170" t="s">
        <v>1044</v>
      </c>
      <c r="BN170" t="s">
        <v>1044</v>
      </c>
      <c r="BO170" t="s">
        <v>1044</v>
      </c>
      <c r="BP170" t="s">
        <v>1044</v>
      </c>
      <c r="BQ170" t="s">
        <v>1044</v>
      </c>
      <c r="BR170" t="s">
        <v>1044</v>
      </c>
    </row>
    <row r="171" spans="1:70" x14ac:dyDescent="0.25">
      <c r="A171" t="s">
        <v>1124</v>
      </c>
      <c r="B171" t="s">
        <v>1125</v>
      </c>
      <c r="C171" t="s">
        <v>1093</v>
      </c>
      <c r="D171" t="s">
        <v>1094</v>
      </c>
      <c r="E171" t="s">
        <v>1126</v>
      </c>
      <c r="F171" t="s">
        <v>1127</v>
      </c>
      <c r="G171" t="s">
        <v>1049</v>
      </c>
      <c r="H171" t="s">
        <v>1044</v>
      </c>
      <c r="I171" t="s">
        <v>1044</v>
      </c>
      <c r="J171" t="s">
        <v>1044</v>
      </c>
      <c r="K171" t="s">
        <v>1128</v>
      </c>
      <c r="L171" t="s">
        <v>1044</v>
      </c>
      <c r="M171" t="s">
        <v>1051</v>
      </c>
      <c r="N171" t="s">
        <v>1044</v>
      </c>
      <c r="O171" t="s">
        <v>1044</v>
      </c>
      <c r="P171" t="s">
        <v>1052</v>
      </c>
      <c r="Q171" s="156">
        <v>0</v>
      </c>
      <c r="R171" s="157">
        <v>44043</v>
      </c>
      <c r="S171" s="157" t="s">
        <v>1044</v>
      </c>
      <c r="T171" s="157">
        <v>44043</v>
      </c>
      <c r="U171" s="157">
        <v>44007</v>
      </c>
      <c r="V171" s="157" t="s">
        <v>1044</v>
      </c>
      <c r="W171" s="157">
        <v>44007</v>
      </c>
      <c r="X171" s="157" t="s">
        <v>1044</v>
      </c>
      <c r="Y171">
        <v>0</v>
      </c>
      <c r="Z171">
        <v>0</v>
      </c>
      <c r="AA171" s="157" t="s">
        <v>1044</v>
      </c>
      <c r="AB171" s="157" t="s">
        <v>1044</v>
      </c>
      <c r="AC171">
        <v>0</v>
      </c>
      <c r="AD171" s="156">
        <v>0</v>
      </c>
      <c r="AE171" s="156">
        <v>0</v>
      </c>
      <c r="AF171">
        <v>0</v>
      </c>
      <c r="AG171">
        <v>0</v>
      </c>
      <c r="AH171" t="s">
        <v>1044</v>
      </c>
      <c r="AI171" t="s">
        <v>1044</v>
      </c>
      <c r="AJ171" t="s">
        <v>1044</v>
      </c>
      <c r="AK171" t="s">
        <v>1044</v>
      </c>
      <c r="AL171" t="s">
        <v>1044</v>
      </c>
      <c r="AM171" t="s">
        <v>1044</v>
      </c>
      <c r="AN171" t="s">
        <v>1044</v>
      </c>
      <c r="AO171" t="s">
        <v>1044</v>
      </c>
      <c r="AP171" t="s">
        <v>1129</v>
      </c>
      <c r="AQ171" t="s">
        <v>1130</v>
      </c>
      <c r="AR171" s="157" t="s">
        <v>1044</v>
      </c>
      <c r="AS171" t="s">
        <v>1055</v>
      </c>
      <c r="AT171" t="s">
        <v>1044</v>
      </c>
      <c r="AU171" t="s">
        <v>1044</v>
      </c>
      <c r="AV171" t="s">
        <v>1131</v>
      </c>
      <c r="AW171" t="s">
        <v>1044</v>
      </c>
      <c r="AX171" t="s">
        <v>1044</v>
      </c>
      <c r="AY171" t="s">
        <v>1132</v>
      </c>
      <c r="AZ171" t="s">
        <v>1044</v>
      </c>
      <c r="BA171" t="s">
        <v>1133</v>
      </c>
      <c r="BB171" t="s">
        <v>1044</v>
      </c>
      <c r="BC171" t="s">
        <v>1044</v>
      </c>
      <c r="BD171" t="s">
        <v>1132</v>
      </c>
      <c r="BE171" t="s">
        <v>1044</v>
      </c>
      <c r="BF171" t="s">
        <v>1134</v>
      </c>
      <c r="BG171" t="s">
        <v>1044</v>
      </c>
      <c r="BH171" t="s">
        <v>1135</v>
      </c>
      <c r="BI171" t="s">
        <v>1136</v>
      </c>
      <c r="BJ171" t="s">
        <v>1090</v>
      </c>
      <c r="BK171" t="s">
        <v>1044</v>
      </c>
      <c r="BL171" t="s">
        <v>1044</v>
      </c>
      <c r="BM171" t="s">
        <v>1044</v>
      </c>
      <c r="BN171" t="s">
        <v>1044</v>
      </c>
      <c r="BO171" t="s">
        <v>1044</v>
      </c>
      <c r="BP171" t="s">
        <v>1044</v>
      </c>
      <c r="BQ171" t="s">
        <v>1137</v>
      </c>
      <c r="BR171" t="s">
        <v>1044</v>
      </c>
    </row>
    <row r="172" spans="1:70" x14ac:dyDescent="0.25">
      <c r="A172" t="s">
        <v>1138</v>
      </c>
      <c r="B172" t="s">
        <v>1139</v>
      </c>
      <c r="C172" t="s">
        <v>1140</v>
      </c>
      <c r="D172" t="s">
        <v>1141</v>
      </c>
      <c r="E172" t="s">
        <v>1142</v>
      </c>
      <c r="F172" t="s">
        <v>1143</v>
      </c>
      <c r="G172" t="s">
        <v>1049</v>
      </c>
      <c r="H172" t="s">
        <v>1044</v>
      </c>
      <c r="I172" t="s">
        <v>1044</v>
      </c>
      <c r="J172" t="s">
        <v>1044</v>
      </c>
      <c r="K172" t="s">
        <v>1144</v>
      </c>
      <c r="L172" t="s">
        <v>1044</v>
      </c>
      <c r="M172" t="s">
        <v>1051</v>
      </c>
      <c r="N172" t="s">
        <v>1044</v>
      </c>
      <c r="O172" t="s">
        <v>1044</v>
      </c>
      <c r="P172" t="s">
        <v>1052</v>
      </c>
      <c r="Q172" s="156">
        <v>0</v>
      </c>
      <c r="R172" s="157">
        <v>42223</v>
      </c>
      <c r="S172" s="157" t="s">
        <v>1044</v>
      </c>
      <c r="T172" s="157">
        <v>42223</v>
      </c>
      <c r="U172" s="157">
        <v>37985</v>
      </c>
      <c r="V172" s="157" t="s">
        <v>1044</v>
      </c>
      <c r="W172" s="157">
        <v>37985</v>
      </c>
      <c r="X172" s="157" t="s">
        <v>1044</v>
      </c>
      <c r="Y172">
        <v>0</v>
      </c>
      <c r="Z172">
        <v>0</v>
      </c>
      <c r="AA172" s="157" t="s">
        <v>1044</v>
      </c>
      <c r="AB172" s="157" t="s">
        <v>1044</v>
      </c>
      <c r="AC172">
        <v>0</v>
      </c>
      <c r="AD172" s="156">
        <v>0</v>
      </c>
      <c r="AE172" s="156">
        <v>0</v>
      </c>
      <c r="AF172">
        <v>0</v>
      </c>
      <c r="AG172">
        <v>0</v>
      </c>
      <c r="AH172" t="s">
        <v>1044</v>
      </c>
      <c r="AI172" t="s">
        <v>1044</v>
      </c>
      <c r="AJ172" t="s">
        <v>1044</v>
      </c>
      <c r="AK172" t="s">
        <v>1044</v>
      </c>
      <c r="AL172" t="s">
        <v>1044</v>
      </c>
      <c r="AM172" t="s">
        <v>1044</v>
      </c>
      <c r="AN172" t="s">
        <v>1044</v>
      </c>
      <c r="AO172" t="s">
        <v>1044</v>
      </c>
      <c r="AP172" t="s">
        <v>1145</v>
      </c>
      <c r="AQ172" t="s">
        <v>1146</v>
      </c>
      <c r="AR172" s="157" t="s">
        <v>1044</v>
      </c>
      <c r="AS172" t="s">
        <v>1044</v>
      </c>
      <c r="AT172" t="s">
        <v>1044</v>
      </c>
      <c r="AU172" t="s">
        <v>1044</v>
      </c>
      <c r="AV172" t="s">
        <v>1147</v>
      </c>
      <c r="AW172" t="s">
        <v>1044</v>
      </c>
      <c r="AX172" t="s">
        <v>1098</v>
      </c>
      <c r="AY172" t="s">
        <v>1148</v>
      </c>
      <c r="AZ172" t="s">
        <v>1149</v>
      </c>
      <c r="BA172" t="s">
        <v>1150</v>
      </c>
      <c r="BB172" t="s">
        <v>1044</v>
      </c>
      <c r="BC172" t="s">
        <v>1044</v>
      </c>
      <c r="BD172" t="s">
        <v>1044</v>
      </c>
      <c r="BE172" t="s">
        <v>1044</v>
      </c>
      <c r="BF172" t="s">
        <v>1151</v>
      </c>
      <c r="BG172" t="s">
        <v>1044</v>
      </c>
      <c r="BH172" t="s">
        <v>1135</v>
      </c>
      <c r="BI172" t="s">
        <v>1152</v>
      </c>
      <c r="BJ172" t="s">
        <v>1090</v>
      </c>
      <c r="BK172" t="s">
        <v>1044</v>
      </c>
      <c r="BL172" t="s">
        <v>1044</v>
      </c>
      <c r="BM172" t="s">
        <v>1044</v>
      </c>
      <c r="BN172" t="s">
        <v>1044</v>
      </c>
      <c r="BO172" t="s">
        <v>1044</v>
      </c>
      <c r="BP172" t="s">
        <v>1044</v>
      </c>
      <c r="BQ172" t="s">
        <v>1044</v>
      </c>
      <c r="BR172" t="s">
        <v>1153</v>
      </c>
    </row>
    <row r="173" spans="1:70" x14ac:dyDescent="0.25">
      <c r="A173" t="s">
        <v>1154</v>
      </c>
      <c r="B173" t="s">
        <v>1155</v>
      </c>
      <c r="C173" t="s">
        <v>1093</v>
      </c>
      <c r="D173" t="s">
        <v>1094</v>
      </c>
      <c r="E173" t="s">
        <v>1156</v>
      </c>
      <c r="F173" t="s">
        <v>1157</v>
      </c>
      <c r="G173" t="s">
        <v>1049</v>
      </c>
      <c r="H173" t="s">
        <v>1044</v>
      </c>
      <c r="I173" t="s">
        <v>1044</v>
      </c>
      <c r="J173" t="s">
        <v>1044</v>
      </c>
      <c r="K173" t="s">
        <v>1158</v>
      </c>
      <c r="L173" t="s">
        <v>1044</v>
      </c>
      <c r="M173" t="s">
        <v>1051</v>
      </c>
      <c r="N173" t="s">
        <v>1044</v>
      </c>
      <c r="O173" t="s">
        <v>1044</v>
      </c>
      <c r="P173" t="s">
        <v>1052</v>
      </c>
      <c r="Q173" s="156">
        <v>0</v>
      </c>
      <c r="R173" s="157">
        <v>43382</v>
      </c>
      <c r="S173" s="157" t="s">
        <v>1044</v>
      </c>
      <c r="T173" s="157">
        <v>43382</v>
      </c>
      <c r="U173" s="157">
        <v>43249</v>
      </c>
      <c r="V173" s="157" t="s">
        <v>1044</v>
      </c>
      <c r="W173" s="157">
        <v>43249</v>
      </c>
      <c r="X173" s="157" t="s">
        <v>1044</v>
      </c>
      <c r="Y173">
        <v>0</v>
      </c>
      <c r="Z173">
        <v>0</v>
      </c>
      <c r="AA173" s="157" t="s">
        <v>1044</v>
      </c>
      <c r="AB173" s="157" t="s">
        <v>1044</v>
      </c>
      <c r="AC173">
        <v>0</v>
      </c>
      <c r="AD173" s="156">
        <v>0</v>
      </c>
      <c r="AE173" s="156">
        <v>0</v>
      </c>
      <c r="AF173">
        <v>0</v>
      </c>
      <c r="AG173">
        <v>0</v>
      </c>
      <c r="AH173" t="s">
        <v>1044</v>
      </c>
      <c r="AI173" t="s">
        <v>1044</v>
      </c>
      <c r="AJ173" t="s">
        <v>1044</v>
      </c>
      <c r="AK173" t="s">
        <v>1044</v>
      </c>
      <c r="AL173" t="s">
        <v>1044</v>
      </c>
      <c r="AM173" t="s">
        <v>1044</v>
      </c>
      <c r="AN173" t="s">
        <v>1044</v>
      </c>
      <c r="AO173" t="s">
        <v>1044</v>
      </c>
      <c r="AP173" t="s">
        <v>1159</v>
      </c>
      <c r="AQ173" t="s">
        <v>1160</v>
      </c>
      <c r="AR173" s="157" t="s">
        <v>1044</v>
      </c>
      <c r="AS173" t="s">
        <v>1055</v>
      </c>
      <c r="AT173" t="s">
        <v>1044</v>
      </c>
      <c r="AU173" t="s">
        <v>1044</v>
      </c>
      <c r="AV173" t="s">
        <v>1161</v>
      </c>
      <c r="AW173" t="s">
        <v>1044</v>
      </c>
      <c r="AX173" t="s">
        <v>1098</v>
      </c>
      <c r="AY173" t="s">
        <v>1155</v>
      </c>
      <c r="AZ173" t="s">
        <v>1044</v>
      </c>
      <c r="BA173" t="s">
        <v>1162</v>
      </c>
      <c r="BB173" t="s">
        <v>1044</v>
      </c>
      <c r="BC173" t="s">
        <v>1044</v>
      </c>
      <c r="BD173" t="s">
        <v>1155</v>
      </c>
      <c r="BE173" t="s">
        <v>1044</v>
      </c>
      <c r="BF173" t="s">
        <v>1163</v>
      </c>
      <c r="BG173" t="s">
        <v>1044</v>
      </c>
      <c r="BH173" t="s">
        <v>1164</v>
      </c>
      <c r="BI173" t="s">
        <v>1165</v>
      </c>
      <c r="BJ173" t="s">
        <v>1090</v>
      </c>
      <c r="BK173" t="s">
        <v>1044</v>
      </c>
      <c r="BL173" t="s">
        <v>1044</v>
      </c>
      <c r="BM173" t="s">
        <v>1044</v>
      </c>
      <c r="BN173" t="s">
        <v>1044</v>
      </c>
      <c r="BO173" t="s">
        <v>1044</v>
      </c>
      <c r="BP173" t="s">
        <v>1044</v>
      </c>
      <c r="BQ173" t="s">
        <v>1044</v>
      </c>
      <c r="BR173" t="s">
        <v>1044</v>
      </c>
    </row>
    <row r="174" spans="1:70" x14ac:dyDescent="0.25">
      <c r="A174" t="s">
        <v>1166</v>
      </c>
      <c r="B174" t="s">
        <v>1167</v>
      </c>
      <c r="C174" t="s">
        <v>1093</v>
      </c>
      <c r="D174" t="s">
        <v>1094</v>
      </c>
      <c r="E174" t="s">
        <v>1168</v>
      </c>
      <c r="F174" t="s">
        <v>1169</v>
      </c>
      <c r="G174" t="s">
        <v>1049</v>
      </c>
      <c r="H174" t="s">
        <v>1044</v>
      </c>
      <c r="I174" t="s">
        <v>1044</v>
      </c>
      <c r="J174" t="s">
        <v>1044</v>
      </c>
      <c r="K174" t="s">
        <v>1170</v>
      </c>
      <c r="L174" t="s">
        <v>1044</v>
      </c>
      <c r="M174" t="s">
        <v>1051</v>
      </c>
      <c r="N174" t="s">
        <v>1044</v>
      </c>
      <c r="O174" t="s">
        <v>1044</v>
      </c>
      <c r="P174" t="s">
        <v>1052</v>
      </c>
      <c r="Q174" s="156">
        <v>0</v>
      </c>
      <c r="R174" s="157">
        <v>39833</v>
      </c>
      <c r="S174" s="157" t="s">
        <v>1044</v>
      </c>
      <c r="T174" s="157">
        <v>39833</v>
      </c>
      <c r="U174" s="157">
        <v>39825</v>
      </c>
      <c r="V174" s="157" t="s">
        <v>1044</v>
      </c>
      <c r="W174" s="157">
        <v>39825</v>
      </c>
      <c r="X174" s="157" t="s">
        <v>1044</v>
      </c>
      <c r="Y174">
        <v>0</v>
      </c>
      <c r="Z174">
        <v>0</v>
      </c>
      <c r="AA174" s="157" t="s">
        <v>1044</v>
      </c>
      <c r="AB174" s="157" t="s">
        <v>1044</v>
      </c>
      <c r="AC174">
        <v>0</v>
      </c>
      <c r="AD174" s="156">
        <v>0</v>
      </c>
      <c r="AE174" s="156">
        <v>0</v>
      </c>
      <c r="AF174">
        <v>0</v>
      </c>
      <c r="AG174">
        <v>0</v>
      </c>
      <c r="AH174" t="s">
        <v>1044</v>
      </c>
      <c r="AI174" t="s">
        <v>1044</v>
      </c>
      <c r="AJ174" t="s">
        <v>1044</v>
      </c>
      <c r="AK174" t="s">
        <v>1044</v>
      </c>
      <c r="AL174" t="s">
        <v>1044</v>
      </c>
      <c r="AM174" t="s">
        <v>1044</v>
      </c>
      <c r="AN174" t="s">
        <v>1044</v>
      </c>
      <c r="AO174" t="s">
        <v>1044</v>
      </c>
      <c r="AP174" t="s">
        <v>1171</v>
      </c>
      <c r="AQ174" t="s">
        <v>1172</v>
      </c>
      <c r="AR174" s="157" t="s">
        <v>1044</v>
      </c>
      <c r="AS174" t="s">
        <v>1055</v>
      </c>
      <c r="AT174" t="s">
        <v>1044</v>
      </c>
      <c r="AU174" t="s">
        <v>1044</v>
      </c>
      <c r="AV174" t="s">
        <v>1044</v>
      </c>
      <c r="AW174" t="s">
        <v>1044</v>
      </c>
      <c r="AX174" t="s">
        <v>1044</v>
      </c>
      <c r="AY174" t="s">
        <v>1044</v>
      </c>
      <c r="AZ174" t="s">
        <v>1044</v>
      </c>
      <c r="BA174" t="s">
        <v>1044</v>
      </c>
      <c r="BB174" t="s">
        <v>1173</v>
      </c>
      <c r="BC174" t="s">
        <v>1044</v>
      </c>
      <c r="BD174" t="s">
        <v>1044</v>
      </c>
      <c r="BE174" t="s">
        <v>1044</v>
      </c>
      <c r="BF174" t="s">
        <v>1174</v>
      </c>
      <c r="BG174" t="s">
        <v>1044</v>
      </c>
      <c r="BH174" t="s">
        <v>1164</v>
      </c>
      <c r="BI174" t="s">
        <v>1044</v>
      </c>
      <c r="BJ174" t="s">
        <v>1044</v>
      </c>
      <c r="BK174" t="s">
        <v>1044</v>
      </c>
      <c r="BL174" t="s">
        <v>1044</v>
      </c>
      <c r="BM174" t="s">
        <v>1044</v>
      </c>
      <c r="BN174" t="s">
        <v>1044</v>
      </c>
      <c r="BO174" t="s">
        <v>1044</v>
      </c>
      <c r="BP174" t="s">
        <v>1044</v>
      </c>
      <c r="BQ174" t="s">
        <v>1044</v>
      </c>
      <c r="BR174" t="s">
        <v>1044</v>
      </c>
    </row>
    <row r="175" spans="1:70" x14ac:dyDescent="0.25">
      <c r="A175" t="s">
        <v>1175</v>
      </c>
      <c r="B175" t="s">
        <v>1176</v>
      </c>
      <c r="C175" t="s">
        <v>1093</v>
      </c>
      <c r="D175" t="s">
        <v>1094</v>
      </c>
      <c r="E175" t="s">
        <v>1177</v>
      </c>
      <c r="F175" t="s">
        <v>1178</v>
      </c>
      <c r="G175" t="s">
        <v>1049</v>
      </c>
      <c r="H175" t="s">
        <v>1044</v>
      </c>
      <c r="I175" t="s">
        <v>1044</v>
      </c>
      <c r="J175" t="s">
        <v>1044</v>
      </c>
      <c r="K175" t="s">
        <v>1179</v>
      </c>
      <c r="L175" t="s">
        <v>1044</v>
      </c>
      <c r="M175" t="s">
        <v>1051</v>
      </c>
      <c r="N175" t="s">
        <v>1044</v>
      </c>
      <c r="O175" t="s">
        <v>1044</v>
      </c>
      <c r="P175" t="s">
        <v>1052</v>
      </c>
      <c r="Q175" s="156">
        <v>0</v>
      </c>
      <c r="R175" s="157">
        <v>41892</v>
      </c>
      <c r="S175" s="157" t="s">
        <v>1044</v>
      </c>
      <c r="T175" s="157">
        <v>41892</v>
      </c>
      <c r="U175" s="157">
        <v>39827</v>
      </c>
      <c r="V175" s="157" t="s">
        <v>1044</v>
      </c>
      <c r="W175" s="157">
        <v>39827</v>
      </c>
      <c r="X175" s="157" t="s">
        <v>1044</v>
      </c>
      <c r="Y175">
        <v>0</v>
      </c>
      <c r="Z175">
        <v>0</v>
      </c>
      <c r="AA175" s="157" t="s">
        <v>1044</v>
      </c>
      <c r="AB175" s="157" t="s">
        <v>1044</v>
      </c>
      <c r="AC175">
        <v>0</v>
      </c>
      <c r="AD175" s="156">
        <v>0</v>
      </c>
      <c r="AE175" s="156">
        <v>0</v>
      </c>
      <c r="AF175">
        <v>0</v>
      </c>
      <c r="AG175">
        <v>0</v>
      </c>
      <c r="AH175" t="s">
        <v>1044</v>
      </c>
      <c r="AI175" t="s">
        <v>1044</v>
      </c>
      <c r="AJ175" t="s">
        <v>1044</v>
      </c>
      <c r="AK175" t="s">
        <v>1044</v>
      </c>
      <c r="AL175" t="s">
        <v>1044</v>
      </c>
      <c r="AM175" t="s">
        <v>1044</v>
      </c>
      <c r="AN175" t="s">
        <v>1044</v>
      </c>
      <c r="AO175" t="s">
        <v>1044</v>
      </c>
      <c r="AP175" t="s">
        <v>1180</v>
      </c>
      <c r="AQ175" t="s">
        <v>1181</v>
      </c>
      <c r="AR175" s="157" t="s">
        <v>1044</v>
      </c>
      <c r="AS175" t="s">
        <v>1044</v>
      </c>
      <c r="AT175" t="s">
        <v>1044</v>
      </c>
      <c r="AU175" t="s">
        <v>1044</v>
      </c>
      <c r="AV175" t="s">
        <v>1182</v>
      </c>
      <c r="AW175" t="s">
        <v>1044</v>
      </c>
      <c r="AX175" t="s">
        <v>1098</v>
      </c>
      <c r="AY175" t="s">
        <v>1176</v>
      </c>
      <c r="AZ175" t="s">
        <v>1044</v>
      </c>
      <c r="BA175" t="s">
        <v>1183</v>
      </c>
      <c r="BB175" t="s">
        <v>1044</v>
      </c>
      <c r="BC175" t="s">
        <v>1044</v>
      </c>
      <c r="BD175" t="s">
        <v>1184</v>
      </c>
      <c r="BE175" t="s">
        <v>1044</v>
      </c>
      <c r="BF175" t="s">
        <v>1185</v>
      </c>
      <c r="BG175" t="s">
        <v>1044</v>
      </c>
      <c r="BH175" t="s">
        <v>1164</v>
      </c>
      <c r="BI175" t="s">
        <v>1044</v>
      </c>
      <c r="BJ175" t="s">
        <v>1044</v>
      </c>
      <c r="BK175" t="s">
        <v>1044</v>
      </c>
      <c r="BL175" t="s">
        <v>1044</v>
      </c>
      <c r="BM175" t="s">
        <v>1044</v>
      </c>
      <c r="BN175" t="s">
        <v>1044</v>
      </c>
      <c r="BO175" t="s">
        <v>1044</v>
      </c>
      <c r="BP175" t="s">
        <v>1044</v>
      </c>
      <c r="BQ175" t="s">
        <v>1044</v>
      </c>
      <c r="BR175" t="s">
        <v>1044</v>
      </c>
    </row>
    <row r="176" spans="1:70" x14ac:dyDescent="0.25">
      <c r="A176" t="s">
        <v>1186</v>
      </c>
      <c r="B176" t="s">
        <v>1044</v>
      </c>
      <c r="C176" t="s">
        <v>1045</v>
      </c>
      <c r="D176" t="s">
        <v>1046</v>
      </c>
      <c r="E176" t="s">
        <v>1187</v>
      </c>
      <c r="F176" t="s">
        <v>1188</v>
      </c>
      <c r="G176" t="s">
        <v>1049</v>
      </c>
      <c r="H176" t="s">
        <v>1044</v>
      </c>
      <c r="I176" t="s">
        <v>1044</v>
      </c>
      <c r="J176" t="s">
        <v>1044</v>
      </c>
      <c r="K176" t="s">
        <v>1189</v>
      </c>
      <c r="L176" t="s">
        <v>1044</v>
      </c>
      <c r="M176" t="s">
        <v>1051</v>
      </c>
      <c r="N176" t="s">
        <v>1044</v>
      </c>
      <c r="O176" t="s">
        <v>1044</v>
      </c>
      <c r="P176" t="s">
        <v>1052</v>
      </c>
      <c r="Q176" s="156">
        <v>0</v>
      </c>
      <c r="R176" s="157">
        <v>41555</v>
      </c>
      <c r="S176" s="157" t="s">
        <v>1044</v>
      </c>
      <c r="T176" s="157">
        <v>41555</v>
      </c>
      <c r="U176" s="157">
        <v>41530</v>
      </c>
      <c r="V176" s="157" t="s">
        <v>1044</v>
      </c>
      <c r="W176" s="157">
        <v>41530</v>
      </c>
      <c r="X176" s="157" t="s">
        <v>1044</v>
      </c>
      <c r="Y176">
        <v>0</v>
      </c>
      <c r="Z176">
        <v>0</v>
      </c>
      <c r="AA176" s="157" t="s">
        <v>1044</v>
      </c>
      <c r="AB176" s="157" t="s">
        <v>1044</v>
      </c>
      <c r="AC176">
        <v>0</v>
      </c>
      <c r="AD176" s="156">
        <v>0</v>
      </c>
      <c r="AE176" s="156">
        <v>0</v>
      </c>
      <c r="AF176">
        <v>0</v>
      </c>
      <c r="AG176">
        <v>0</v>
      </c>
      <c r="AH176" t="s">
        <v>1044</v>
      </c>
      <c r="AI176" t="s">
        <v>1044</v>
      </c>
      <c r="AJ176" t="s">
        <v>1044</v>
      </c>
      <c r="AK176" t="s">
        <v>1044</v>
      </c>
      <c r="AL176" t="s">
        <v>1044</v>
      </c>
      <c r="AM176" t="s">
        <v>1044</v>
      </c>
      <c r="AN176" t="s">
        <v>1044</v>
      </c>
      <c r="AO176" t="s">
        <v>1044</v>
      </c>
      <c r="AP176" t="s">
        <v>1190</v>
      </c>
      <c r="AQ176" t="s">
        <v>1191</v>
      </c>
      <c r="AR176" s="157" t="s">
        <v>1044</v>
      </c>
      <c r="AS176" t="s">
        <v>1055</v>
      </c>
      <c r="AT176" t="s">
        <v>1044</v>
      </c>
      <c r="AU176" t="s">
        <v>1044</v>
      </c>
      <c r="AV176" t="s">
        <v>1192</v>
      </c>
      <c r="AW176" t="s">
        <v>1044</v>
      </c>
      <c r="AX176" t="s">
        <v>1193</v>
      </c>
      <c r="AY176" t="s">
        <v>1194</v>
      </c>
      <c r="AZ176" t="s">
        <v>1044</v>
      </c>
      <c r="BA176" t="s">
        <v>1195</v>
      </c>
      <c r="BB176" t="s">
        <v>1044</v>
      </c>
      <c r="BC176" t="s">
        <v>1044</v>
      </c>
      <c r="BD176" t="s">
        <v>1194</v>
      </c>
      <c r="BE176" t="s">
        <v>1044</v>
      </c>
      <c r="BF176" t="s">
        <v>1196</v>
      </c>
      <c r="BG176" t="s">
        <v>1044</v>
      </c>
      <c r="BH176" t="s">
        <v>1062</v>
      </c>
      <c r="BI176" t="s">
        <v>1197</v>
      </c>
      <c r="BJ176" t="s">
        <v>1090</v>
      </c>
      <c r="BK176" t="s">
        <v>1044</v>
      </c>
      <c r="BL176" t="s">
        <v>1044</v>
      </c>
      <c r="BM176" t="s">
        <v>1044</v>
      </c>
      <c r="BN176" t="s">
        <v>1044</v>
      </c>
      <c r="BO176" t="s">
        <v>1044</v>
      </c>
      <c r="BP176" t="s">
        <v>1044</v>
      </c>
      <c r="BQ176" t="s">
        <v>1044</v>
      </c>
      <c r="BR176" t="s">
        <v>1044</v>
      </c>
    </row>
    <row r="177" spans="1:70" x14ac:dyDescent="0.25">
      <c r="A177" t="s">
        <v>1198</v>
      </c>
      <c r="B177" t="s">
        <v>1199</v>
      </c>
      <c r="C177" t="s">
        <v>1045</v>
      </c>
      <c r="D177" t="s">
        <v>1046</v>
      </c>
      <c r="E177" t="s">
        <v>1200</v>
      </c>
      <c r="F177" t="s">
        <v>1201</v>
      </c>
      <c r="G177" t="s">
        <v>1049</v>
      </c>
      <c r="H177" t="s">
        <v>1044</v>
      </c>
      <c r="I177" t="s">
        <v>1044</v>
      </c>
      <c r="J177" t="s">
        <v>1044</v>
      </c>
      <c r="K177" t="s">
        <v>1202</v>
      </c>
      <c r="L177" t="s">
        <v>1044</v>
      </c>
      <c r="M177" t="s">
        <v>1051</v>
      </c>
      <c r="N177" t="s">
        <v>1044</v>
      </c>
      <c r="O177" t="s">
        <v>1044</v>
      </c>
      <c r="P177" t="s">
        <v>1052</v>
      </c>
      <c r="Q177" s="156">
        <v>0</v>
      </c>
      <c r="R177" s="157">
        <v>42558</v>
      </c>
      <c r="S177" s="157" t="s">
        <v>1044</v>
      </c>
      <c r="T177" s="157">
        <v>42558</v>
      </c>
      <c r="U177" s="157">
        <v>42541</v>
      </c>
      <c r="V177" s="157" t="s">
        <v>1044</v>
      </c>
      <c r="W177" s="157">
        <v>42541</v>
      </c>
      <c r="X177" s="157" t="s">
        <v>1044</v>
      </c>
      <c r="Y177">
        <v>0</v>
      </c>
      <c r="Z177">
        <v>0</v>
      </c>
      <c r="AA177" s="157" t="s">
        <v>1044</v>
      </c>
      <c r="AB177" s="157" t="s">
        <v>1044</v>
      </c>
      <c r="AC177">
        <v>0</v>
      </c>
      <c r="AD177" s="156">
        <v>0</v>
      </c>
      <c r="AE177" s="156">
        <v>0</v>
      </c>
      <c r="AF177">
        <v>0</v>
      </c>
      <c r="AG177">
        <v>0</v>
      </c>
      <c r="AH177" t="s">
        <v>1044</v>
      </c>
      <c r="AI177" t="s">
        <v>1044</v>
      </c>
      <c r="AJ177" t="s">
        <v>1044</v>
      </c>
      <c r="AK177" t="s">
        <v>1044</v>
      </c>
      <c r="AL177" t="s">
        <v>1044</v>
      </c>
      <c r="AM177" t="s">
        <v>1044</v>
      </c>
      <c r="AN177" t="s">
        <v>1044</v>
      </c>
      <c r="AO177" t="s">
        <v>1044</v>
      </c>
      <c r="AP177" t="s">
        <v>1203</v>
      </c>
      <c r="AQ177" t="s">
        <v>1204</v>
      </c>
      <c r="AR177" s="157" t="s">
        <v>1044</v>
      </c>
      <c r="AS177" t="s">
        <v>1055</v>
      </c>
      <c r="AT177" t="s">
        <v>1044</v>
      </c>
      <c r="AU177" t="s">
        <v>1044</v>
      </c>
      <c r="AV177" t="s">
        <v>1205</v>
      </c>
      <c r="AW177" t="s">
        <v>1044</v>
      </c>
      <c r="AX177" t="s">
        <v>1057</v>
      </c>
      <c r="AY177" t="s">
        <v>1199</v>
      </c>
      <c r="AZ177" t="s">
        <v>1044</v>
      </c>
      <c r="BA177" t="s">
        <v>1206</v>
      </c>
      <c r="BB177" t="s">
        <v>1044</v>
      </c>
      <c r="BC177" t="s">
        <v>1044</v>
      </c>
      <c r="BD177" t="s">
        <v>1199</v>
      </c>
      <c r="BE177" t="s">
        <v>1044</v>
      </c>
      <c r="BF177" t="s">
        <v>1207</v>
      </c>
      <c r="BG177" t="s">
        <v>1044</v>
      </c>
      <c r="BH177" t="s">
        <v>1208</v>
      </c>
      <c r="BI177" t="s">
        <v>1209</v>
      </c>
      <c r="BJ177" t="s">
        <v>1090</v>
      </c>
      <c r="BK177" t="s">
        <v>1044</v>
      </c>
      <c r="BL177" t="s">
        <v>1044</v>
      </c>
      <c r="BM177" t="s">
        <v>1044</v>
      </c>
      <c r="BN177" t="s">
        <v>1044</v>
      </c>
      <c r="BO177" t="s">
        <v>1044</v>
      </c>
      <c r="BP177" t="s">
        <v>1044</v>
      </c>
      <c r="BQ177" t="s">
        <v>1044</v>
      </c>
      <c r="BR177" t="s">
        <v>1044</v>
      </c>
    </row>
    <row r="178" spans="1:70" x14ac:dyDescent="0.25">
      <c r="A178" t="s">
        <v>1210</v>
      </c>
      <c r="B178" t="s">
        <v>1211</v>
      </c>
      <c r="C178" t="s">
        <v>1045</v>
      </c>
      <c r="D178" t="s">
        <v>1046</v>
      </c>
      <c r="E178" t="s">
        <v>1212</v>
      </c>
      <c r="F178" t="s">
        <v>1213</v>
      </c>
      <c r="G178" t="s">
        <v>1069</v>
      </c>
      <c r="H178" t="s">
        <v>1044</v>
      </c>
      <c r="I178" t="s">
        <v>1044</v>
      </c>
      <c r="J178" t="s">
        <v>1044</v>
      </c>
      <c r="K178" t="s">
        <v>1214</v>
      </c>
      <c r="L178" t="s">
        <v>1044</v>
      </c>
      <c r="M178" t="s">
        <v>1051</v>
      </c>
      <c r="N178" t="s">
        <v>1044</v>
      </c>
      <c r="O178" t="s">
        <v>1044</v>
      </c>
      <c r="P178" t="s">
        <v>1052</v>
      </c>
      <c r="Q178" s="156">
        <v>0</v>
      </c>
      <c r="R178" s="157">
        <v>41331</v>
      </c>
      <c r="S178" s="157" t="s">
        <v>1044</v>
      </c>
      <c r="T178" s="157">
        <v>41331</v>
      </c>
      <c r="U178" s="157">
        <v>36245</v>
      </c>
      <c r="V178" s="157" t="s">
        <v>1044</v>
      </c>
      <c r="W178" s="157">
        <v>36245</v>
      </c>
      <c r="X178" s="157" t="s">
        <v>1044</v>
      </c>
      <c r="Y178">
        <v>0</v>
      </c>
      <c r="Z178">
        <v>0</v>
      </c>
      <c r="AA178" s="157" t="s">
        <v>1044</v>
      </c>
      <c r="AB178" s="157" t="s">
        <v>1044</v>
      </c>
      <c r="AC178">
        <v>0</v>
      </c>
      <c r="AD178" s="156">
        <v>0</v>
      </c>
      <c r="AE178" s="156">
        <v>0</v>
      </c>
      <c r="AF178">
        <v>0</v>
      </c>
      <c r="AG178">
        <v>0</v>
      </c>
      <c r="AH178" t="s">
        <v>1044</v>
      </c>
      <c r="AI178" t="s">
        <v>1044</v>
      </c>
      <c r="AJ178" t="s">
        <v>1044</v>
      </c>
      <c r="AK178" t="s">
        <v>1044</v>
      </c>
      <c r="AL178" t="s">
        <v>1044</v>
      </c>
      <c r="AM178" t="s">
        <v>1044</v>
      </c>
      <c r="AN178" t="s">
        <v>1044</v>
      </c>
      <c r="AO178" t="s">
        <v>1044</v>
      </c>
      <c r="AP178" t="s">
        <v>1215</v>
      </c>
      <c r="AQ178" t="s">
        <v>1216</v>
      </c>
      <c r="AR178" s="157" t="s">
        <v>1044</v>
      </c>
      <c r="AS178" t="s">
        <v>1044</v>
      </c>
      <c r="AT178" t="s">
        <v>1044</v>
      </c>
      <c r="AU178" t="s">
        <v>1044</v>
      </c>
      <c r="AV178" t="s">
        <v>1044</v>
      </c>
      <c r="AW178" t="s">
        <v>1044</v>
      </c>
      <c r="AX178" t="s">
        <v>1057</v>
      </c>
      <c r="AY178" t="s">
        <v>1211</v>
      </c>
      <c r="AZ178" t="s">
        <v>1044</v>
      </c>
      <c r="BA178" t="s">
        <v>1044</v>
      </c>
      <c r="BB178" t="s">
        <v>1044</v>
      </c>
      <c r="BC178" t="s">
        <v>1044</v>
      </c>
      <c r="BD178" t="s">
        <v>1211</v>
      </c>
      <c r="BE178" t="s">
        <v>1044</v>
      </c>
      <c r="BF178" t="s">
        <v>1217</v>
      </c>
      <c r="BG178" t="s">
        <v>1044</v>
      </c>
      <c r="BH178" t="s">
        <v>1218</v>
      </c>
      <c r="BI178" t="s">
        <v>1044</v>
      </c>
      <c r="BJ178" t="s">
        <v>1044</v>
      </c>
      <c r="BK178" t="s">
        <v>1044</v>
      </c>
      <c r="BL178" t="s">
        <v>1044</v>
      </c>
      <c r="BM178" t="s">
        <v>1219</v>
      </c>
      <c r="BN178" t="s">
        <v>1044</v>
      </c>
      <c r="BO178" t="s">
        <v>1044</v>
      </c>
      <c r="BP178" t="s">
        <v>1044</v>
      </c>
      <c r="BQ178" t="s">
        <v>1044</v>
      </c>
      <c r="BR178" t="s">
        <v>1044</v>
      </c>
    </row>
    <row r="179" spans="1:70" x14ac:dyDescent="0.25">
      <c r="A179" t="s">
        <v>1220</v>
      </c>
      <c r="B179" t="s">
        <v>1221</v>
      </c>
      <c r="C179" t="s">
        <v>1093</v>
      </c>
      <c r="D179" t="s">
        <v>1094</v>
      </c>
      <c r="E179" t="s">
        <v>1222</v>
      </c>
      <c r="F179" t="s">
        <v>1223</v>
      </c>
      <c r="G179" t="s">
        <v>1049</v>
      </c>
      <c r="H179" t="s">
        <v>1044</v>
      </c>
      <c r="I179" t="s">
        <v>1044</v>
      </c>
      <c r="J179" t="s">
        <v>1044</v>
      </c>
      <c r="K179" t="s">
        <v>1224</v>
      </c>
      <c r="L179" t="s">
        <v>1044</v>
      </c>
      <c r="M179" t="s">
        <v>1051</v>
      </c>
      <c r="N179" t="s">
        <v>1044</v>
      </c>
      <c r="O179" t="s">
        <v>1044</v>
      </c>
      <c r="P179" t="s">
        <v>1052</v>
      </c>
      <c r="Q179" s="156">
        <v>0</v>
      </c>
      <c r="R179" s="157">
        <v>43515</v>
      </c>
      <c r="S179" s="157" t="s">
        <v>1044</v>
      </c>
      <c r="T179" s="157">
        <v>43515</v>
      </c>
      <c r="U179" s="157">
        <v>43488</v>
      </c>
      <c r="V179" s="157" t="s">
        <v>1044</v>
      </c>
      <c r="W179" s="157">
        <v>43488</v>
      </c>
      <c r="X179" s="157" t="s">
        <v>1044</v>
      </c>
      <c r="Y179">
        <v>0</v>
      </c>
      <c r="Z179">
        <v>0</v>
      </c>
      <c r="AA179" s="157" t="s">
        <v>1044</v>
      </c>
      <c r="AB179" s="157" t="s">
        <v>1044</v>
      </c>
      <c r="AC179">
        <v>0</v>
      </c>
      <c r="AD179" s="156">
        <v>0</v>
      </c>
      <c r="AE179" s="156">
        <v>0</v>
      </c>
      <c r="AF179">
        <v>0</v>
      </c>
      <c r="AG179">
        <v>0</v>
      </c>
      <c r="AH179" t="s">
        <v>1044</v>
      </c>
      <c r="AI179" t="s">
        <v>1044</v>
      </c>
      <c r="AJ179" t="s">
        <v>1044</v>
      </c>
      <c r="AK179" t="s">
        <v>1044</v>
      </c>
      <c r="AL179" t="s">
        <v>1044</v>
      </c>
      <c r="AM179" t="s">
        <v>1044</v>
      </c>
      <c r="AN179" t="s">
        <v>1044</v>
      </c>
      <c r="AO179" t="s">
        <v>1044</v>
      </c>
      <c r="AP179" t="s">
        <v>1225</v>
      </c>
      <c r="AQ179" t="s">
        <v>1226</v>
      </c>
      <c r="AR179" s="157" t="s">
        <v>1044</v>
      </c>
      <c r="AS179" t="s">
        <v>1055</v>
      </c>
      <c r="AT179" t="s">
        <v>1044</v>
      </c>
      <c r="AU179" t="s">
        <v>1044</v>
      </c>
      <c r="AV179" t="s">
        <v>1227</v>
      </c>
      <c r="AW179" t="s">
        <v>1044</v>
      </c>
      <c r="AX179" t="s">
        <v>1228</v>
      </c>
      <c r="AY179" t="s">
        <v>1221</v>
      </c>
      <c r="AZ179" t="s">
        <v>1044</v>
      </c>
      <c r="BA179" t="s">
        <v>1229</v>
      </c>
      <c r="BB179" t="s">
        <v>1044</v>
      </c>
      <c r="BC179" t="s">
        <v>1044</v>
      </c>
      <c r="BD179" t="s">
        <v>1221</v>
      </c>
      <c r="BE179" t="s">
        <v>1044</v>
      </c>
      <c r="BF179" t="s">
        <v>1230</v>
      </c>
      <c r="BG179" t="s">
        <v>1044</v>
      </c>
      <c r="BH179" t="s">
        <v>1231</v>
      </c>
      <c r="BI179" t="s">
        <v>1232</v>
      </c>
      <c r="BJ179" t="s">
        <v>1090</v>
      </c>
      <c r="BK179" t="s">
        <v>1044</v>
      </c>
      <c r="BL179" t="s">
        <v>1044</v>
      </c>
      <c r="BM179" t="s">
        <v>1044</v>
      </c>
      <c r="BN179" t="s">
        <v>1044</v>
      </c>
      <c r="BO179" t="s">
        <v>1044</v>
      </c>
      <c r="BP179" t="s">
        <v>1044</v>
      </c>
      <c r="BQ179" t="s">
        <v>1044</v>
      </c>
      <c r="BR179" t="s">
        <v>1044</v>
      </c>
    </row>
    <row r="180" spans="1:70" x14ac:dyDescent="0.25">
      <c r="A180" t="s">
        <v>1233</v>
      </c>
      <c r="B180" t="s">
        <v>1044</v>
      </c>
      <c r="C180" t="s">
        <v>1045</v>
      </c>
      <c r="D180" t="s">
        <v>1046</v>
      </c>
      <c r="E180" t="s">
        <v>1234</v>
      </c>
      <c r="F180" t="s">
        <v>1235</v>
      </c>
      <c r="G180" t="s">
        <v>1049</v>
      </c>
      <c r="H180" t="s">
        <v>1044</v>
      </c>
      <c r="I180" t="s">
        <v>1044</v>
      </c>
      <c r="J180" t="s">
        <v>1044</v>
      </c>
      <c r="K180" t="s">
        <v>1236</v>
      </c>
      <c r="L180" t="s">
        <v>1044</v>
      </c>
      <c r="M180" t="s">
        <v>1051</v>
      </c>
      <c r="N180" t="s">
        <v>1044</v>
      </c>
      <c r="O180" t="s">
        <v>1044</v>
      </c>
      <c r="P180" t="s">
        <v>1052</v>
      </c>
      <c r="Q180" s="156">
        <v>0</v>
      </c>
      <c r="R180" s="157">
        <v>42741</v>
      </c>
      <c r="S180" s="157" t="s">
        <v>1044</v>
      </c>
      <c r="T180" s="157">
        <v>42741</v>
      </c>
      <c r="U180" s="157">
        <v>42717</v>
      </c>
      <c r="V180" s="157" t="s">
        <v>1044</v>
      </c>
      <c r="W180" s="157">
        <v>42717</v>
      </c>
      <c r="X180" s="157" t="s">
        <v>1044</v>
      </c>
      <c r="Y180">
        <v>0</v>
      </c>
      <c r="Z180">
        <v>0</v>
      </c>
      <c r="AA180" s="157" t="s">
        <v>1044</v>
      </c>
      <c r="AB180" s="157" t="s">
        <v>1044</v>
      </c>
      <c r="AC180">
        <v>0</v>
      </c>
      <c r="AD180" s="156">
        <v>0</v>
      </c>
      <c r="AE180" s="156">
        <v>0</v>
      </c>
      <c r="AF180">
        <v>0</v>
      </c>
      <c r="AG180">
        <v>0</v>
      </c>
      <c r="AH180" t="s">
        <v>1044</v>
      </c>
      <c r="AI180" t="s">
        <v>1044</v>
      </c>
      <c r="AJ180" t="s">
        <v>1044</v>
      </c>
      <c r="AK180" t="s">
        <v>1044</v>
      </c>
      <c r="AL180" t="s">
        <v>1044</v>
      </c>
      <c r="AM180" t="s">
        <v>1044</v>
      </c>
      <c r="AN180" t="s">
        <v>1044</v>
      </c>
      <c r="AO180" t="s">
        <v>1044</v>
      </c>
      <c r="AP180" t="s">
        <v>1237</v>
      </c>
      <c r="AQ180" t="s">
        <v>1238</v>
      </c>
      <c r="AR180" s="157" t="s">
        <v>1044</v>
      </c>
      <c r="AS180" t="s">
        <v>1055</v>
      </c>
      <c r="AT180" t="s">
        <v>1044</v>
      </c>
      <c r="AU180" t="s">
        <v>1044</v>
      </c>
      <c r="AV180" t="s">
        <v>1239</v>
      </c>
      <c r="AW180" t="s">
        <v>1044</v>
      </c>
      <c r="AX180" t="s">
        <v>1057</v>
      </c>
      <c r="AY180" t="s">
        <v>1240</v>
      </c>
      <c r="AZ180" t="s">
        <v>1044</v>
      </c>
      <c r="BA180" t="s">
        <v>1241</v>
      </c>
      <c r="BB180" t="s">
        <v>1044</v>
      </c>
      <c r="BC180" t="s">
        <v>1044</v>
      </c>
      <c r="BD180" t="s">
        <v>1240</v>
      </c>
      <c r="BE180" t="s">
        <v>1044</v>
      </c>
      <c r="BF180" t="s">
        <v>1242</v>
      </c>
      <c r="BG180" t="s">
        <v>1044</v>
      </c>
      <c r="BH180" t="s">
        <v>1062</v>
      </c>
      <c r="BI180" t="s">
        <v>1243</v>
      </c>
      <c r="BJ180" t="s">
        <v>1064</v>
      </c>
      <c r="BK180" t="s">
        <v>1044</v>
      </c>
      <c r="BL180" t="s">
        <v>1044</v>
      </c>
      <c r="BM180" t="s">
        <v>1044</v>
      </c>
      <c r="BN180" t="s">
        <v>1044</v>
      </c>
      <c r="BO180" t="s">
        <v>1044</v>
      </c>
      <c r="BP180" t="s">
        <v>1044</v>
      </c>
      <c r="BQ180" t="s">
        <v>1044</v>
      </c>
      <c r="BR180" t="s">
        <v>1044</v>
      </c>
    </row>
    <row r="181" spans="1:70" x14ac:dyDescent="0.25">
      <c r="A181" t="s">
        <v>1244</v>
      </c>
      <c r="B181" t="s">
        <v>1245</v>
      </c>
      <c r="C181" t="s">
        <v>1093</v>
      </c>
      <c r="D181" t="s">
        <v>1094</v>
      </c>
      <c r="E181" t="s">
        <v>1246</v>
      </c>
      <c r="F181" t="s">
        <v>1247</v>
      </c>
      <c r="G181" t="s">
        <v>1049</v>
      </c>
      <c r="H181" t="s">
        <v>1044</v>
      </c>
      <c r="I181" t="s">
        <v>1044</v>
      </c>
      <c r="J181" t="s">
        <v>1044</v>
      </c>
      <c r="K181" t="s">
        <v>1248</v>
      </c>
      <c r="L181" t="s">
        <v>1044</v>
      </c>
      <c r="M181" t="s">
        <v>1051</v>
      </c>
      <c r="N181" t="s">
        <v>1044</v>
      </c>
      <c r="O181" t="s">
        <v>1044</v>
      </c>
      <c r="P181" t="s">
        <v>1052</v>
      </c>
      <c r="Q181" s="156">
        <v>0</v>
      </c>
      <c r="R181" s="157">
        <v>40821</v>
      </c>
      <c r="S181" s="157" t="s">
        <v>1044</v>
      </c>
      <c r="T181" s="157">
        <v>40821</v>
      </c>
      <c r="U181" s="157">
        <v>36504</v>
      </c>
      <c r="V181" s="157" t="s">
        <v>1044</v>
      </c>
      <c r="W181" s="157">
        <v>36504</v>
      </c>
      <c r="X181" s="157" t="s">
        <v>1044</v>
      </c>
      <c r="Y181">
        <v>0</v>
      </c>
      <c r="Z181">
        <v>0</v>
      </c>
      <c r="AA181" s="157" t="s">
        <v>1044</v>
      </c>
      <c r="AB181" s="157" t="s">
        <v>1044</v>
      </c>
      <c r="AC181">
        <v>0</v>
      </c>
      <c r="AD181" s="156">
        <v>0</v>
      </c>
      <c r="AE181" s="156">
        <v>0</v>
      </c>
      <c r="AF181">
        <v>0</v>
      </c>
      <c r="AG181">
        <v>0</v>
      </c>
      <c r="AH181" t="s">
        <v>1044</v>
      </c>
      <c r="AI181" t="s">
        <v>1044</v>
      </c>
      <c r="AJ181" t="s">
        <v>1044</v>
      </c>
      <c r="AK181" t="s">
        <v>1044</v>
      </c>
      <c r="AL181" t="s">
        <v>1044</v>
      </c>
      <c r="AM181" t="s">
        <v>1044</v>
      </c>
      <c r="AN181" t="s">
        <v>1044</v>
      </c>
      <c r="AO181" t="s">
        <v>1044</v>
      </c>
      <c r="AP181" t="s">
        <v>1249</v>
      </c>
      <c r="AQ181" t="s">
        <v>1250</v>
      </c>
      <c r="AR181" s="157" t="s">
        <v>1044</v>
      </c>
      <c r="AS181" t="s">
        <v>1044</v>
      </c>
      <c r="AT181" t="s">
        <v>1044</v>
      </c>
      <c r="AU181" t="s">
        <v>1044</v>
      </c>
      <c r="AV181" t="s">
        <v>1044</v>
      </c>
      <c r="AW181" t="s">
        <v>1044</v>
      </c>
      <c r="AX181" t="s">
        <v>1044</v>
      </c>
      <c r="AY181" t="s">
        <v>1245</v>
      </c>
      <c r="AZ181" t="s">
        <v>1044</v>
      </c>
      <c r="BA181" t="s">
        <v>1044</v>
      </c>
      <c r="BB181" t="s">
        <v>1044</v>
      </c>
      <c r="BC181" t="s">
        <v>1044</v>
      </c>
      <c r="BD181" t="s">
        <v>1245</v>
      </c>
      <c r="BE181" t="s">
        <v>1044</v>
      </c>
      <c r="BF181" t="s">
        <v>1251</v>
      </c>
      <c r="BG181" t="s">
        <v>1044</v>
      </c>
      <c r="BH181" t="s">
        <v>1252</v>
      </c>
      <c r="BI181" t="s">
        <v>1044</v>
      </c>
      <c r="BJ181" t="s">
        <v>1044</v>
      </c>
      <c r="BK181" t="s">
        <v>1044</v>
      </c>
      <c r="BL181" t="s">
        <v>1044</v>
      </c>
      <c r="BM181" t="s">
        <v>1044</v>
      </c>
      <c r="BN181" t="s">
        <v>1076</v>
      </c>
      <c r="BO181" t="s">
        <v>1044</v>
      </c>
      <c r="BP181" t="s">
        <v>1044</v>
      </c>
      <c r="BQ181" t="s">
        <v>1044</v>
      </c>
      <c r="BR181" t="s">
        <v>1044</v>
      </c>
    </row>
    <row r="182" spans="1:70" x14ac:dyDescent="0.25">
      <c r="A182" t="s">
        <v>1253</v>
      </c>
      <c r="B182" t="s">
        <v>1044</v>
      </c>
      <c r="C182" t="s">
        <v>1045</v>
      </c>
      <c r="D182" t="s">
        <v>1046</v>
      </c>
      <c r="E182" t="s">
        <v>1254</v>
      </c>
      <c r="F182" t="s">
        <v>1255</v>
      </c>
      <c r="G182" t="s">
        <v>1049</v>
      </c>
      <c r="H182" t="s">
        <v>1044</v>
      </c>
      <c r="I182" t="s">
        <v>1044</v>
      </c>
      <c r="J182" t="s">
        <v>1044</v>
      </c>
      <c r="K182" t="s">
        <v>1256</v>
      </c>
      <c r="L182" t="s">
        <v>1044</v>
      </c>
      <c r="M182" t="s">
        <v>1051</v>
      </c>
      <c r="N182" t="s">
        <v>1044</v>
      </c>
      <c r="O182" t="s">
        <v>1044</v>
      </c>
      <c r="P182" t="s">
        <v>1052</v>
      </c>
      <c r="Q182" s="156">
        <v>0</v>
      </c>
      <c r="R182" s="157">
        <v>42174</v>
      </c>
      <c r="S182" s="157" t="s">
        <v>1044</v>
      </c>
      <c r="T182" s="157">
        <v>42174</v>
      </c>
      <c r="U182" s="157">
        <v>42165</v>
      </c>
      <c r="V182" s="157" t="s">
        <v>1044</v>
      </c>
      <c r="W182" s="157">
        <v>42165</v>
      </c>
      <c r="X182" s="157" t="s">
        <v>1044</v>
      </c>
      <c r="Y182">
        <v>0</v>
      </c>
      <c r="Z182">
        <v>0</v>
      </c>
      <c r="AA182" s="157" t="s">
        <v>1044</v>
      </c>
      <c r="AB182" s="157" t="s">
        <v>1044</v>
      </c>
      <c r="AC182">
        <v>0</v>
      </c>
      <c r="AD182" s="156">
        <v>0</v>
      </c>
      <c r="AE182" s="156">
        <v>0</v>
      </c>
      <c r="AF182">
        <v>0</v>
      </c>
      <c r="AG182">
        <v>0</v>
      </c>
      <c r="AH182" t="s">
        <v>1044</v>
      </c>
      <c r="AI182" t="s">
        <v>1044</v>
      </c>
      <c r="AJ182" t="s">
        <v>1044</v>
      </c>
      <c r="AK182" t="s">
        <v>1044</v>
      </c>
      <c r="AL182" t="s">
        <v>1044</v>
      </c>
      <c r="AM182" t="s">
        <v>1044</v>
      </c>
      <c r="AN182" t="s">
        <v>1044</v>
      </c>
      <c r="AO182" t="s">
        <v>1044</v>
      </c>
      <c r="AP182" t="s">
        <v>1257</v>
      </c>
      <c r="AQ182" t="s">
        <v>1258</v>
      </c>
      <c r="AR182" s="157" t="s">
        <v>1044</v>
      </c>
      <c r="AS182" t="s">
        <v>1055</v>
      </c>
      <c r="AT182" t="s">
        <v>1044</v>
      </c>
      <c r="AU182" t="s">
        <v>1044</v>
      </c>
      <c r="AV182" t="s">
        <v>1259</v>
      </c>
      <c r="AW182" t="s">
        <v>1044</v>
      </c>
      <c r="AX182" t="s">
        <v>1057</v>
      </c>
      <c r="AY182" t="s">
        <v>1260</v>
      </c>
      <c r="AZ182" t="s">
        <v>1044</v>
      </c>
      <c r="BA182" t="s">
        <v>1261</v>
      </c>
      <c r="BB182" t="s">
        <v>1044</v>
      </c>
      <c r="BC182" t="s">
        <v>1044</v>
      </c>
      <c r="BD182" t="s">
        <v>1260</v>
      </c>
      <c r="BE182" t="s">
        <v>1044</v>
      </c>
      <c r="BF182" t="s">
        <v>1262</v>
      </c>
      <c r="BG182" t="s">
        <v>1044</v>
      </c>
      <c r="BH182" t="s">
        <v>1263</v>
      </c>
      <c r="BI182" t="s">
        <v>1232</v>
      </c>
      <c r="BJ182" t="s">
        <v>1090</v>
      </c>
      <c r="BK182" t="s">
        <v>1044</v>
      </c>
      <c r="BL182" t="s">
        <v>1044</v>
      </c>
      <c r="BM182" t="s">
        <v>1044</v>
      </c>
      <c r="BN182" t="s">
        <v>1044</v>
      </c>
      <c r="BO182" t="s">
        <v>1044</v>
      </c>
      <c r="BP182" t="s">
        <v>1044</v>
      </c>
      <c r="BQ182" t="s">
        <v>1044</v>
      </c>
      <c r="BR182" t="s">
        <v>1044</v>
      </c>
    </row>
    <row r="183" spans="1:70" x14ac:dyDescent="0.25">
      <c r="A183" t="s">
        <v>1264</v>
      </c>
      <c r="B183" t="s">
        <v>1265</v>
      </c>
      <c r="C183" t="s">
        <v>1045</v>
      </c>
      <c r="D183" t="s">
        <v>1046</v>
      </c>
      <c r="E183" t="s">
        <v>1266</v>
      </c>
      <c r="F183" t="s">
        <v>1267</v>
      </c>
      <c r="G183" t="s">
        <v>1049</v>
      </c>
      <c r="H183" t="s">
        <v>1044</v>
      </c>
      <c r="I183" t="s">
        <v>1044</v>
      </c>
      <c r="J183" t="s">
        <v>1044</v>
      </c>
      <c r="K183" t="s">
        <v>1268</v>
      </c>
      <c r="L183" t="s">
        <v>1044</v>
      </c>
      <c r="M183" t="s">
        <v>1051</v>
      </c>
      <c r="N183" t="s">
        <v>1044</v>
      </c>
      <c r="O183" t="s">
        <v>1044</v>
      </c>
      <c r="P183" t="s">
        <v>1052</v>
      </c>
      <c r="Q183" s="156">
        <v>0</v>
      </c>
      <c r="R183" s="157">
        <v>43290</v>
      </c>
      <c r="S183" s="157" t="s">
        <v>1044</v>
      </c>
      <c r="T183" s="157">
        <v>43290</v>
      </c>
      <c r="U183" s="157">
        <v>39910</v>
      </c>
      <c r="V183" s="157" t="s">
        <v>1044</v>
      </c>
      <c r="W183" s="157">
        <v>39910</v>
      </c>
      <c r="X183" s="157" t="s">
        <v>1044</v>
      </c>
      <c r="Y183">
        <v>0</v>
      </c>
      <c r="Z183">
        <v>0</v>
      </c>
      <c r="AA183" s="157" t="s">
        <v>1044</v>
      </c>
      <c r="AB183" s="157" t="s">
        <v>1044</v>
      </c>
      <c r="AC183">
        <v>0</v>
      </c>
      <c r="AD183" s="156">
        <v>0</v>
      </c>
      <c r="AE183" s="156">
        <v>0</v>
      </c>
      <c r="AF183">
        <v>0</v>
      </c>
      <c r="AG183">
        <v>0</v>
      </c>
      <c r="AH183" t="s">
        <v>1044</v>
      </c>
      <c r="AI183" t="s">
        <v>1044</v>
      </c>
      <c r="AJ183" t="s">
        <v>1044</v>
      </c>
      <c r="AK183" t="s">
        <v>1044</v>
      </c>
      <c r="AL183" t="s">
        <v>1044</v>
      </c>
      <c r="AM183" t="s">
        <v>1044</v>
      </c>
      <c r="AN183" t="s">
        <v>1044</v>
      </c>
      <c r="AO183" t="s">
        <v>1044</v>
      </c>
      <c r="AP183" t="s">
        <v>1269</v>
      </c>
      <c r="AQ183" t="s">
        <v>1270</v>
      </c>
      <c r="AR183" s="157" t="s">
        <v>1044</v>
      </c>
      <c r="AS183" t="s">
        <v>1044</v>
      </c>
      <c r="AT183" t="s">
        <v>1044</v>
      </c>
      <c r="AU183" t="s">
        <v>1044</v>
      </c>
      <c r="AV183" t="s">
        <v>1271</v>
      </c>
      <c r="AW183" t="s">
        <v>1057</v>
      </c>
      <c r="AX183" t="s">
        <v>1272</v>
      </c>
      <c r="AY183" t="s">
        <v>1265</v>
      </c>
      <c r="AZ183" t="s">
        <v>1044</v>
      </c>
      <c r="BA183" t="s">
        <v>1273</v>
      </c>
      <c r="BB183" t="s">
        <v>1044</v>
      </c>
      <c r="BC183" t="s">
        <v>1044</v>
      </c>
      <c r="BD183" t="s">
        <v>1044</v>
      </c>
      <c r="BE183" t="s">
        <v>1044</v>
      </c>
      <c r="BF183" t="s">
        <v>1274</v>
      </c>
      <c r="BG183" t="s">
        <v>1044</v>
      </c>
      <c r="BH183" t="s">
        <v>1062</v>
      </c>
      <c r="BI183" t="s">
        <v>1275</v>
      </c>
      <c r="BJ183" t="s">
        <v>1090</v>
      </c>
      <c r="BK183" t="s">
        <v>1044</v>
      </c>
      <c r="BL183" t="s">
        <v>1044</v>
      </c>
      <c r="BM183" t="s">
        <v>1044</v>
      </c>
      <c r="BN183" t="s">
        <v>1044</v>
      </c>
      <c r="BO183" t="s">
        <v>1044</v>
      </c>
      <c r="BP183" t="s">
        <v>1044</v>
      </c>
      <c r="BQ183" t="s">
        <v>1044</v>
      </c>
      <c r="BR183" t="s">
        <v>1044</v>
      </c>
    </row>
    <row r="184" spans="1:70" x14ac:dyDescent="0.25">
      <c r="A184" t="s">
        <v>1276</v>
      </c>
      <c r="B184" t="s">
        <v>1277</v>
      </c>
      <c r="C184" t="s">
        <v>1093</v>
      </c>
      <c r="D184" t="s">
        <v>1094</v>
      </c>
      <c r="E184" t="s">
        <v>1278</v>
      </c>
      <c r="F184" t="s">
        <v>1279</v>
      </c>
      <c r="G184" t="s">
        <v>1049</v>
      </c>
      <c r="H184" t="s">
        <v>1044</v>
      </c>
      <c r="I184" t="s">
        <v>1044</v>
      </c>
      <c r="J184" t="s">
        <v>1044</v>
      </c>
      <c r="K184" t="s">
        <v>1280</v>
      </c>
      <c r="L184" t="s">
        <v>1044</v>
      </c>
      <c r="M184" t="s">
        <v>1051</v>
      </c>
      <c r="N184" t="s">
        <v>1044</v>
      </c>
      <c r="O184" t="s">
        <v>1044</v>
      </c>
      <c r="P184" t="s">
        <v>1052</v>
      </c>
      <c r="Q184" s="156">
        <v>0</v>
      </c>
      <c r="R184" s="157" t="s">
        <v>1044</v>
      </c>
      <c r="S184" s="157" t="s">
        <v>1044</v>
      </c>
      <c r="T184" s="157">
        <v>38876</v>
      </c>
      <c r="U184" s="157">
        <v>38876</v>
      </c>
      <c r="V184" s="157" t="s">
        <v>1044</v>
      </c>
      <c r="W184" s="157">
        <v>38876</v>
      </c>
      <c r="X184" s="157" t="s">
        <v>1044</v>
      </c>
      <c r="Y184">
        <v>0</v>
      </c>
      <c r="Z184">
        <v>0</v>
      </c>
      <c r="AA184" s="157" t="s">
        <v>1044</v>
      </c>
      <c r="AB184" s="157" t="s">
        <v>1044</v>
      </c>
      <c r="AC184">
        <v>0</v>
      </c>
      <c r="AD184" s="156">
        <v>0</v>
      </c>
      <c r="AE184" s="156">
        <v>0</v>
      </c>
      <c r="AF184">
        <v>0</v>
      </c>
      <c r="AG184">
        <v>0</v>
      </c>
      <c r="AH184" t="s">
        <v>1044</v>
      </c>
      <c r="AI184" t="s">
        <v>1044</v>
      </c>
      <c r="AJ184" t="s">
        <v>1044</v>
      </c>
      <c r="AK184" t="s">
        <v>1044</v>
      </c>
      <c r="AL184" t="s">
        <v>1044</v>
      </c>
      <c r="AM184" t="s">
        <v>1044</v>
      </c>
      <c r="AN184" t="s">
        <v>1044</v>
      </c>
      <c r="AO184" t="s">
        <v>1044</v>
      </c>
      <c r="AP184" t="s">
        <v>1044</v>
      </c>
      <c r="AQ184" t="s">
        <v>1044</v>
      </c>
      <c r="AR184" s="157" t="s">
        <v>1044</v>
      </c>
      <c r="AS184" t="s">
        <v>1044</v>
      </c>
      <c r="AT184" t="s">
        <v>1044</v>
      </c>
      <c r="AU184" t="s">
        <v>1044</v>
      </c>
      <c r="AV184" t="s">
        <v>1044</v>
      </c>
      <c r="AW184" t="s">
        <v>1044</v>
      </c>
      <c r="AX184" t="s">
        <v>1044</v>
      </c>
      <c r="AY184" t="s">
        <v>1044</v>
      </c>
      <c r="AZ184" t="s">
        <v>1044</v>
      </c>
      <c r="BA184" t="s">
        <v>1044</v>
      </c>
      <c r="BB184" t="s">
        <v>1281</v>
      </c>
      <c r="BC184" t="s">
        <v>1044</v>
      </c>
      <c r="BD184" t="s">
        <v>1044</v>
      </c>
      <c r="BE184" t="s">
        <v>1044</v>
      </c>
      <c r="BF184" t="s">
        <v>1044</v>
      </c>
      <c r="BG184" t="s">
        <v>1044</v>
      </c>
      <c r="BH184" t="s">
        <v>1282</v>
      </c>
      <c r="BI184" t="s">
        <v>1044</v>
      </c>
      <c r="BJ184" t="s">
        <v>1044</v>
      </c>
      <c r="BK184" t="s">
        <v>1044</v>
      </c>
      <c r="BL184" t="s">
        <v>1044</v>
      </c>
      <c r="BM184" t="s">
        <v>1044</v>
      </c>
      <c r="BN184" t="s">
        <v>1044</v>
      </c>
      <c r="BO184" t="s">
        <v>1044</v>
      </c>
      <c r="BP184" t="s">
        <v>1044</v>
      </c>
      <c r="BQ184" t="s">
        <v>1044</v>
      </c>
      <c r="BR184" t="s">
        <v>1044</v>
      </c>
    </row>
    <row r="185" spans="1:70" x14ac:dyDescent="0.25">
      <c r="A185" t="s">
        <v>1283</v>
      </c>
      <c r="B185" t="s">
        <v>1044</v>
      </c>
      <c r="C185" t="s">
        <v>1045</v>
      </c>
      <c r="D185" t="s">
        <v>1046</v>
      </c>
      <c r="E185" t="s">
        <v>1284</v>
      </c>
      <c r="F185" t="s">
        <v>1285</v>
      </c>
      <c r="G185" t="s">
        <v>1049</v>
      </c>
      <c r="H185" t="s">
        <v>1044</v>
      </c>
      <c r="I185" t="s">
        <v>1044</v>
      </c>
      <c r="J185" t="s">
        <v>1044</v>
      </c>
      <c r="K185" t="s">
        <v>1286</v>
      </c>
      <c r="L185" t="s">
        <v>1044</v>
      </c>
      <c r="M185" t="s">
        <v>1051</v>
      </c>
      <c r="N185" t="s">
        <v>1044</v>
      </c>
      <c r="O185" t="s">
        <v>1044</v>
      </c>
      <c r="P185" t="s">
        <v>1052</v>
      </c>
      <c r="Q185" s="156">
        <v>0</v>
      </c>
      <c r="R185" s="157">
        <v>42866</v>
      </c>
      <c r="S185" s="157" t="s">
        <v>1044</v>
      </c>
      <c r="T185" s="157">
        <v>42866</v>
      </c>
      <c r="U185" s="157">
        <v>42761</v>
      </c>
      <c r="V185" s="157" t="s">
        <v>1044</v>
      </c>
      <c r="W185" s="157">
        <v>42761</v>
      </c>
      <c r="X185" s="157" t="s">
        <v>1044</v>
      </c>
      <c r="Y185">
        <v>0</v>
      </c>
      <c r="Z185">
        <v>0</v>
      </c>
      <c r="AA185" s="157" t="s">
        <v>1044</v>
      </c>
      <c r="AB185" s="157" t="s">
        <v>1044</v>
      </c>
      <c r="AC185">
        <v>0</v>
      </c>
      <c r="AD185" s="156">
        <v>0</v>
      </c>
      <c r="AE185" s="156">
        <v>0</v>
      </c>
      <c r="AF185">
        <v>0</v>
      </c>
      <c r="AG185">
        <v>0</v>
      </c>
      <c r="AH185" t="s">
        <v>1044</v>
      </c>
      <c r="AI185" t="s">
        <v>1044</v>
      </c>
      <c r="AJ185" t="s">
        <v>1044</v>
      </c>
      <c r="AK185" t="s">
        <v>1044</v>
      </c>
      <c r="AL185" t="s">
        <v>1044</v>
      </c>
      <c r="AM185" t="s">
        <v>1044</v>
      </c>
      <c r="AN185" t="s">
        <v>1044</v>
      </c>
      <c r="AO185" t="s">
        <v>1044</v>
      </c>
      <c r="AP185" t="s">
        <v>1287</v>
      </c>
      <c r="AQ185" t="s">
        <v>1288</v>
      </c>
      <c r="AR185" s="157" t="s">
        <v>1044</v>
      </c>
      <c r="AS185" t="s">
        <v>1044</v>
      </c>
      <c r="AT185" t="s">
        <v>1044</v>
      </c>
      <c r="AU185" t="s">
        <v>1044</v>
      </c>
      <c r="AV185" t="s">
        <v>1289</v>
      </c>
      <c r="AW185" t="s">
        <v>1057</v>
      </c>
      <c r="AX185" t="s">
        <v>1290</v>
      </c>
      <c r="AY185" t="s">
        <v>1291</v>
      </c>
      <c r="AZ185" t="s">
        <v>1044</v>
      </c>
      <c r="BA185" t="s">
        <v>1292</v>
      </c>
      <c r="BB185" t="s">
        <v>1044</v>
      </c>
      <c r="BC185" t="s">
        <v>1044</v>
      </c>
      <c r="BD185" t="s">
        <v>1291</v>
      </c>
      <c r="BE185" t="s">
        <v>1044</v>
      </c>
      <c r="BF185" t="s">
        <v>1293</v>
      </c>
      <c r="BG185" t="s">
        <v>1044</v>
      </c>
      <c r="BH185" t="s">
        <v>1062</v>
      </c>
      <c r="BI185" t="s">
        <v>1294</v>
      </c>
      <c r="BJ185" t="s">
        <v>1090</v>
      </c>
      <c r="BK185" t="s">
        <v>1044</v>
      </c>
      <c r="BL185" t="s">
        <v>1044</v>
      </c>
      <c r="BM185" t="s">
        <v>1044</v>
      </c>
      <c r="BN185" t="s">
        <v>1044</v>
      </c>
      <c r="BO185" t="s">
        <v>1044</v>
      </c>
      <c r="BP185" t="s">
        <v>1044</v>
      </c>
      <c r="BQ185" t="s">
        <v>1044</v>
      </c>
      <c r="BR185" t="s">
        <v>1044</v>
      </c>
    </row>
    <row r="186" spans="1:70" x14ac:dyDescent="0.25">
      <c r="A186" t="s">
        <v>1295</v>
      </c>
      <c r="B186" t="s">
        <v>1296</v>
      </c>
      <c r="C186" t="s">
        <v>1140</v>
      </c>
      <c r="D186" t="s">
        <v>1141</v>
      </c>
      <c r="E186" t="s">
        <v>1142</v>
      </c>
      <c r="F186" t="s">
        <v>1143</v>
      </c>
      <c r="G186" t="s">
        <v>1049</v>
      </c>
      <c r="H186" t="s">
        <v>1044</v>
      </c>
      <c r="I186" t="s">
        <v>1044</v>
      </c>
      <c r="J186" t="s">
        <v>1044</v>
      </c>
      <c r="K186" t="s">
        <v>1297</v>
      </c>
      <c r="L186" t="s">
        <v>1044</v>
      </c>
      <c r="M186" t="s">
        <v>1051</v>
      </c>
      <c r="N186" t="s">
        <v>1044</v>
      </c>
      <c r="O186" t="s">
        <v>1044</v>
      </c>
      <c r="P186" t="s">
        <v>1052</v>
      </c>
      <c r="Q186" s="156">
        <v>0</v>
      </c>
      <c r="R186" s="157">
        <v>44145</v>
      </c>
      <c r="S186" s="157" t="s">
        <v>1044</v>
      </c>
      <c r="T186" s="157">
        <v>44145</v>
      </c>
      <c r="U186" s="157">
        <v>41250</v>
      </c>
      <c r="V186" s="157" t="s">
        <v>1044</v>
      </c>
      <c r="W186" s="157">
        <v>41250</v>
      </c>
      <c r="X186" s="157" t="s">
        <v>1044</v>
      </c>
      <c r="Y186">
        <v>0</v>
      </c>
      <c r="Z186">
        <v>0</v>
      </c>
      <c r="AA186" s="157" t="s">
        <v>1044</v>
      </c>
      <c r="AB186" s="157" t="s">
        <v>1044</v>
      </c>
      <c r="AC186">
        <v>0</v>
      </c>
      <c r="AD186" s="156">
        <v>0</v>
      </c>
      <c r="AE186" s="156">
        <v>0</v>
      </c>
      <c r="AF186">
        <v>0</v>
      </c>
      <c r="AG186">
        <v>0</v>
      </c>
      <c r="AH186" t="s">
        <v>1044</v>
      </c>
      <c r="AI186" t="s">
        <v>1044</v>
      </c>
      <c r="AJ186" t="s">
        <v>1044</v>
      </c>
      <c r="AK186" t="s">
        <v>1044</v>
      </c>
      <c r="AL186" t="s">
        <v>1044</v>
      </c>
      <c r="AM186" t="s">
        <v>1044</v>
      </c>
      <c r="AN186" t="s">
        <v>1044</v>
      </c>
      <c r="AO186" t="s">
        <v>1044</v>
      </c>
      <c r="AP186" t="s">
        <v>1298</v>
      </c>
      <c r="AQ186" t="s">
        <v>1299</v>
      </c>
      <c r="AR186" s="157" t="s">
        <v>1044</v>
      </c>
      <c r="AS186" t="s">
        <v>1044</v>
      </c>
      <c r="AT186" t="s">
        <v>1044</v>
      </c>
      <c r="AU186" t="s">
        <v>1044</v>
      </c>
      <c r="AV186" t="s">
        <v>1300</v>
      </c>
      <c r="AW186" t="s">
        <v>1044</v>
      </c>
      <c r="AX186" t="s">
        <v>1301</v>
      </c>
      <c r="AY186" t="s">
        <v>1302</v>
      </c>
      <c r="AZ186" t="s">
        <v>1303</v>
      </c>
      <c r="BA186" t="s">
        <v>1304</v>
      </c>
      <c r="BB186" t="s">
        <v>1044</v>
      </c>
      <c r="BC186" t="s">
        <v>1044</v>
      </c>
      <c r="BD186" t="s">
        <v>1044</v>
      </c>
      <c r="BE186" t="s">
        <v>1044</v>
      </c>
      <c r="BF186" t="s">
        <v>1305</v>
      </c>
      <c r="BG186" t="s">
        <v>1044</v>
      </c>
      <c r="BH186" t="s">
        <v>1306</v>
      </c>
      <c r="BI186" t="s">
        <v>1307</v>
      </c>
      <c r="BJ186" t="s">
        <v>1090</v>
      </c>
      <c r="BK186" t="s">
        <v>1044</v>
      </c>
      <c r="BL186" t="s">
        <v>1044</v>
      </c>
      <c r="BM186" t="s">
        <v>1044</v>
      </c>
      <c r="BN186" t="s">
        <v>1044</v>
      </c>
      <c r="BO186" t="s">
        <v>1044</v>
      </c>
      <c r="BP186" t="s">
        <v>1044</v>
      </c>
      <c r="BQ186" t="s">
        <v>1044</v>
      </c>
      <c r="BR186" t="s">
        <v>1044</v>
      </c>
    </row>
    <row r="187" spans="1:70" x14ac:dyDescent="0.25">
      <c r="A187" t="s">
        <v>1308</v>
      </c>
      <c r="B187" t="s">
        <v>1309</v>
      </c>
      <c r="C187" t="s">
        <v>1093</v>
      </c>
      <c r="D187" t="s">
        <v>1094</v>
      </c>
      <c r="E187" t="s">
        <v>1310</v>
      </c>
      <c r="F187" t="s">
        <v>1311</v>
      </c>
      <c r="G187" t="s">
        <v>1049</v>
      </c>
      <c r="H187" t="s">
        <v>1044</v>
      </c>
      <c r="I187" t="s">
        <v>1044</v>
      </c>
      <c r="J187" t="s">
        <v>1044</v>
      </c>
      <c r="K187" t="s">
        <v>1297</v>
      </c>
      <c r="L187" t="s">
        <v>1044</v>
      </c>
      <c r="M187" t="s">
        <v>1051</v>
      </c>
      <c r="N187" t="s">
        <v>1044</v>
      </c>
      <c r="O187" t="s">
        <v>1044</v>
      </c>
      <c r="P187" t="s">
        <v>1052</v>
      </c>
      <c r="Q187" s="156">
        <v>0</v>
      </c>
      <c r="R187" s="157">
        <v>44193</v>
      </c>
      <c r="S187" s="157" t="s">
        <v>1044</v>
      </c>
      <c r="T187" s="157">
        <v>44193</v>
      </c>
      <c r="U187" s="157">
        <v>36080</v>
      </c>
      <c r="V187" s="157" t="s">
        <v>1044</v>
      </c>
      <c r="W187" s="157">
        <v>36080</v>
      </c>
      <c r="X187" s="157" t="s">
        <v>1044</v>
      </c>
      <c r="Y187">
        <v>0</v>
      </c>
      <c r="Z187">
        <v>0</v>
      </c>
      <c r="AA187" s="157" t="s">
        <v>1044</v>
      </c>
      <c r="AB187" s="157" t="s">
        <v>1044</v>
      </c>
      <c r="AC187">
        <v>0</v>
      </c>
      <c r="AD187" s="156">
        <v>0</v>
      </c>
      <c r="AE187" s="156">
        <v>0</v>
      </c>
      <c r="AF187">
        <v>0</v>
      </c>
      <c r="AG187">
        <v>0</v>
      </c>
      <c r="AH187" t="s">
        <v>1044</v>
      </c>
      <c r="AI187" t="s">
        <v>1044</v>
      </c>
      <c r="AJ187" t="s">
        <v>1044</v>
      </c>
      <c r="AK187" t="s">
        <v>1044</v>
      </c>
      <c r="AL187" t="s">
        <v>1044</v>
      </c>
      <c r="AM187" t="s">
        <v>1044</v>
      </c>
      <c r="AN187" t="s">
        <v>1044</v>
      </c>
      <c r="AO187" t="s">
        <v>1044</v>
      </c>
      <c r="AP187" t="s">
        <v>1312</v>
      </c>
      <c r="AQ187" t="s">
        <v>1313</v>
      </c>
      <c r="AR187" s="157" t="s">
        <v>1044</v>
      </c>
      <c r="AS187" t="s">
        <v>1044</v>
      </c>
      <c r="AT187" t="s">
        <v>1044</v>
      </c>
      <c r="AU187" t="s">
        <v>1044</v>
      </c>
      <c r="AV187" t="s">
        <v>1314</v>
      </c>
      <c r="AW187" t="s">
        <v>1044</v>
      </c>
      <c r="AX187" t="s">
        <v>1301</v>
      </c>
      <c r="AY187" t="s">
        <v>1309</v>
      </c>
      <c r="AZ187" t="s">
        <v>1044</v>
      </c>
      <c r="BA187" t="s">
        <v>1315</v>
      </c>
      <c r="BB187" t="s">
        <v>1044</v>
      </c>
      <c r="BC187" t="s">
        <v>1044</v>
      </c>
      <c r="BD187" t="s">
        <v>1309</v>
      </c>
      <c r="BE187" t="s">
        <v>1044</v>
      </c>
      <c r="BF187" t="s">
        <v>1316</v>
      </c>
      <c r="BG187" t="s">
        <v>1044</v>
      </c>
      <c r="BH187" t="s">
        <v>1306</v>
      </c>
      <c r="BI187" t="s">
        <v>1044</v>
      </c>
      <c r="BJ187" t="s">
        <v>1090</v>
      </c>
      <c r="BK187" t="s">
        <v>1044</v>
      </c>
      <c r="BL187" t="s">
        <v>1044</v>
      </c>
      <c r="BM187" t="s">
        <v>1044</v>
      </c>
      <c r="BN187" t="s">
        <v>1044</v>
      </c>
      <c r="BO187" t="s">
        <v>1044</v>
      </c>
      <c r="BP187" t="s">
        <v>1044</v>
      </c>
      <c r="BQ187" t="s">
        <v>1044</v>
      </c>
      <c r="BR187" t="s">
        <v>1044</v>
      </c>
    </row>
    <row r="188" spans="1:70" x14ac:dyDescent="0.25">
      <c r="A188" t="s">
        <v>1317</v>
      </c>
      <c r="B188" t="s">
        <v>1318</v>
      </c>
      <c r="C188" t="s">
        <v>1140</v>
      </c>
      <c r="D188" t="s">
        <v>1141</v>
      </c>
      <c r="E188" t="s">
        <v>1319</v>
      </c>
      <c r="F188" t="s">
        <v>1320</v>
      </c>
      <c r="G188" t="s">
        <v>1049</v>
      </c>
      <c r="H188" t="s">
        <v>1044</v>
      </c>
      <c r="I188" t="s">
        <v>1044</v>
      </c>
      <c r="J188" t="s">
        <v>1044</v>
      </c>
      <c r="K188" t="s">
        <v>1321</v>
      </c>
      <c r="L188" t="s">
        <v>1044</v>
      </c>
      <c r="M188" t="s">
        <v>1051</v>
      </c>
      <c r="N188" t="s">
        <v>1044</v>
      </c>
      <c r="O188" t="s">
        <v>1044</v>
      </c>
      <c r="P188" t="s">
        <v>1052</v>
      </c>
      <c r="Q188" s="156">
        <v>0</v>
      </c>
      <c r="R188" s="157">
        <v>42916</v>
      </c>
      <c r="S188" s="157" t="s">
        <v>1044</v>
      </c>
      <c r="T188" s="157">
        <v>42916</v>
      </c>
      <c r="U188" s="157">
        <v>42711</v>
      </c>
      <c r="V188" s="157" t="s">
        <v>1044</v>
      </c>
      <c r="W188" s="157">
        <v>42711</v>
      </c>
      <c r="X188" s="157" t="s">
        <v>1044</v>
      </c>
      <c r="Y188">
        <v>0</v>
      </c>
      <c r="Z188">
        <v>0</v>
      </c>
      <c r="AA188" s="157" t="s">
        <v>1044</v>
      </c>
      <c r="AB188" s="157" t="s">
        <v>1044</v>
      </c>
      <c r="AC188">
        <v>0</v>
      </c>
      <c r="AD188" s="156">
        <v>0</v>
      </c>
      <c r="AE188" s="156">
        <v>0</v>
      </c>
      <c r="AF188">
        <v>0</v>
      </c>
      <c r="AG188">
        <v>0</v>
      </c>
      <c r="AH188" t="s">
        <v>1044</v>
      </c>
      <c r="AI188" t="s">
        <v>1044</v>
      </c>
      <c r="AJ188" t="s">
        <v>1044</v>
      </c>
      <c r="AK188" t="s">
        <v>1044</v>
      </c>
      <c r="AL188" t="s">
        <v>1044</v>
      </c>
      <c r="AM188" t="s">
        <v>1044</v>
      </c>
      <c r="AN188" t="s">
        <v>1044</v>
      </c>
      <c r="AO188" t="s">
        <v>1044</v>
      </c>
      <c r="AP188" t="s">
        <v>1322</v>
      </c>
      <c r="AQ188" t="s">
        <v>1323</v>
      </c>
      <c r="AR188" s="157" t="s">
        <v>1044</v>
      </c>
      <c r="AS188" t="s">
        <v>1044</v>
      </c>
      <c r="AT188" t="s">
        <v>1044</v>
      </c>
      <c r="AU188" t="s">
        <v>1044</v>
      </c>
      <c r="AV188" t="s">
        <v>1044</v>
      </c>
      <c r="AW188" t="s">
        <v>1044</v>
      </c>
      <c r="AX188" t="s">
        <v>1301</v>
      </c>
      <c r="AY188" t="s">
        <v>1324</v>
      </c>
      <c r="AZ188" t="s">
        <v>1044</v>
      </c>
      <c r="BA188" t="s">
        <v>1044</v>
      </c>
      <c r="BB188" t="s">
        <v>1044</v>
      </c>
      <c r="BC188" t="s">
        <v>1044</v>
      </c>
      <c r="BD188" t="s">
        <v>1044</v>
      </c>
      <c r="BE188" t="s">
        <v>1044</v>
      </c>
      <c r="BF188" t="s">
        <v>1325</v>
      </c>
      <c r="BG188" t="s">
        <v>1044</v>
      </c>
      <c r="BH188" t="s">
        <v>1306</v>
      </c>
      <c r="BI188" t="s">
        <v>1326</v>
      </c>
      <c r="BJ188" t="s">
        <v>1090</v>
      </c>
      <c r="BK188" t="s">
        <v>1044</v>
      </c>
      <c r="BL188" t="s">
        <v>1044</v>
      </c>
      <c r="BM188" t="s">
        <v>1044</v>
      </c>
      <c r="BN188" t="s">
        <v>1044</v>
      </c>
      <c r="BO188" t="s">
        <v>1044</v>
      </c>
      <c r="BP188" t="s">
        <v>1044</v>
      </c>
      <c r="BQ188" t="s">
        <v>1044</v>
      </c>
      <c r="BR188" t="s">
        <v>1044</v>
      </c>
    </row>
    <row r="189" spans="1:70" x14ac:dyDescent="0.25">
      <c r="A189" t="s">
        <v>1327</v>
      </c>
      <c r="B189" t="s">
        <v>1328</v>
      </c>
      <c r="C189" t="s">
        <v>1093</v>
      </c>
      <c r="D189" t="s">
        <v>1094</v>
      </c>
      <c r="E189" t="s">
        <v>1329</v>
      </c>
      <c r="F189" t="s">
        <v>1330</v>
      </c>
      <c r="G189" t="s">
        <v>1049</v>
      </c>
      <c r="H189" t="s">
        <v>1044</v>
      </c>
      <c r="I189" t="s">
        <v>1044</v>
      </c>
      <c r="J189" t="s">
        <v>1044</v>
      </c>
      <c r="K189" t="s">
        <v>1331</v>
      </c>
      <c r="L189" t="s">
        <v>1044</v>
      </c>
      <c r="M189" t="s">
        <v>1051</v>
      </c>
      <c r="N189" t="s">
        <v>1044</v>
      </c>
      <c r="O189" t="s">
        <v>1044</v>
      </c>
      <c r="P189" t="s">
        <v>1052</v>
      </c>
      <c r="Q189" s="156">
        <v>0</v>
      </c>
      <c r="R189" s="157" t="s">
        <v>1044</v>
      </c>
      <c r="S189" s="157" t="s">
        <v>1044</v>
      </c>
      <c r="T189" s="157">
        <v>36164</v>
      </c>
      <c r="U189" s="157">
        <v>36164</v>
      </c>
      <c r="V189" s="157" t="s">
        <v>1044</v>
      </c>
      <c r="W189" s="157">
        <v>36164</v>
      </c>
      <c r="X189" s="157" t="s">
        <v>1044</v>
      </c>
      <c r="Y189">
        <v>0</v>
      </c>
      <c r="Z189">
        <v>0</v>
      </c>
      <c r="AA189" s="157" t="s">
        <v>1044</v>
      </c>
      <c r="AB189" s="157" t="s">
        <v>1044</v>
      </c>
      <c r="AC189">
        <v>0</v>
      </c>
      <c r="AD189" s="156">
        <v>0</v>
      </c>
      <c r="AE189" s="156">
        <v>0</v>
      </c>
      <c r="AF189">
        <v>0</v>
      </c>
      <c r="AG189">
        <v>0</v>
      </c>
      <c r="AH189" t="s">
        <v>1044</v>
      </c>
      <c r="AI189" t="s">
        <v>1044</v>
      </c>
      <c r="AJ189" t="s">
        <v>1044</v>
      </c>
      <c r="AK189" t="s">
        <v>1044</v>
      </c>
      <c r="AL189" t="s">
        <v>1044</v>
      </c>
      <c r="AM189" t="s">
        <v>1044</v>
      </c>
      <c r="AN189" t="s">
        <v>1044</v>
      </c>
      <c r="AO189" t="s">
        <v>1044</v>
      </c>
      <c r="AP189" t="s">
        <v>1044</v>
      </c>
      <c r="AQ189" t="s">
        <v>1044</v>
      </c>
      <c r="AR189" s="157" t="s">
        <v>1044</v>
      </c>
      <c r="AS189" t="s">
        <v>1044</v>
      </c>
      <c r="AT189" t="s">
        <v>1044</v>
      </c>
      <c r="AU189" t="s">
        <v>1044</v>
      </c>
      <c r="AV189" t="s">
        <v>1044</v>
      </c>
      <c r="AW189" t="s">
        <v>1044</v>
      </c>
      <c r="AX189" t="s">
        <v>1301</v>
      </c>
      <c r="AY189" t="s">
        <v>1044</v>
      </c>
      <c r="AZ189" t="s">
        <v>1044</v>
      </c>
      <c r="BA189" t="s">
        <v>1044</v>
      </c>
      <c r="BB189" t="s">
        <v>1332</v>
      </c>
      <c r="BC189" t="s">
        <v>1044</v>
      </c>
      <c r="BD189" t="s">
        <v>1328</v>
      </c>
      <c r="BE189" t="s">
        <v>1044</v>
      </c>
      <c r="BF189" t="s">
        <v>1044</v>
      </c>
      <c r="BG189" t="s">
        <v>1044</v>
      </c>
      <c r="BH189" t="s">
        <v>1306</v>
      </c>
      <c r="BI189" t="s">
        <v>1044</v>
      </c>
      <c r="BJ189" t="s">
        <v>1044</v>
      </c>
      <c r="BK189" t="s">
        <v>1044</v>
      </c>
      <c r="BL189" t="s">
        <v>1044</v>
      </c>
      <c r="BM189" t="s">
        <v>1044</v>
      </c>
      <c r="BN189" t="s">
        <v>1044</v>
      </c>
      <c r="BO189" t="s">
        <v>1044</v>
      </c>
      <c r="BP189" t="s">
        <v>1044</v>
      </c>
      <c r="BQ189" t="s">
        <v>1137</v>
      </c>
      <c r="BR189" t="s">
        <v>1044</v>
      </c>
    </row>
    <row r="190" spans="1:70" x14ac:dyDescent="0.25">
      <c r="A190" t="s">
        <v>1333</v>
      </c>
      <c r="B190" t="s">
        <v>1334</v>
      </c>
      <c r="C190" t="s">
        <v>1093</v>
      </c>
      <c r="D190" t="s">
        <v>1094</v>
      </c>
      <c r="E190" t="s">
        <v>1335</v>
      </c>
      <c r="F190" t="s">
        <v>1336</v>
      </c>
      <c r="G190" t="s">
        <v>1049</v>
      </c>
      <c r="H190" t="s">
        <v>1044</v>
      </c>
      <c r="I190" t="s">
        <v>1044</v>
      </c>
      <c r="J190" t="s">
        <v>1044</v>
      </c>
      <c r="K190" t="s">
        <v>1337</v>
      </c>
      <c r="L190" t="s">
        <v>1044</v>
      </c>
      <c r="M190" t="s">
        <v>1051</v>
      </c>
      <c r="N190" t="s">
        <v>1044</v>
      </c>
      <c r="O190" t="s">
        <v>1044</v>
      </c>
      <c r="P190" t="s">
        <v>1052</v>
      </c>
      <c r="Q190" s="156">
        <v>0</v>
      </c>
      <c r="R190" s="157">
        <v>41964</v>
      </c>
      <c r="S190" s="157" t="s">
        <v>1044</v>
      </c>
      <c r="T190" s="157">
        <v>41964</v>
      </c>
      <c r="U190" s="157">
        <v>37502</v>
      </c>
      <c r="V190" s="157" t="s">
        <v>1044</v>
      </c>
      <c r="W190" s="157">
        <v>37502</v>
      </c>
      <c r="X190" s="157" t="s">
        <v>1044</v>
      </c>
      <c r="Y190">
        <v>0</v>
      </c>
      <c r="Z190">
        <v>0</v>
      </c>
      <c r="AA190" s="157" t="s">
        <v>1044</v>
      </c>
      <c r="AB190" s="157" t="s">
        <v>1044</v>
      </c>
      <c r="AC190">
        <v>0</v>
      </c>
      <c r="AD190" s="156">
        <v>0</v>
      </c>
      <c r="AE190" s="156">
        <v>0</v>
      </c>
      <c r="AF190">
        <v>0</v>
      </c>
      <c r="AG190">
        <v>0</v>
      </c>
      <c r="AH190" t="s">
        <v>1044</v>
      </c>
      <c r="AI190" t="s">
        <v>1044</v>
      </c>
      <c r="AJ190" t="s">
        <v>1044</v>
      </c>
      <c r="AK190" t="s">
        <v>1044</v>
      </c>
      <c r="AL190" t="s">
        <v>1044</v>
      </c>
      <c r="AM190" t="s">
        <v>1044</v>
      </c>
      <c r="AN190" t="s">
        <v>1044</v>
      </c>
      <c r="AO190" t="s">
        <v>1044</v>
      </c>
      <c r="AP190" t="s">
        <v>1338</v>
      </c>
      <c r="AQ190" t="s">
        <v>1339</v>
      </c>
      <c r="AR190" s="157" t="s">
        <v>1044</v>
      </c>
      <c r="AS190" t="s">
        <v>1044</v>
      </c>
      <c r="AT190" t="s">
        <v>1044</v>
      </c>
      <c r="AU190" t="s">
        <v>1044</v>
      </c>
      <c r="AV190" t="s">
        <v>1044</v>
      </c>
      <c r="AW190" t="s">
        <v>1044</v>
      </c>
      <c r="AX190" t="s">
        <v>1301</v>
      </c>
      <c r="AY190" t="s">
        <v>1044</v>
      </c>
      <c r="AZ190" t="s">
        <v>1044</v>
      </c>
      <c r="BA190" t="s">
        <v>1044</v>
      </c>
      <c r="BB190" t="s">
        <v>1340</v>
      </c>
      <c r="BC190" t="s">
        <v>1044</v>
      </c>
      <c r="BD190" t="s">
        <v>1334</v>
      </c>
      <c r="BE190" t="s">
        <v>1044</v>
      </c>
      <c r="BF190" t="s">
        <v>1044</v>
      </c>
      <c r="BG190" t="s">
        <v>1044</v>
      </c>
      <c r="BH190" t="s">
        <v>1306</v>
      </c>
      <c r="BI190" t="s">
        <v>1044</v>
      </c>
      <c r="BJ190" t="s">
        <v>1044</v>
      </c>
      <c r="BK190" t="s">
        <v>1044</v>
      </c>
      <c r="BL190" t="s">
        <v>1044</v>
      </c>
      <c r="BM190" t="s">
        <v>1044</v>
      </c>
      <c r="BN190" t="s">
        <v>1044</v>
      </c>
      <c r="BO190" t="s">
        <v>1044</v>
      </c>
      <c r="BP190" t="s">
        <v>1044</v>
      </c>
      <c r="BQ190" t="s">
        <v>1044</v>
      </c>
      <c r="BR190" t="s">
        <v>1044</v>
      </c>
    </row>
    <row r="191" spans="1:70" x14ac:dyDescent="0.25">
      <c r="A191" t="s">
        <v>1341</v>
      </c>
      <c r="B191" t="s">
        <v>1342</v>
      </c>
      <c r="C191" t="s">
        <v>1093</v>
      </c>
      <c r="D191" t="s">
        <v>1094</v>
      </c>
      <c r="E191" t="s">
        <v>1343</v>
      </c>
      <c r="F191" t="s">
        <v>1344</v>
      </c>
      <c r="G191" t="s">
        <v>1049</v>
      </c>
      <c r="H191" t="s">
        <v>1044</v>
      </c>
      <c r="I191" t="s">
        <v>1044</v>
      </c>
      <c r="J191" t="s">
        <v>1044</v>
      </c>
      <c r="K191" t="s">
        <v>1345</v>
      </c>
      <c r="L191" t="s">
        <v>1044</v>
      </c>
      <c r="M191" t="s">
        <v>1051</v>
      </c>
      <c r="N191" t="s">
        <v>1044</v>
      </c>
      <c r="O191" t="s">
        <v>1044</v>
      </c>
      <c r="P191" t="s">
        <v>1052</v>
      </c>
      <c r="Q191" s="156">
        <v>0</v>
      </c>
      <c r="R191" s="157">
        <v>42865</v>
      </c>
      <c r="S191" s="157" t="s">
        <v>1044</v>
      </c>
      <c r="T191" s="157">
        <v>42865</v>
      </c>
      <c r="U191" s="157">
        <v>36935</v>
      </c>
      <c r="V191" s="157" t="s">
        <v>1044</v>
      </c>
      <c r="W191" s="157">
        <v>36935</v>
      </c>
      <c r="X191" s="157" t="s">
        <v>1044</v>
      </c>
      <c r="Y191">
        <v>0</v>
      </c>
      <c r="Z191">
        <v>0</v>
      </c>
      <c r="AA191" s="157" t="s">
        <v>1044</v>
      </c>
      <c r="AB191" s="157" t="s">
        <v>1044</v>
      </c>
      <c r="AC191">
        <v>0</v>
      </c>
      <c r="AD191" s="156">
        <v>0</v>
      </c>
      <c r="AE191" s="156">
        <v>0</v>
      </c>
      <c r="AF191">
        <v>0</v>
      </c>
      <c r="AG191">
        <v>0</v>
      </c>
      <c r="AH191" t="s">
        <v>1044</v>
      </c>
      <c r="AI191" t="s">
        <v>1044</v>
      </c>
      <c r="AJ191" t="s">
        <v>1044</v>
      </c>
      <c r="AK191" t="s">
        <v>1044</v>
      </c>
      <c r="AL191" t="s">
        <v>1044</v>
      </c>
      <c r="AM191" t="s">
        <v>1044</v>
      </c>
      <c r="AN191" t="s">
        <v>1044</v>
      </c>
      <c r="AO191" t="s">
        <v>1044</v>
      </c>
      <c r="AP191" t="s">
        <v>1346</v>
      </c>
      <c r="AQ191" t="s">
        <v>1347</v>
      </c>
      <c r="AR191" s="157" t="s">
        <v>1044</v>
      </c>
      <c r="AS191" t="s">
        <v>1044</v>
      </c>
      <c r="AT191" t="s">
        <v>1044</v>
      </c>
      <c r="AU191" t="s">
        <v>1044</v>
      </c>
      <c r="AV191" t="s">
        <v>1044</v>
      </c>
      <c r="AW191" t="s">
        <v>1044</v>
      </c>
      <c r="AX191" t="s">
        <v>1301</v>
      </c>
      <c r="AY191" t="s">
        <v>1044</v>
      </c>
      <c r="AZ191" t="s">
        <v>1301</v>
      </c>
      <c r="BA191" t="s">
        <v>1044</v>
      </c>
      <c r="BB191" t="s">
        <v>1348</v>
      </c>
      <c r="BC191" t="s">
        <v>1044</v>
      </c>
      <c r="BD191" t="s">
        <v>1342</v>
      </c>
      <c r="BE191" t="s">
        <v>1044</v>
      </c>
      <c r="BF191" t="s">
        <v>1349</v>
      </c>
      <c r="BG191" t="s">
        <v>1044</v>
      </c>
      <c r="BH191" t="s">
        <v>1306</v>
      </c>
      <c r="BI191" t="s">
        <v>1044</v>
      </c>
      <c r="BJ191" t="s">
        <v>1044</v>
      </c>
      <c r="BK191" t="s">
        <v>1044</v>
      </c>
      <c r="BL191" t="s">
        <v>1044</v>
      </c>
      <c r="BM191" t="s">
        <v>1044</v>
      </c>
      <c r="BN191" t="s">
        <v>1044</v>
      </c>
      <c r="BO191" t="s">
        <v>1044</v>
      </c>
      <c r="BP191" t="s">
        <v>1044</v>
      </c>
      <c r="BQ191" t="s">
        <v>1137</v>
      </c>
      <c r="BR191" t="s">
        <v>1044</v>
      </c>
    </row>
    <row r="192" spans="1:70" x14ac:dyDescent="0.25">
      <c r="A192" t="s">
        <v>1350</v>
      </c>
      <c r="B192" t="s">
        <v>1351</v>
      </c>
      <c r="C192" t="s">
        <v>1093</v>
      </c>
      <c r="D192" t="s">
        <v>1094</v>
      </c>
      <c r="E192" t="s">
        <v>1352</v>
      </c>
      <c r="F192" t="s">
        <v>1353</v>
      </c>
      <c r="G192" t="s">
        <v>1049</v>
      </c>
      <c r="H192" t="s">
        <v>1044</v>
      </c>
      <c r="I192" t="s">
        <v>1044</v>
      </c>
      <c r="J192" t="s">
        <v>1044</v>
      </c>
      <c r="K192" t="s">
        <v>1354</v>
      </c>
      <c r="L192" t="s">
        <v>1044</v>
      </c>
      <c r="M192" t="s">
        <v>1051</v>
      </c>
      <c r="N192" t="s">
        <v>1044</v>
      </c>
      <c r="O192" t="s">
        <v>1044</v>
      </c>
      <c r="P192" t="s">
        <v>1052</v>
      </c>
      <c r="Q192" s="156">
        <v>0</v>
      </c>
      <c r="R192" s="157">
        <v>43749</v>
      </c>
      <c r="S192" s="157" t="s">
        <v>1044</v>
      </c>
      <c r="T192" s="157">
        <v>43749</v>
      </c>
      <c r="U192" s="157">
        <v>40392</v>
      </c>
      <c r="V192" s="157" t="s">
        <v>1044</v>
      </c>
      <c r="W192" s="157">
        <v>40392</v>
      </c>
      <c r="X192" s="157" t="s">
        <v>1044</v>
      </c>
      <c r="Y192">
        <v>0</v>
      </c>
      <c r="Z192">
        <v>0</v>
      </c>
      <c r="AA192" s="157" t="s">
        <v>1044</v>
      </c>
      <c r="AB192" s="157" t="s">
        <v>1044</v>
      </c>
      <c r="AC192">
        <v>0</v>
      </c>
      <c r="AD192" s="156">
        <v>0</v>
      </c>
      <c r="AE192" s="156">
        <v>0</v>
      </c>
      <c r="AF192">
        <v>0</v>
      </c>
      <c r="AG192">
        <v>0</v>
      </c>
      <c r="AH192" t="s">
        <v>1044</v>
      </c>
      <c r="AI192" t="s">
        <v>1044</v>
      </c>
      <c r="AJ192" t="s">
        <v>1044</v>
      </c>
      <c r="AK192" t="s">
        <v>1044</v>
      </c>
      <c r="AL192" t="s">
        <v>1044</v>
      </c>
      <c r="AM192" t="s">
        <v>1044</v>
      </c>
      <c r="AN192" t="s">
        <v>1044</v>
      </c>
      <c r="AO192" t="s">
        <v>1044</v>
      </c>
      <c r="AP192" t="s">
        <v>1355</v>
      </c>
      <c r="AQ192" t="s">
        <v>1356</v>
      </c>
      <c r="AR192" s="157" t="s">
        <v>1044</v>
      </c>
      <c r="AS192" t="s">
        <v>1044</v>
      </c>
      <c r="AT192" t="s">
        <v>1044</v>
      </c>
      <c r="AU192" t="s">
        <v>1044</v>
      </c>
      <c r="AV192" t="s">
        <v>1044</v>
      </c>
      <c r="AW192" t="s">
        <v>1044</v>
      </c>
      <c r="AX192" t="s">
        <v>1044</v>
      </c>
      <c r="AY192" t="s">
        <v>1351</v>
      </c>
      <c r="AZ192" t="s">
        <v>1044</v>
      </c>
      <c r="BA192" t="s">
        <v>1044</v>
      </c>
      <c r="BB192" t="s">
        <v>1357</v>
      </c>
      <c r="BC192" t="s">
        <v>1044</v>
      </c>
      <c r="BD192" t="s">
        <v>1351</v>
      </c>
      <c r="BE192" t="s">
        <v>1044</v>
      </c>
      <c r="BF192" t="s">
        <v>1358</v>
      </c>
      <c r="BG192" t="s">
        <v>1044</v>
      </c>
      <c r="BH192" t="s">
        <v>1306</v>
      </c>
      <c r="BI192" t="s">
        <v>1044</v>
      </c>
      <c r="BJ192" t="s">
        <v>1044</v>
      </c>
      <c r="BK192" t="s">
        <v>1044</v>
      </c>
      <c r="BL192" t="s">
        <v>1044</v>
      </c>
      <c r="BM192" t="s">
        <v>1044</v>
      </c>
      <c r="BN192" t="s">
        <v>1044</v>
      </c>
      <c r="BO192" t="s">
        <v>1044</v>
      </c>
      <c r="BP192" t="s">
        <v>1044</v>
      </c>
      <c r="BQ192" t="s">
        <v>1044</v>
      </c>
      <c r="BR192" t="s">
        <v>1044</v>
      </c>
    </row>
    <row r="193" spans="1:70" x14ac:dyDescent="0.25">
      <c r="A193" t="s">
        <v>1359</v>
      </c>
      <c r="B193" t="s">
        <v>1360</v>
      </c>
      <c r="C193" t="s">
        <v>1093</v>
      </c>
      <c r="D193" t="s">
        <v>1094</v>
      </c>
      <c r="E193" t="s">
        <v>1361</v>
      </c>
      <c r="F193" t="s">
        <v>1362</v>
      </c>
      <c r="G193" t="s">
        <v>1049</v>
      </c>
      <c r="H193" t="s">
        <v>1044</v>
      </c>
      <c r="I193" t="s">
        <v>1044</v>
      </c>
      <c r="J193" t="s">
        <v>1044</v>
      </c>
      <c r="K193" t="s">
        <v>1363</v>
      </c>
      <c r="L193" t="s">
        <v>1044</v>
      </c>
      <c r="M193" t="s">
        <v>1051</v>
      </c>
      <c r="N193" t="s">
        <v>1044</v>
      </c>
      <c r="O193" t="s">
        <v>1044</v>
      </c>
      <c r="P193" t="s">
        <v>1052</v>
      </c>
      <c r="Q193" s="156">
        <v>0</v>
      </c>
      <c r="R193" s="157" t="s">
        <v>1044</v>
      </c>
      <c r="S193" s="157" t="s">
        <v>1044</v>
      </c>
      <c r="T193" s="157">
        <v>37502</v>
      </c>
      <c r="U193" s="157">
        <v>37502</v>
      </c>
      <c r="V193" s="157" t="s">
        <v>1044</v>
      </c>
      <c r="W193" s="157">
        <v>37502</v>
      </c>
      <c r="X193" s="157" t="s">
        <v>1044</v>
      </c>
      <c r="Y193">
        <v>0</v>
      </c>
      <c r="Z193">
        <v>0</v>
      </c>
      <c r="AA193" s="157" t="s">
        <v>1044</v>
      </c>
      <c r="AB193" s="157" t="s">
        <v>1044</v>
      </c>
      <c r="AC193">
        <v>0</v>
      </c>
      <c r="AD193" s="156">
        <v>0</v>
      </c>
      <c r="AE193" s="156">
        <v>0</v>
      </c>
      <c r="AF193">
        <v>0</v>
      </c>
      <c r="AG193">
        <v>0</v>
      </c>
      <c r="AH193" t="s">
        <v>1044</v>
      </c>
      <c r="AI193" t="s">
        <v>1044</v>
      </c>
      <c r="AJ193" t="s">
        <v>1044</v>
      </c>
      <c r="AK193" t="s">
        <v>1044</v>
      </c>
      <c r="AL193" t="s">
        <v>1044</v>
      </c>
      <c r="AM193" t="s">
        <v>1044</v>
      </c>
      <c r="AN193" t="s">
        <v>1044</v>
      </c>
      <c r="AO193" t="s">
        <v>1044</v>
      </c>
      <c r="AP193" t="s">
        <v>1044</v>
      </c>
      <c r="AQ193" t="s">
        <v>1044</v>
      </c>
      <c r="AR193" s="157" t="s">
        <v>1044</v>
      </c>
      <c r="AS193" t="s">
        <v>1044</v>
      </c>
      <c r="AT193" t="s">
        <v>1044</v>
      </c>
      <c r="AU193" t="s">
        <v>1044</v>
      </c>
      <c r="AV193" t="s">
        <v>1044</v>
      </c>
      <c r="AW193" t="s">
        <v>1044</v>
      </c>
      <c r="AX193" t="s">
        <v>1301</v>
      </c>
      <c r="AY193" t="s">
        <v>1044</v>
      </c>
      <c r="AZ193" t="s">
        <v>1044</v>
      </c>
      <c r="BA193" t="s">
        <v>1044</v>
      </c>
      <c r="BB193" t="s">
        <v>1044</v>
      </c>
      <c r="BC193" t="s">
        <v>1044</v>
      </c>
      <c r="BD193" t="s">
        <v>1360</v>
      </c>
      <c r="BE193" t="s">
        <v>1044</v>
      </c>
      <c r="BF193" t="s">
        <v>1044</v>
      </c>
      <c r="BG193" t="s">
        <v>1044</v>
      </c>
      <c r="BH193" t="s">
        <v>1306</v>
      </c>
      <c r="BI193" t="s">
        <v>1044</v>
      </c>
      <c r="BJ193" t="s">
        <v>1044</v>
      </c>
      <c r="BK193" t="s">
        <v>1044</v>
      </c>
      <c r="BL193" t="s">
        <v>1044</v>
      </c>
      <c r="BM193" t="s">
        <v>1044</v>
      </c>
      <c r="BN193" t="s">
        <v>1044</v>
      </c>
      <c r="BO193" t="s">
        <v>1044</v>
      </c>
      <c r="BP193" t="s">
        <v>1044</v>
      </c>
      <c r="BQ193" t="s">
        <v>1044</v>
      </c>
      <c r="BR193" t="s">
        <v>1044</v>
      </c>
    </row>
    <row r="194" spans="1:70" x14ac:dyDescent="0.25">
      <c r="A194" t="s">
        <v>1364</v>
      </c>
      <c r="B194" t="s">
        <v>1365</v>
      </c>
      <c r="C194" t="s">
        <v>1093</v>
      </c>
      <c r="D194" t="s">
        <v>1094</v>
      </c>
      <c r="E194" t="s">
        <v>1366</v>
      </c>
      <c r="F194" t="s">
        <v>1367</v>
      </c>
      <c r="G194" t="s">
        <v>1049</v>
      </c>
      <c r="H194" t="s">
        <v>1044</v>
      </c>
      <c r="I194" t="s">
        <v>1044</v>
      </c>
      <c r="J194" t="s">
        <v>1044</v>
      </c>
      <c r="K194" t="s">
        <v>1368</v>
      </c>
      <c r="L194" t="s">
        <v>1044</v>
      </c>
      <c r="M194" t="s">
        <v>1051</v>
      </c>
      <c r="N194" t="s">
        <v>1044</v>
      </c>
      <c r="O194" t="s">
        <v>1044</v>
      </c>
      <c r="P194" t="s">
        <v>1052</v>
      </c>
      <c r="Q194" s="156">
        <v>0</v>
      </c>
      <c r="R194" s="157">
        <v>39597</v>
      </c>
      <c r="S194" s="157" t="s">
        <v>1044</v>
      </c>
      <c r="T194" s="157">
        <v>39597</v>
      </c>
      <c r="U194" s="157">
        <v>39518</v>
      </c>
      <c r="V194" s="157" t="s">
        <v>1044</v>
      </c>
      <c r="W194" s="157">
        <v>39518</v>
      </c>
      <c r="X194" s="157" t="s">
        <v>1044</v>
      </c>
      <c r="Y194">
        <v>0</v>
      </c>
      <c r="Z194">
        <v>0</v>
      </c>
      <c r="AA194" s="157" t="s">
        <v>1044</v>
      </c>
      <c r="AB194" s="157" t="s">
        <v>1044</v>
      </c>
      <c r="AC194">
        <v>0</v>
      </c>
      <c r="AD194" s="156">
        <v>0</v>
      </c>
      <c r="AE194" s="156">
        <v>0</v>
      </c>
      <c r="AF194">
        <v>0</v>
      </c>
      <c r="AG194">
        <v>0</v>
      </c>
      <c r="AH194" t="s">
        <v>1044</v>
      </c>
      <c r="AI194" t="s">
        <v>1044</v>
      </c>
      <c r="AJ194" t="s">
        <v>1044</v>
      </c>
      <c r="AK194" t="s">
        <v>1044</v>
      </c>
      <c r="AL194" t="s">
        <v>1044</v>
      </c>
      <c r="AM194" t="s">
        <v>1044</v>
      </c>
      <c r="AN194" t="s">
        <v>1044</v>
      </c>
      <c r="AO194" t="s">
        <v>1044</v>
      </c>
      <c r="AP194" t="s">
        <v>1369</v>
      </c>
      <c r="AQ194" t="s">
        <v>1370</v>
      </c>
      <c r="AR194" s="157" t="s">
        <v>1044</v>
      </c>
      <c r="AS194" t="s">
        <v>1055</v>
      </c>
      <c r="AT194" t="s">
        <v>1044</v>
      </c>
      <c r="AU194" t="s">
        <v>1044</v>
      </c>
      <c r="AV194" t="s">
        <v>1044</v>
      </c>
      <c r="AW194" t="s">
        <v>1044</v>
      </c>
      <c r="AX194" t="s">
        <v>1301</v>
      </c>
      <c r="AY194" t="s">
        <v>1044</v>
      </c>
      <c r="AZ194" t="s">
        <v>1044</v>
      </c>
      <c r="BA194" t="s">
        <v>1044</v>
      </c>
      <c r="BB194" t="s">
        <v>1371</v>
      </c>
      <c r="BC194" t="s">
        <v>1044</v>
      </c>
      <c r="BD194" t="s">
        <v>1365</v>
      </c>
      <c r="BE194" t="s">
        <v>1044</v>
      </c>
      <c r="BF194" t="s">
        <v>1372</v>
      </c>
      <c r="BG194" t="s">
        <v>1044</v>
      </c>
      <c r="BH194" t="s">
        <v>1306</v>
      </c>
      <c r="BI194" t="s">
        <v>1044</v>
      </c>
      <c r="BJ194" t="s">
        <v>1044</v>
      </c>
      <c r="BK194" t="s">
        <v>1044</v>
      </c>
      <c r="BL194" t="s">
        <v>1044</v>
      </c>
      <c r="BM194" t="s">
        <v>1044</v>
      </c>
      <c r="BN194" t="s">
        <v>1044</v>
      </c>
      <c r="BO194" t="s">
        <v>1044</v>
      </c>
      <c r="BP194" t="s">
        <v>1044</v>
      </c>
      <c r="BQ194" t="s">
        <v>1044</v>
      </c>
      <c r="BR194" t="s">
        <v>1044</v>
      </c>
    </row>
    <row r="195" spans="1:70" x14ac:dyDescent="0.25">
      <c r="A195" t="s">
        <v>1373</v>
      </c>
      <c r="B195" t="s">
        <v>1374</v>
      </c>
      <c r="C195" t="s">
        <v>1093</v>
      </c>
      <c r="D195" t="s">
        <v>1094</v>
      </c>
      <c r="E195" t="s">
        <v>1375</v>
      </c>
      <c r="F195" t="s">
        <v>1376</v>
      </c>
      <c r="G195" t="s">
        <v>1049</v>
      </c>
      <c r="H195" t="s">
        <v>1044</v>
      </c>
      <c r="I195" t="s">
        <v>1044</v>
      </c>
      <c r="J195" t="s">
        <v>1044</v>
      </c>
      <c r="K195" t="s">
        <v>1377</v>
      </c>
      <c r="L195" t="s">
        <v>1044</v>
      </c>
      <c r="M195" t="s">
        <v>1051</v>
      </c>
      <c r="N195" t="s">
        <v>1044</v>
      </c>
      <c r="O195" t="s">
        <v>1044</v>
      </c>
      <c r="P195" t="s">
        <v>1052</v>
      </c>
      <c r="Q195" s="156">
        <v>0</v>
      </c>
      <c r="R195" s="157">
        <v>44126</v>
      </c>
      <c r="S195" s="157" t="s">
        <v>1044</v>
      </c>
      <c r="T195" s="157">
        <v>44126</v>
      </c>
      <c r="U195" s="157">
        <v>44106</v>
      </c>
      <c r="V195" s="157" t="s">
        <v>1044</v>
      </c>
      <c r="W195" s="157">
        <v>44106</v>
      </c>
      <c r="X195" s="157" t="s">
        <v>1044</v>
      </c>
      <c r="Y195">
        <v>0</v>
      </c>
      <c r="Z195">
        <v>0</v>
      </c>
      <c r="AA195" s="157" t="s">
        <v>1044</v>
      </c>
      <c r="AB195" s="157" t="s">
        <v>1044</v>
      </c>
      <c r="AC195">
        <v>0</v>
      </c>
      <c r="AD195" s="156">
        <v>0</v>
      </c>
      <c r="AE195" s="156">
        <v>0</v>
      </c>
      <c r="AF195">
        <v>0</v>
      </c>
      <c r="AG195">
        <v>0</v>
      </c>
      <c r="AH195" t="s">
        <v>1044</v>
      </c>
      <c r="AI195" t="s">
        <v>1044</v>
      </c>
      <c r="AJ195" t="s">
        <v>1044</v>
      </c>
      <c r="AK195" t="s">
        <v>1044</v>
      </c>
      <c r="AL195" t="s">
        <v>1044</v>
      </c>
      <c r="AM195" t="s">
        <v>1044</v>
      </c>
      <c r="AN195" t="s">
        <v>1044</v>
      </c>
      <c r="AO195" t="s">
        <v>1044</v>
      </c>
      <c r="AP195" t="s">
        <v>1378</v>
      </c>
      <c r="AQ195" t="s">
        <v>1379</v>
      </c>
      <c r="AR195" s="157" t="s">
        <v>1044</v>
      </c>
      <c r="AS195" t="s">
        <v>1055</v>
      </c>
      <c r="AT195" t="s">
        <v>1044</v>
      </c>
      <c r="AU195" t="s">
        <v>1044</v>
      </c>
      <c r="AV195" t="s">
        <v>1380</v>
      </c>
      <c r="AW195" t="s">
        <v>1044</v>
      </c>
      <c r="AX195" t="s">
        <v>1381</v>
      </c>
      <c r="AY195" t="s">
        <v>1374</v>
      </c>
      <c r="AZ195" t="s">
        <v>1044</v>
      </c>
      <c r="BA195" t="s">
        <v>1382</v>
      </c>
      <c r="BB195" t="s">
        <v>1044</v>
      </c>
      <c r="BC195" t="s">
        <v>1044</v>
      </c>
      <c r="BD195" t="s">
        <v>1044</v>
      </c>
      <c r="BE195" t="s">
        <v>1044</v>
      </c>
      <c r="BF195" t="s">
        <v>1383</v>
      </c>
      <c r="BG195" t="s">
        <v>1044</v>
      </c>
      <c r="BH195" t="s">
        <v>1306</v>
      </c>
      <c r="BI195" t="s">
        <v>1044</v>
      </c>
      <c r="BJ195" t="s">
        <v>1044</v>
      </c>
      <c r="BK195" t="s">
        <v>1044</v>
      </c>
      <c r="BL195" t="s">
        <v>1044</v>
      </c>
      <c r="BM195" t="s">
        <v>1044</v>
      </c>
      <c r="BN195" t="s">
        <v>1044</v>
      </c>
      <c r="BO195" t="s">
        <v>1044</v>
      </c>
      <c r="BP195" t="s">
        <v>1044</v>
      </c>
      <c r="BQ195" t="s">
        <v>1137</v>
      </c>
      <c r="BR195" t="s">
        <v>1044</v>
      </c>
    </row>
    <row r="196" spans="1:70" x14ac:dyDescent="0.25">
      <c r="A196" t="s">
        <v>1384</v>
      </c>
      <c r="B196" t="s">
        <v>1044</v>
      </c>
      <c r="C196" t="s">
        <v>1093</v>
      </c>
      <c r="D196" t="s">
        <v>1094</v>
      </c>
      <c r="E196" t="s">
        <v>1385</v>
      </c>
      <c r="F196" t="s">
        <v>1386</v>
      </c>
      <c r="G196" t="s">
        <v>1049</v>
      </c>
      <c r="H196" t="s">
        <v>1044</v>
      </c>
      <c r="I196" t="s">
        <v>1044</v>
      </c>
      <c r="J196" t="s">
        <v>1044</v>
      </c>
      <c r="K196" t="s">
        <v>1387</v>
      </c>
      <c r="L196" t="s">
        <v>1044</v>
      </c>
      <c r="M196" t="s">
        <v>1051</v>
      </c>
      <c r="N196" t="s">
        <v>1044</v>
      </c>
      <c r="O196" t="s">
        <v>1044</v>
      </c>
      <c r="P196" t="s">
        <v>1052</v>
      </c>
      <c r="Q196" s="156">
        <v>0</v>
      </c>
      <c r="R196" s="157">
        <v>42654</v>
      </c>
      <c r="S196" s="157" t="s">
        <v>1044</v>
      </c>
      <c r="T196" s="157">
        <v>42654</v>
      </c>
      <c r="U196" s="157">
        <v>42642</v>
      </c>
      <c r="V196" s="157" t="s">
        <v>1044</v>
      </c>
      <c r="W196" s="157">
        <v>42642</v>
      </c>
      <c r="X196" s="157" t="s">
        <v>1044</v>
      </c>
      <c r="Y196">
        <v>0</v>
      </c>
      <c r="Z196">
        <v>0</v>
      </c>
      <c r="AA196" s="157" t="s">
        <v>1044</v>
      </c>
      <c r="AB196" s="157" t="s">
        <v>1044</v>
      </c>
      <c r="AC196">
        <v>0</v>
      </c>
      <c r="AD196" s="156">
        <v>0</v>
      </c>
      <c r="AE196" s="156">
        <v>0</v>
      </c>
      <c r="AF196">
        <v>0</v>
      </c>
      <c r="AG196">
        <v>0</v>
      </c>
      <c r="AH196" t="s">
        <v>1044</v>
      </c>
      <c r="AI196" t="s">
        <v>1044</v>
      </c>
      <c r="AJ196" t="s">
        <v>1044</v>
      </c>
      <c r="AK196" t="s">
        <v>1044</v>
      </c>
      <c r="AL196" t="s">
        <v>1044</v>
      </c>
      <c r="AM196" t="s">
        <v>1044</v>
      </c>
      <c r="AN196" t="s">
        <v>1044</v>
      </c>
      <c r="AO196" t="s">
        <v>1044</v>
      </c>
      <c r="AP196" t="s">
        <v>1388</v>
      </c>
      <c r="AQ196" t="s">
        <v>1389</v>
      </c>
      <c r="AR196" s="157" t="s">
        <v>1044</v>
      </c>
      <c r="AS196" t="s">
        <v>1055</v>
      </c>
      <c r="AT196" t="s">
        <v>1044</v>
      </c>
      <c r="AU196" t="s">
        <v>1044</v>
      </c>
      <c r="AV196" t="s">
        <v>1390</v>
      </c>
      <c r="AW196" t="s">
        <v>1044</v>
      </c>
      <c r="AX196" t="s">
        <v>1098</v>
      </c>
      <c r="AY196" t="s">
        <v>1391</v>
      </c>
      <c r="AZ196" t="s">
        <v>1044</v>
      </c>
      <c r="BA196" t="s">
        <v>1392</v>
      </c>
      <c r="BB196" t="s">
        <v>1044</v>
      </c>
      <c r="BC196" t="s">
        <v>1044</v>
      </c>
      <c r="BD196" t="s">
        <v>1391</v>
      </c>
      <c r="BE196" t="s">
        <v>1044</v>
      </c>
      <c r="BF196" t="s">
        <v>1393</v>
      </c>
      <c r="BG196" t="s">
        <v>1044</v>
      </c>
      <c r="BH196" t="s">
        <v>1394</v>
      </c>
      <c r="BI196" t="s">
        <v>1395</v>
      </c>
      <c r="BJ196" t="s">
        <v>1090</v>
      </c>
      <c r="BK196" t="s">
        <v>1044</v>
      </c>
      <c r="BL196" t="s">
        <v>1044</v>
      </c>
      <c r="BM196" t="s">
        <v>1044</v>
      </c>
      <c r="BN196" t="s">
        <v>1044</v>
      </c>
      <c r="BO196" t="s">
        <v>1044</v>
      </c>
      <c r="BP196" t="s">
        <v>1044</v>
      </c>
      <c r="BQ196" t="s">
        <v>1044</v>
      </c>
      <c r="BR196" t="s">
        <v>1044</v>
      </c>
    </row>
    <row r="197" spans="1:70" x14ac:dyDescent="0.25">
      <c r="A197" t="s">
        <v>1396</v>
      </c>
      <c r="B197" t="s">
        <v>1397</v>
      </c>
      <c r="C197" t="s">
        <v>1045</v>
      </c>
      <c r="D197" t="s">
        <v>1046</v>
      </c>
      <c r="E197" t="s">
        <v>1398</v>
      </c>
      <c r="F197" t="s">
        <v>1399</v>
      </c>
      <c r="G197" t="s">
        <v>1049</v>
      </c>
      <c r="H197" t="s">
        <v>1044</v>
      </c>
      <c r="I197" t="s">
        <v>1044</v>
      </c>
      <c r="J197" t="s">
        <v>1044</v>
      </c>
      <c r="K197" t="s">
        <v>1400</v>
      </c>
      <c r="L197" t="s">
        <v>1044</v>
      </c>
      <c r="M197" t="s">
        <v>1051</v>
      </c>
      <c r="N197" t="s">
        <v>1044</v>
      </c>
      <c r="O197" t="s">
        <v>1044</v>
      </c>
      <c r="P197" t="s">
        <v>1052</v>
      </c>
      <c r="Q197" s="156">
        <v>0</v>
      </c>
      <c r="R197" s="157">
        <v>43664</v>
      </c>
      <c r="S197" s="157" t="s">
        <v>1044</v>
      </c>
      <c r="T197" s="157">
        <v>43664</v>
      </c>
      <c r="U197" s="157">
        <v>39190</v>
      </c>
      <c r="V197" s="157" t="s">
        <v>1044</v>
      </c>
      <c r="W197" s="157">
        <v>39190</v>
      </c>
      <c r="X197" s="157" t="s">
        <v>1044</v>
      </c>
      <c r="Y197">
        <v>0</v>
      </c>
      <c r="Z197">
        <v>0</v>
      </c>
      <c r="AA197" s="157" t="s">
        <v>1044</v>
      </c>
      <c r="AB197" s="157" t="s">
        <v>1044</v>
      </c>
      <c r="AC197">
        <v>0</v>
      </c>
      <c r="AD197" s="156">
        <v>0</v>
      </c>
      <c r="AE197" s="156">
        <v>0</v>
      </c>
      <c r="AF197">
        <v>0</v>
      </c>
      <c r="AG197">
        <v>0</v>
      </c>
      <c r="AH197" t="s">
        <v>1044</v>
      </c>
      <c r="AI197" t="s">
        <v>1044</v>
      </c>
      <c r="AJ197" t="s">
        <v>1044</v>
      </c>
      <c r="AK197" t="s">
        <v>1044</v>
      </c>
      <c r="AL197" t="s">
        <v>1044</v>
      </c>
      <c r="AM197" t="s">
        <v>1044</v>
      </c>
      <c r="AN197" t="s">
        <v>1044</v>
      </c>
      <c r="AO197" t="s">
        <v>1044</v>
      </c>
      <c r="AP197" t="s">
        <v>1401</v>
      </c>
      <c r="AQ197" t="s">
        <v>1083</v>
      </c>
      <c r="AR197" s="157" t="s">
        <v>1044</v>
      </c>
      <c r="AS197" t="s">
        <v>1044</v>
      </c>
      <c r="AT197" t="s">
        <v>1044</v>
      </c>
      <c r="AU197" t="s">
        <v>1044</v>
      </c>
      <c r="AV197" t="s">
        <v>1044</v>
      </c>
      <c r="AW197" t="s">
        <v>1057</v>
      </c>
      <c r="AX197" t="s">
        <v>1402</v>
      </c>
      <c r="AY197" t="s">
        <v>1397</v>
      </c>
      <c r="AZ197" t="s">
        <v>1044</v>
      </c>
      <c r="BA197" t="s">
        <v>1044</v>
      </c>
      <c r="BB197" t="s">
        <v>1403</v>
      </c>
      <c r="BC197" t="s">
        <v>1044</v>
      </c>
      <c r="BD197" t="s">
        <v>1397</v>
      </c>
      <c r="BE197" t="s">
        <v>1044</v>
      </c>
      <c r="BF197" t="s">
        <v>1404</v>
      </c>
      <c r="BG197" t="s">
        <v>1044</v>
      </c>
      <c r="BH197" t="s">
        <v>1062</v>
      </c>
      <c r="BI197" t="s">
        <v>1044</v>
      </c>
      <c r="BJ197" t="s">
        <v>1044</v>
      </c>
      <c r="BK197" t="s">
        <v>1044</v>
      </c>
      <c r="BL197" t="s">
        <v>1044</v>
      </c>
      <c r="BM197" t="s">
        <v>1044</v>
      </c>
      <c r="BN197" t="s">
        <v>1044</v>
      </c>
      <c r="BO197" t="s">
        <v>1044</v>
      </c>
      <c r="BP197" t="s">
        <v>1044</v>
      </c>
      <c r="BQ197" t="s">
        <v>1044</v>
      </c>
      <c r="BR197" t="s">
        <v>1044</v>
      </c>
    </row>
    <row r="198" spans="1:70" x14ac:dyDescent="0.25">
      <c r="A198" t="s">
        <v>1405</v>
      </c>
      <c r="B198" t="s">
        <v>1406</v>
      </c>
      <c r="C198" t="s">
        <v>1045</v>
      </c>
      <c r="D198" t="s">
        <v>1046</v>
      </c>
      <c r="E198" t="s">
        <v>1079</v>
      </c>
      <c r="F198" t="s">
        <v>1080</v>
      </c>
      <c r="G198" t="s">
        <v>1049</v>
      </c>
      <c r="H198" t="s">
        <v>1044</v>
      </c>
      <c r="I198" t="s">
        <v>1044</v>
      </c>
      <c r="J198" t="s">
        <v>1044</v>
      </c>
      <c r="K198" t="s">
        <v>1081</v>
      </c>
      <c r="L198" t="s">
        <v>1044</v>
      </c>
      <c r="M198" t="s">
        <v>1051</v>
      </c>
      <c r="N198" t="s">
        <v>1044</v>
      </c>
      <c r="O198" t="s">
        <v>1044</v>
      </c>
      <c r="P198" t="s">
        <v>1052</v>
      </c>
      <c r="Q198" s="156">
        <v>0</v>
      </c>
      <c r="R198" s="157">
        <v>43658</v>
      </c>
      <c r="S198" s="157" t="s">
        <v>1044</v>
      </c>
      <c r="T198" s="157">
        <v>43658</v>
      </c>
      <c r="U198" s="157">
        <v>39402</v>
      </c>
      <c r="V198" s="157" t="s">
        <v>1044</v>
      </c>
      <c r="W198" s="157">
        <v>39402</v>
      </c>
      <c r="X198" s="157" t="s">
        <v>1044</v>
      </c>
      <c r="Y198">
        <v>0</v>
      </c>
      <c r="Z198">
        <v>0</v>
      </c>
      <c r="AA198" s="157" t="s">
        <v>1044</v>
      </c>
      <c r="AB198" s="157" t="s">
        <v>1044</v>
      </c>
      <c r="AC198">
        <v>0</v>
      </c>
      <c r="AD198" s="156">
        <v>0</v>
      </c>
      <c r="AE198" s="156">
        <v>0</v>
      </c>
      <c r="AF198">
        <v>0</v>
      </c>
      <c r="AG198">
        <v>0</v>
      </c>
      <c r="AH198" t="s">
        <v>1044</v>
      </c>
      <c r="AI198" t="s">
        <v>1044</v>
      </c>
      <c r="AJ198" t="s">
        <v>1044</v>
      </c>
      <c r="AK198" t="s">
        <v>1044</v>
      </c>
      <c r="AL198" t="s">
        <v>1044</v>
      </c>
      <c r="AM198" t="s">
        <v>1044</v>
      </c>
      <c r="AN198" t="s">
        <v>1044</v>
      </c>
      <c r="AO198" t="s">
        <v>1044</v>
      </c>
      <c r="AP198" t="s">
        <v>1407</v>
      </c>
      <c r="AQ198" t="s">
        <v>1083</v>
      </c>
      <c r="AR198" s="157" t="s">
        <v>1044</v>
      </c>
      <c r="AS198" t="s">
        <v>1044</v>
      </c>
      <c r="AT198" t="s">
        <v>1044</v>
      </c>
      <c r="AU198" t="s">
        <v>1044</v>
      </c>
      <c r="AV198" t="s">
        <v>1044</v>
      </c>
      <c r="AW198" t="s">
        <v>1057</v>
      </c>
      <c r="AX198" t="s">
        <v>1085</v>
      </c>
      <c r="AY198" t="s">
        <v>1406</v>
      </c>
      <c r="AZ198" t="s">
        <v>1044</v>
      </c>
      <c r="BA198" t="s">
        <v>1044</v>
      </c>
      <c r="BB198" t="s">
        <v>1408</v>
      </c>
      <c r="BC198" t="s">
        <v>1044</v>
      </c>
      <c r="BD198" t="s">
        <v>1406</v>
      </c>
      <c r="BE198" t="s">
        <v>1044</v>
      </c>
      <c r="BF198" t="s">
        <v>1044</v>
      </c>
      <c r="BG198" t="s">
        <v>1044</v>
      </c>
      <c r="BH198" t="s">
        <v>1062</v>
      </c>
      <c r="BI198" t="s">
        <v>1044</v>
      </c>
      <c r="BJ198" t="s">
        <v>1044</v>
      </c>
      <c r="BK198" t="s">
        <v>1044</v>
      </c>
      <c r="BL198" t="s">
        <v>1044</v>
      </c>
      <c r="BM198" t="s">
        <v>1044</v>
      </c>
      <c r="BN198" t="s">
        <v>1044</v>
      </c>
      <c r="BO198" t="s">
        <v>1044</v>
      </c>
      <c r="BP198" t="s">
        <v>1044</v>
      </c>
      <c r="BQ198" t="s">
        <v>1044</v>
      </c>
      <c r="BR198" t="s">
        <v>1044</v>
      </c>
    </row>
    <row r="199" spans="1:70" x14ac:dyDescent="0.25">
      <c r="A199" t="s">
        <v>1409</v>
      </c>
      <c r="B199" t="s">
        <v>1410</v>
      </c>
      <c r="C199" t="s">
        <v>1140</v>
      </c>
      <c r="D199" t="s">
        <v>1141</v>
      </c>
      <c r="E199" t="s">
        <v>1142</v>
      </c>
      <c r="F199" t="s">
        <v>1143</v>
      </c>
      <c r="G199" t="s">
        <v>1049</v>
      </c>
      <c r="H199" t="s">
        <v>1044</v>
      </c>
      <c r="I199" t="s">
        <v>1044</v>
      </c>
      <c r="J199" t="s">
        <v>1044</v>
      </c>
      <c r="K199" t="s">
        <v>1411</v>
      </c>
      <c r="L199" t="s">
        <v>1044</v>
      </c>
      <c r="M199" t="s">
        <v>1051</v>
      </c>
      <c r="N199" t="s">
        <v>1044</v>
      </c>
      <c r="O199" t="s">
        <v>1044</v>
      </c>
      <c r="P199" t="s">
        <v>1052</v>
      </c>
      <c r="Q199" s="156">
        <v>0</v>
      </c>
      <c r="R199" s="157">
        <v>41656</v>
      </c>
      <c r="S199" s="157" t="s">
        <v>1044</v>
      </c>
      <c r="T199" s="157">
        <v>41656</v>
      </c>
      <c r="U199" s="157">
        <v>41254</v>
      </c>
      <c r="V199" s="157" t="s">
        <v>1044</v>
      </c>
      <c r="W199" s="157">
        <v>41254</v>
      </c>
      <c r="X199" s="157" t="s">
        <v>1044</v>
      </c>
      <c r="Y199">
        <v>0</v>
      </c>
      <c r="Z199">
        <v>0</v>
      </c>
      <c r="AA199" s="157" t="s">
        <v>1044</v>
      </c>
      <c r="AB199" s="157" t="s">
        <v>1044</v>
      </c>
      <c r="AC199">
        <v>0</v>
      </c>
      <c r="AD199" s="156">
        <v>0</v>
      </c>
      <c r="AE199" s="156">
        <v>0</v>
      </c>
      <c r="AF199">
        <v>0</v>
      </c>
      <c r="AG199">
        <v>0</v>
      </c>
      <c r="AH199" t="s">
        <v>1044</v>
      </c>
      <c r="AI199" t="s">
        <v>1044</v>
      </c>
      <c r="AJ199" t="s">
        <v>1044</v>
      </c>
      <c r="AK199" t="s">
        <v>1044</v>
      </c>
      <c r="AL199" t="s">
        <v>1044</v>
      </c>
      <c r="AM199" t="s">
        <v>1044</v>
      </c>
      <c r="AN199" t="s">
        <v>1044</v>
      </c>
      <c r="AO199" t="s">
        <v>1044</v>
      </c>
      <c r="AP199" t="s">
        <v>1412</v>
      </c>
      <c r="AQ199" t="s">
        <v>1413</v>
      </c>
      <c r="AR199" s="157" t="s">
        <v>1044</v>
      </c>
      <c r="AS199" t="s">
        <v>1044</v>
      </c>
      <c r="AT199" t="s">
        <v>1044</v>
      </c>
      <c r="AU199" t="s">
        <v>1044</v>
      </c>
      <c r="AV199" t="s">
        <v>1414</v>
      </c>
      <c r="AW199" t="s">
        <v>1044</v>
      </c>
      <c r="AX199" t="s">
        <v>1044</v>
      </c>
      <c r="AY199" t="s">
        <v>1415</v>
      </c>
      <c r="AZ199" t="s">
        <v>1044</v>
      </c>
      <c r="BA199" t="s">
        <v>1416</v>
      </c>
      <c r="BB199" t="s">
        <v>1044</v>
      </c>
      <c r="BC199" t="s">
        <v>1044</v>
      </c>
      <c r="BD199" t="s">
        <v>1044</v>
      </c>
      <c r="BE199" t="s">
        <v>1044</v>
      </c>
      <c r="BF199" t="s">
        <v>1417</v>
      </c>
      <c r="BG199" t="s">
        <v>1044</v>
      </c>
      <c r="BH199" t="s">
        <v>1135</v>
      </c>
      <c r="BI199" t="s">
        <v>1418</v>
      </c>
      <c r="BJ199" t="s">
        <v>1090</v>
      </c>
      <c r="BK199" t="s">
        <v>1044</v>
      </c>
      <c r="BL199" t="s">
        <v>1044</v>
      </c>
      <c r="BM199" t="s">
        <v>1044</v>
      </c>
      <c r="BN199" t="s">
        <v>1044</v>
      </c>
      <c r="BO199" t="s">
        <v>1044</v>
      </c>
      <c r="BP199" t="s">
        <v>1044</v>
      </c>
      <c r="BQ199" t="s">
        <v>1044</v>
      </c>
      <c r="BR199" t="s">
        <v>1153</v>
      </c>
    </row>
    <row r="200" spans="1:70" x14ac:dyDescent="0.25">
      <c r="A200" t="s">
        <v>1419</v>
      </c>
      <c r="B200" t="s">
        <v>1420</v>
      </c>
      <c r="C200" t="s">
        <v>1140</v>
      </c>
      <c r="D200" t="s">
        <v>1141</v>
      </c>
      <c r="E200" t="s">
        <v>1142</v>
      </c>
      <c r="F200" t="s">
        <v>1143</v>
      </c>
      <c r="G200" t="s">
        <v>1049</v>
      </c>
      <c r="H200" t="s">
        <v>1044</v>
      </c>
      <c r="I200" t="s">
        <v>1044</v>
      </c>
      <c r="J200" t="s">
        <v>1044</v>
      </c>
      <c r="K200" t="s">
        <v>1421</v>
      </c>
      <c r="L200" t="s">
        <v>1044</v>
      </c>
      <c r="M200" t="s">
        <v>1051</v>
      </c>
      <c r="N200" t="s">
        <v>1044</v>
      </c>
      <c r="O200" t="s">
        <v>1044</v>
      </c>
      <c r="P200" t="s">
        <v>1052</v>
      </c>
      <c r="Q200" s="156">
        <v>0</v>
      </c>
      <c r="R200" s="157">
        <v>41352</v>
      </c>
      <c r="S200" s="157" t="s">
        <v>1044</v>
      </c>
      <c r="T200" s="157">
        <v>41352</v>
      </c>
      <c r="U200" s="157">
        <v>40961</v>
      </c>
      <c r="V200" s="157" t="s">
        <v>1044</v>
      </c>
      <c r="W200" s="157">
        <v>40961</v>
      </c>
      <c r="X200" s="157" t="s">
        <v>1044</v>
      </c>
      <c r="Y200">
        <v>0</v>
      </c>
      <c r="Z200">
        <v>0</v>
      </c>
      <c r="AA200" s="157" t="s">
        <v>1044</v>
      </c>
      <c r="AB200" s="157" t="s">
        <v>1044</v>
      </c>
      <c r="AC200">
        <v>0</v>
      </c>
      <c r="AD200" s="156">
        <v>0</v>
      </c>
      <c r="AE200" s="156">
        <v>0</v>
      </c>
      <c r="AF200">
        <v>0</v>
      </c>
      <c r="AG200">
        <v>0</v>
      </c>
      <c r="AH200" t="s">
        <v>1044</v>
      </c>
      <c r="AI200" t="s">
        <v>1044</v>
      </c>
      <c r="AJ200" t="s">
        <v>1044</v>
      </c>
      <c r="AK200" t="s">
        <v>1044</v>
      </c>
      <c r="AL200" t="s">
        <v>1044</v>
      </c>
      <c r="AM200" t="s">
        <v>1044</v>
      </c>
      <c r="AN200" t="s">
        <v>1044</v>
      </c>
      <c r="AO200" t="s">
        <v>1044</v>
      </c>
      <c r="AP200" t="s">
        <v>1422</v>
      </c>
      <c r="AQ200" t="s">
        <v>1423</v>
      </c>
      <c r="AR200" s="157" t="s">
        <v>1044</v>
      </c>
      <c r="AS200" t="s">
        <v>1044</v>
      </c>
      <c r="AT200" t="s">
        <v>1044</v>
      </c>
      <c r="AU200" t="s">
        <v>1044</v>
      </c>
      <c r="AV200" t="s">
        <v>1424</v>
      </c>
      <c r="AW200" t="s">
        <v>1044</v>
      </c>
      <c r="AX200" t="s">
        <v>1044</v>
      </c>
      <c r="AY200" t="s">
        <v>1425</v>
      </c>
      <c r="AZ200" t="s">
        <v>1044</v>
      </c>
      <c r="BA200" t="s">
        <v>1424</v>
      </c>
      <c r="BB200" t="s">
        <v>1044</v>
      </c>
      <c r="BC200" t="s">
        <v>1044</v>
      </c>
      <c r="BD200" t="s">
        <v>1044</v>
      </c>
      <c r="BE200" t="s">
        <v>1044</v>
      </c>
      <c r="BF200" t="s">
        <v>1426</v>
      </c>
      <c r="BG200" t="s">
        <v>1044</v>
      </c>
      <c r="BH200" t="s">
        <v>1135</v>
      </c>
      <c r="BI200" t="s">
        <v>1427</v>
      </c>
      <c r="BJ200" t="s">
        <v>1090</v>
      </c>
      <c r="BK200" t="s">
        <v>1044</v>
      </c>
      <c r="BL200" t="s">
        <v>1044</v>
      </c>
      <c r="BM200" t="s">
        <v>1044</v>
      </c>
      <c r="BN200" t="s">
        <v>1044</v>
      </c>
      <c r="BO200" t="s">
        <v>1044</v>
      </c>
      <c r="BP200" t="s">
        <v>1044</v>
      </c>
      <c r="BQ200" t="s">
        <v>1044</v>
      </c>
      <c r="BR200" t="s">
        <v>1044</v>
      </c>
    </row>
    <row r="201" spans="1:70" x14ac:dyDescent="0.25">
      <c r="A201" t="s">
        <v>1428</v>
      </c>
      <c r="B201" t="s">
        <v>1429</v>
      </c>
      <c r="C201" t="s">
        <v>1093</v>
      </c>
      <c r="D201" t="s">
        <v>1094</v>
      </c>
      <c r="E201" t="s">
        <v>1430</v>
      </c>
      <c r="F201" t="s">
        <v>1431</v>
      </c>
      <c r="G201" t="s">
        <v>1049</v>
      </c>
      <c r="H201" t="s">
        <v>1044</v>
      </c>
      <c r="I201" t="s">
        <v>1044</v>
      </c>
      <c r="J201" t="s">
        <v>1044</v>
      </c>
      <c r="K201" t="s">
        <v>1128</v>
      </c>
      <c r="L201" t="s">
        <v>1044</v>
      </c>
      <c r="M201" t="s">
        <v>1051</v>
      </c>
      <c r="N201" t="s">
        <v>1044</v>
      </c>
      <c r="O201" t="s">
        <v>1044</v>
      </c>
      <c r="P201" t="s">
        <v>1052</v>
      </c>
      <c r="Q201" s="156">
        <v>0</v>
      </c>
      <c r="R201" s="157">
        <v>42767</v>
      </c>
      <c r="S201" s="157" t="s">
        <v>1044</v>
      </c>
      <c r="T201" s="157">
        <v>42767</v>
      </c>
      <c r="U201" s="157">
        <v>38660</v>
      </c>
      <c r="V201" s="157" t="s">
        <v>1044</v>
      </c>
      <c r="W201" s="157">
        <v>38660</v>
      </c>
      <c r="X201" s="157" t="s">
        <v>1044</v>
      </c>
      <c r="Y201">
        <v>0</v>
      </c>
      <c r="Z201">
        <v>0</v>
      </c>
      <c r="AA201" s="157" t="s">
        <v>1044</v>
      </c>
      <c r="AB201" s="157" t="s">
        <v>1044</v>
      </c>
      <c r="AC201">
        <v>0</v>
      </c>
      <c r="AD201" s="156">
        <v>0</v>
      </c>
      <c r="AE201" s="156">
        <v>0</v>
      </c>
      <c r="AF201">
        <v>0</v>
      </c>
      <c r="AG201">
        <v>0</v>
      </c>
      <c r="AH201" t="s">
        <v>1044</v>
      </c>
      <c r="AI201" t="s">
        <v>1044</v>
      </c>
      <c r="AJ201" t="s">
        <v>1044</v>
      </c>
      <c r="AK201" t="s">
        <v>1044</v>
      </c>
      <c r="AL201" t="s">
        <v>1044</v>
      </c>
      <c r="AM201" t="s">
        <v>1044</v>
      </c>
      <c r="AN201" t="s">
        <v>1044</v>
      </c>
      <c r="AO201" t="s">
        <v>1044</v>
      </c>
      <c r="AP201" t="s">
        <v>1432</v>
      </c>
      <c r="AQ201" t="s">
        <v>1433</v>
      </c>
      <c r="AR201" s="157" t="s">
        <v>1044</v>
      </c>
      <c r="AS201" t="s">
        <v>1044</v>
      </c>
      <c r="AT201" t="s">
        <v>1044</v>
      </c>
      <c r="AU201" t="s">
        <v>1044</v>
      </c>
      <c r="AV201" t="s">
        <v>1044</v>
      </c>
      <c r="AW201" t="s">
        <v>1044</v>
      </c>
      <c r="AX201" t="s">
        <v>1044</v>
      </c>
      <c r="AY201" t="s">
        <v>1044</v>
      </c>
      <c r="AZ201" t="s">
        <v>1044</v>
      </c>
      <c r="BA201" t="s">
        <v>1044</v>
      </c>
      <c r="BB201" t="s">
        <v>1434</v>
      </c>
      <c r="BC201" t="s">
        <v>1044</v>
      </c>
      <c r="BD201" t="s">
        <v>1429</v>
      </c>
      <c r="BE201" t="s">
        <v>1044</v>
      </c>
      <c r="BF201" t="s">
        <v>1044</v>
      </c>
      <c r="BG201" t="s">
        <v>1044</v>
      </c>
      <c r="BH201" t="s">
        <v>1135</v>
      </c>
      <c r="BI201" t="s">
        <v>1044</v>
      </c>
      <c r="BJ201" t="s">
        <v>1044</v>
      </c>
      <c r="BK201" t="s">
        <v>1044</v>
      </c>
      <c r="BL201" t="s">
        <v>1044</v>
      </c>
      <c r="BM201" t="s">
        <v>1044</v>
      </c>
      <c r="BN201" t="s">
        <v>1044</v>
      </c>
      <c r="BO201" t="s">
        <v>1044</v>
      </c>
      <c r="BP201" t="s">
        <v>1044</v>
      </c>
      <c r="BQ201" t="s">
        <v>1137</v>
      </c>
      <c r="BR201" t="s">
        <v>1044</v>
      </c>
    </row>
    <row r="202" spans="1:70" x14ac:dyDescent="0.25">
      <c r="A202" t="s">
        <v>1435</v>
      </c>
      <c r="B202" t="s">
        <v>1044</v>
      </c>
      <c r="C202" t="s">
        <v>1045</v>
      </c>
      <c r="D202" t="s">
        <v>1046</v>
      </c>
      <c r="E202" t="s">
        <v>1187</v>
      </c>
      <c r="F202" t="s">
        <v>1188</v>
      </c>
      <c r="G202" t="s">
        <v>1049</v>
      </c>
      <c r="H202" t="s">
        <v>1044</v>
      </c>
      <c r="I202" t="s">
        <v>1044</v>
      </c>
      <c r="J202" t="s">
        <v>1044</v>
      </c>
      <c r="K202" t="s">
        <v>1189</v>
      </c>
      <c r="L202" t="s">
        <v>1044</v>
      </c>
      <c r="M202" t="s">
        <v>1051</v>
      </c>
      <c r="N202" t="s">
        <v>1044</v>
      </c>
      <c r="O202" t="s">
        <v>1044</v>
      </c>
      <c r="P202" t="s">
        <v>1052</v>
      </c>
      <c r="Q202" s="156">
        <v>0</v>
      </c>
      <c r="R202" s="157">
        <v>41555</v>
      </c>
      <c r="S202" s="157" t="s">
        <v>1044</v>
      </c>
      <c r="T202" s="157">
        <v>41555</v>
      </c>
      <c r="U202" s="157">
        <v>41530</v>
      </c>
      <c r="V202" s="157" t="s">
        <v>1044</v>
      </c>
      <c r="W202" s="157">
        <v>41530</v>
      </c>
      <c r="X202" s="157" t="s">
        <v>1044</v>
      </c>
      <c r="Y202">
        <v>0</v>
      </c>
      <c r="Z202">
        <v>0</v>
      </c>
      <c r="AA202" s="157" t="s">
        <v>1044</v>
      </c>
      <c r="AB202" s="157" t="s">
        <v>1044</v>
      </c>
      <c r="AC202">
        <v>0</v>
      </c>
      <c r="AD202" s="156">
        <v>0</v>
      </c>
      <c r="AE202" s="156">
        <v>0</v>
      </c>
      <c r="AF202">
        <v>0</v>
      </c>
      <c r="AG202">
        <v>0</v>
      </c>
      <c r="AH202" t="s">
        <v>1044</v>
      </c>
      <c r="AI202" t="s">
        <v>1044</v>
      </c>
      <c r="AJ202" t="s">
        <v>1044</v>
      </c>
      <c r="AK202" t="s">
        <v>1044</v>
      </c>
      <c r="AL202" t="s">
        <v>1044</v>
      </c>
      <c r="AM202" t="s">
        <v>1044</v>
      </c>
      <c r="AN202" t="s">
        <v>1044</v>
      </c>
      <c r="AO202" t="s">
        <v>1044</v>
      </c>
      <c r="AP202" t="s">
        <v>1436</v>
      </c>
      <c r="AQ202" t="s">
        <v>1191</v>
      </c>
      <c r="AR202" s="157" t="s">
        <v>1044</v>
      </c>
      <c r="AS202" t="s">
        <v>1055</v>
      </c>
      <c r="AT202" t="s">
        <v>1044</v>
      </c>
      <c r="AU202" t="s">
        <v>1044</v>
      </c>
      <c r="AV202" t="s">
        <v>1437</v>
      </c>
      <c r="AW202" t="s">
        <v>1044</v>
      </c>
      <c r="AX202" t="s">
        <v>1193</v>
      </c>
      <c r="AY202" t="s">
        <v>1438</v>
      </c>
      <c r="AZ202" t="s">
        <v>1044</v>
      </c>
      <c r="BA202" t="s">
        <v>1439</v>
      </c>
      <c r="BB202" t="s">
        <v>1044</v>
      </c>
      <c r="BC202" t="s">
        <v>1044</v>
      </c>
      <c r="BD202" t="s">
        <v>1438</v>
      </c>
      <c r="BE202" t="s">
        <v>1044</v>
      </c>
      <c r="BF202" t="s">
        <v>1440</v>
      </c>
      <c r="BG202" t="s">
        <v>1044</v>
      </c>
      <c r="BH202" t="s">
        <v>1062</v>
      </c>
      <c r="BI202" t="s">
        <v>1441</v>
      </c>
      <c r="BJ202" t="s">
        <v>1090</v>
      </c>
      <c r="BK202" t="s">
        <v>1044</v>
      </c>
      <c r="BL202" t="s">
        <v>1044</v>
      </c>
      <c r="BM202" t="s">
        <v>1044</v>
      </c>
      <c r="BN202" t="s">
        <v>1044</v>
      </c>
      <c r="BO202" t="s">
        <v>1044</v>
      </c>
      <c r="BP202" t="s">
        <v>1044</v>
      </c>
      <c r="BQ202" t="s">
        <v>1044</v>
      </c>
      <c r="BR202" t="s">
        <v>1044</v>
      </c>
    </row>
    <row r="203" spans="1:70" x14ac:dyDescent="0.25">
      <c r="A203" t="s">
        <v>1442</v>
      </c>
      <c r="B203" t="s">
        <v>1443</v>
      </c>
      <c r="C203" t="s">
        <v>1045</v>
      </c>
      <c r="D203" t="s">
        <v>1046</v>
      </c>
      <c r="E203" t="s">
        <v>1444</v>
      </c>
      <c r="F203" t="s">
        <v>1445</v>
      </c>
      <c r="G203" t="s">
        <v>1049</v>
      </c>
      <c r="H203" t="s">
        <v>1044</v>
      </c>
      <c r="I203" t="s">
        <v>1044</v>
      </c>
      <c r="J203" t="s">
        <v>1044</v>
      </c>
      <c r="K203" t="s">
        <v>1446</v>
      </c>
      <c r="L203" t="s">
        <v>1044</v>
      </c>
      <c r="M203" t="s">
        <v>1051</v>
      </c>
      <c r="N203" t="s">
        <v>1044</v>
      </c>
      <c r="O203" t="s">
        <v>1044</v>
      </c>
      <c r="P203" t="s">
        <v>1052</v>
      </c>
      <c r="Q203" s="156">
        <v>0</v>
      </c>
      <c r="R203" s="157">
        <v>40807</v>
      </c>
      <c r="S203" s="157" t="s">
        <v>1044</v>
      </c>
      <c r="T203" s="157">
        <v>40807</v>
      </c>
      <c r="U203" s="157">
        <v>38918</v>
      </c>
      <c r="V203" s="157" t="s">
        <v>1044</v>
      </c>
      <c r="W203" s="157">
        <v>38918</v>
      </c>
      <c r="X203" s="157" t="s">
        <v>1044</v>
      </c>
      <c r="Y203">
        <v>0</v>
      </c>
      <c r="Z203">
        <v>0</v>
      </c>
      <c r="AA203" s="157" t="s">
        <v>1044</v>
      </c>
      <c r="AB203" s="157" t="s">
        <v>1044</v>
      </c>
      <c r="AC203">
        <v>0</v>
      </c>
      <c r="AD203" s="156">
        <v>0</v>
      </c>
      <c r="AE203" s="156">
        <v>0</v>
      </c>
      <c r="AF203">
        <v>0</v>
      </c>
      <c r="AG203">
        <v>0</v>
      </c>
      <c r="AH203" t="s">
        <v>1044</v>
      </c>
      <c r="AI203" t="s">
        <v>1044</v>
      </c>
      <c r="AJ203" t="s">
        <v>1044</v>
      </c>
      <c r="AK203" t="s">
        <v>1044</v>
      </c>
      <c r="AL203" t="s">
        <v>1044</v>
      </c>
      <c r="AM203" t="s">
        <v>1044</v>
      </c>
      <c r="AN203" t="s">
        <v>1044</v>
      </c>
      <c r="AO203" t="s">
        <v>1044</v>
      </c>
      <c r="AP203" t="s">
        <v>1447</v>
      </c>
      <c r="AQ203" t="s">
        <v>1448</v>
      </c>
      <c r="AR203" s="157" t="s">
        <v>1044</v>
      </c>
      <c r="AS203" t="s">
        <v>1055</v>
      </c>
      <c r="AT203" t="s">
        <v>1044</v>
      </c>
      <c r="AU203" t="s">
        <v>1044</v>
      </c>
      <c r="AV203" t="s">
        <v>1044</v>
      </c>
      <c r="AW203" t="s">
        <v>1057</v>
      </c>
      <c r="AX203" t="s">
        <v>1449</v>
      </c>
      <c r="AY203" t="s">
        <v>1443</v>
      </c>
      <c r="AZ203" t="s">
        <v>1044</v>
      </c>
      <c r="BA203" t="s">
        <v>1044</v>
      </c>
      <c r="BB203" t="s">
        <v>1450</v>
      </c>
      <c r="BC203" t="s">
        <v>1044</v>
      </c>
      <c r="BD203" t="s">
        <v>1443</v>
      </c>
      <c r="BE203" t="s">
        <v>1044</v>
      </c>
      <c r="BF203" t="s">
        <v>1451</v>
      </c>
      <c r="BG203" t="s">
        <v>1044</v>
      </c>
      <c r="BH203" t="s">
        <v>1062</v>
      </c>
      <c r="BI203" t="s">
        <v>1044</v>
      </c>
      <c r="BJ203" t="s">
        <v>1044</v>
      </c>
      <c r="BK203" t="s">
        <v>1044</v>
      </c>
      <c r="BL203" t="s">
        <v>1044</v>
      </c>
      <c r="BM203" t="s">
        <v>1044</v>
      </c>
      <c r="BN203" t="s">
        <v>1044</v>
      </c>
      <c r="BO203" t="s">
        <v>1044</v>
      </c>
      <c r="BP203" t="s">
        <v>1044</v>
      </c>
      <c r="BQ203" t="s">
        <v>1044</v>
      </c>
      <c r="BR203" t="s">
        <v>1044</v>
      </c>
    </row>
    <row r="204" spans="1:70" x14ac:dyDescent="0.25">
      <c r="A204" t="s">
        <v>1452</v>
      </c>
      <c r="B204" t="s">
        <v>1453</v>
      </c>
      <c r="C204" t="s">
        <v>1093</v>
      </c>
      <c r="D204" t="s">
        <v>1094</v>
      </c>
      <c r="E204" t="s">
        <v>1278</v>
      </c>
      <c r="F204" t="s">
        <v>1279</v>
      </c>
      <c r="G204" t="s">
        <v>1049</v>
      </c>
      <c r="H204" t="s">
        <v>1044</v>
      </c>
      <c r="I204" t="s">
        <v>1044</v>
      </c>
      <c r="J204" t="s">
        <v>1044</v>
      </c>
      <c r="K204" t="s">
        <v>1280</v>
      </c>
      <c r="L204" t="s">
        <v>1044</v>
      </c>
      <c r="M204" t="s">
        <v>1051</v>
      </c>
      <c r="N204" t="s">
        <v>1044</v>
      </c>
      <c r="O204" t="s">
        <v>1044</v>
      </c>
      <c r="P204" t="s">
        <v>1052</v>
      </c>
      <c r="Q204" s="156">
        <v>0</v>
      </c>
      <c r="R204" s="157" t="s">
        <v>1044</v>
      </c>
      <c r="S204" s="157" t="s">
        <v>1044</v>
      </c>
      <c r="T204" s="157">
        <v>38876</v>
      </c>
      <c r="U204" s="157">
        <v>38876</v>
      </c>
      <c r="V204" s="157" t="s">
        <v>1044</v>
      </c>
      <c r="W204" s="157">
        <v>38876</v>
      </c>
      <c r="X204" s="157" t="s">
        <v>1044</v>
      </c>
      <c r="Y204">
        <v>0</v>
      </c>
      <c r="Z204">
        <v>0</v>
      </c>
      <c r="AA204" s="157" t="s">
        <v>1044</v>
      </c>
      <c r="AB204" s="157" t="s">
        <v>1044</v>
      </c>
      <c r="AC204">
        <v>0</v>
      </c>
      <c r="AD204" s="156">
        <v>0</v>
      </c>
      <c r="AE204" s="156">
        <v>0</v>
      </c>
      <c r="AF204">
        <v>0</v>
      </c>
      <c r="AG204">
        <v>0</v>
      </c>
      <c r="AH204" t="s">
        <v>1044</v>
      </c>
      <c r="AI204" t="s">
        <v>1044</v>
      </c>
      <c r="AJ204" t="s">
        <v>1044</v>
      </c>
      <c r="AK204" t="s">
        <v>1044</v>
      </c>
      <c r="AL204" t="s">
        <v>1044</v>
      </c>
      <c r="AM204" t="s">
        <v>1044</v>
      </c>
      <c r="AN204" t="s">
        <v>1044</v>
      </c>
      <c r="AO204" t="s">
        <v>1044</v>
      </c>
      <c r="AP204" t="s">
        <v>1044</v>
      </c>
      <c r="AQ204" t="s">
        <v>1044</v>
      </c>
      <c r="AR204" s="157" t="s">
        <v>1044</v>
      </c>
      <c r="AS204" t="s">
        <v>1044</v>
      </c>
      <c r="AT204" t="s">
        <v>1044</v>
      </c>
      <c r="AU204" t="s">
        <v>1044</v>
      </c>
      <c r="AV204" t="s">
        <v>1044</v>
      </c>
      <c r="AW204" t="s">
        <v>1044</v>
      </c>
      <c r="AX204" t="s">
        <v>1044</v>
      </c>
      <c r="AY204" t="s">
        <v>1044</v>
      </c>
      <c r="AZ204" t="s">
        <v>1044</v>
      </c>
      <c r="BA204" t="s">
        <v>1044</v>
      </c>
      <c r="BB204" t="s">
        <v>1454</v>
      </c>
      <c r="BC204" t="s">
        <v>1044</v>
      </c>
      <c r="BD204" t="s">
        <v>1044</v>
      </c>
      <c r="BE204" t="s">
        <v>1044</v>
      </c>
      <c r="BF204" t="s">
        <v>1044</v>
      </c>
      <c r="BG204" t="s">
        <v>1044</v>
      </c>
      <c r="BH204" t="s">
        <v>1282</v>
      </c>
      <c r="BI204" t="s">
        <v>1044</v>
      </c>
      <c r="BJ204" t="s">
        <v>1044</v>
      </c>
      <c r="BK204" t="s">
        <v>1044</v>
      </c>
      <c r="BL204" t="s">
        <v>1044</v>
      </c>
      <c r="BM204" t="s">
        <v>1044</v>
      </c>
      <c r="BN204" t="s">
        <v>1044</v>
      </c>
      <c r="BO204" t="s">
        <v>1044</v>
      </c>
      <c r="BP204" t="s">
        <v>1044</v>
      </c>
      <c r="BQ204" t="s">
        <v>1044</v>
      </c>
      <c r="BR204" t="s">
        <v>1044</v>
      </c>
    </row>
    <row r="205" spans="1:70" x14ac:dyDescent="0.25">
      <c r="A205" t="s">
        <v>1455</v>
      </c>
      <c r="B205" t="s">
        <v>1456</v>
      </c>
      <c r="C205" t="s">
        <v>1045</v>
      </c>
      <c r="D205" t="s">
        <v>1046</v>
      </c>
      <c r="E205" t="s">
        <v>1457</v>
      </c>
      <c r="F205" t="s">
        <v>1458</v>
      </c>
      <c r="G205" t="s">
        <v>1049</v>
      </c>
      <c r="H205" t="s">
        <v>1044</v>
      </c>
      <c r="I205" t="s">
        <v>1044</v>
      </c>
      <c r="J205" t="s">
        <v>1044</v>
      </c>
      <c r="K205" t="s">
        <v>1459</v>
      </c>
      <c r="L205" t="s">
        <v>1044</v>
      </c>
      <c r="M205" t="s">
        <v>1051</v>
      </c>
      <c r="N205" t="s">
        <v>1044</v>
      </c>
      <c r="O205" t="s">
        <v>1044</v>
      </c>
      <c r="P205" t="s">
        <v>1052</v>
      </c>
      <c r="Q205" s="156">
        <v>0</v>
      </c>
      <c r="R205" s="157">
        <v>42927</v>
      </c>
      <c r="S205" s="157" t="s">
        <v>1044</v>
      </c>
      <c r="T205" s="157">
        <v>42927</v>
      </c>
      <c r="U205" s="157">
        <v>42452</v>
      </c>
      <c r="V205" s="157" t="s">
        <v>1044</v>
      </c>
      <c r="W205" s="157">
        <v>42452</v>
      </c>
      <c r="X205" s="157" t="s">
        <v>1044</v>
      </c>
      <c r="Y205">
        <v>0</v>
      </c>
      <c r="Z205">
        <v>0</v>
      </c>
      <c r="AA205" s="157" t="s">
        <v>1044</v>
      </c>
      <c r="AB205" s="157" t="s">
        <v>1044</v>
      </c>
      <c r="AC205">
        <v>0</v>
      </c>
      <c r="AD205" s="156">
        <v>0</v>
      </c>
      <c r="AE205" s="156">
        <v>0</v>
      </c>
      <c r="AF205">
        <v>0</v>
      </c>
      <c r="AG205">
        <v>0</v>
      </c>
      <c r="AH205" t="s">
        <v>1044</v>
      </c>
      <c r="AI205" t="s">
        <v>1044</v>
      </c>
      <c r="AJ205" t="s">
        <v>1044</v>
      </c>
      <c r="AK205" t="s">
        <v>1044</v>
      </c>
      <c r="AL205" t="s">
        <v>1044</v>
      </c>
      <c r="AM205" t="s">
        <v>1044</v>
      </c>
      <c r="AN205" t="s">
        <v>1044</v>
      </c>
      <c r="AO205" t="s">
        <v>1044</v>
      </c>
      <c r="AP205" t="s">
        <v>1460</v>
      </c>
      <c r="AQ205" t="s">
        <v>1461</v>
      </c>
      <c r="AR205" s="157" t="s">
        <v>1044</v>
      </c>
      <c r="AS205" t="s">
        <v>1044</v>
      </c>
      <c r="AT205" t="s">
        <v>1044</v>
      </c>
      <c r="AU205" t="s">
        <v>1044</v>
      </c>
      <c r="AV205" t="s">
        <v>1462</v>
      </c>
      <c r="AW205" t="s">
        <v>1044</v>
      </c>
      <c r="AX205" t="s">
        <v>1057</v>
      </c>
      <c r="AY205" t="s">
        <v>1456</v>
      </c>
      <c r="AZ205" t="s">
        <v>1044</v>
      </c>
      <c r="BA205" t="s">
        <v>1463</v>
      </c>
      <c r="BB205" t="s">
        <v>1464</v>
      </c>
      <c r="BC205" t="s">
        <v>1044</v>
      </c>
      <c r="BD205" t="s">
        <v>1044</v>
      </c>
      <c r="BE205" t="s">
        <v>1044</v>
      </c>
      <c r="BF205" t="s">
        <v>1465</v>
      </c>
      <c r="BG205" t="s">
        <v>1044</v>
      </c>
      <c r="BH205" t="s">
        <v>1466</v>
      </c>
      <c r="BI205" t="s">
        <v>1063</v>
      </c>
      <c r="BJ205" t="s">
        <v>1090</v>
      </c>
      <c r="BK205" t="s">
        <v>1044</v>
      </c>
      <c r="BL205" t="s">
        <v>1044</v>
      </c>
      <c r="BM205" t="s">
        <v>1044</v>
      </c>
      <c r="BN205" t="s">
        <v>1044</v>
      </c>
      <c r="BO205" t="s">
        <v>1044</v>
      </c>
      <c r="BP205" t="s">
        <v>1044</v>
      </c>
      <c r="BQ205" t="s">
        <v>1044</v>
      </c>
      <c r="BR205" t="s">
        <v>1044</v>
      </c>
    </row>
    <row r="206" spans="1:70" x14ac:dyDescent="0.25">
      <c r="A206" t="s">
        <v>1467</v>
      </c>
      <c r="B206" t="s">
        <v>1309</v>
      </c>
      <c r="C206" t="s">
        <v>1093</v>
      </c>
      <c r="D206" t="s">
        <v>1094</v>
      </c>
      <c r="E206" t="s">
        <v>1310</v>
      </c>
      <c r="F206" t="s">
        <v>1311</v>
      </c>
      <c r="G206" t="s">
        <v>1049</v>
      </c>
      <c r="H206" t="s">
        <v>1044</v>
      </c>
      <c r="I206" t="s">
        <v>1044</v>
      </c>
      <c r="J206" t="s">
        <v>1044</v>
      </c>
      <c r="K206" t="s">
        <v>1297</v>
      </c>
      <c r="L206" t="s">
        <v>1363</v>
      </c>
      <c r="M206" t="s">
        <v>1051</v>
      </c>
      <c r="N206" t="s">
        <v>1044</v>
      </c>
      <c r="O206" t="s">
        <v>1044</v>
      </c>
      <c r="P206" t="s">
        <v>1052</v>
      </c>
      <c r="Q206" s="156">
        <v>0</v>
      </c>
      <c r="R206" s="157">
        <v>39923</v>
      </c>
      <c r="S206" s="157" t="s">
        <v>1044</v>
      </c>
      <c r="T206" s="157">
        <v>39923</v>
      </c>
      <c r="U206" s="157">
        <v>36080</v>
      </c>
      <c r="V206" s="157" t="s">
        <v>1044</v>
      </c>
      <c r="W206" s="157">
        <v>36080</v>
      </c>
      <c r="X206" s="157" t="s">
        <v>1044</v>
      </c>
      <c r="Y206">
        <v>0</v>
      </c>
      <c r="Z206">
        <v>0</v>
      </c>
      <c r="AA206" s="157" t="s">
        <v>1044</v>
      </c>
      <c r="AB206" s="157" t="s">
        <v>1044</v>
      </c>
      <c r="AC206">
        <v>0</v>
      </c>
      <c r="AD206" s="156">
        <v>0</v>
      </c>
      <c r="AE206" s="156">
        <v>0</v>
      </c>
      <c r="AF206">
        <v>0</v>
      </c>
      <c r="AG206">
        <v>0</v>
      </c>
      <c r="AH206" t="s">
        <v>1044</v>
      </c>
      <c r="AI206" t="s">
        <v>1044</v>
      </c>
      <c r="AJ206" t="s">
        <v>1044</v>
      </c>
      <c r="AK206" t="s">
        <v>1044</v>
      </c>
      <c r="AL206" t="s">
        <v>1044</v>
      </c>
      <c r="AM206" t="s">
        <v>1044</v>
      </c>
      <c r="AN206" t="s">
        <v>1044</v>
      </c>
      <c r="AO206" t="s">
        <v>1044</v>
      </c>
      <c r="AP206" t="s">
        <v>1468</v>
      </c>
      <c r="AQ206" t="s">
        <v>1469</v>
      </c>
      <c r="AR206" s="157" t="s">
        <v>1044</v>
      </c>
      <c r="AS206" t="s">
        <v>1055</v>
      </c>
      <c r="AT206" t="s">
        <v>1044</v>
      </c>
      <c r="AU206" t="s">
        <v>1044</v>
      </c>
      <c r="AV206" t="s">
        <v>1044</v>
      </c>
      <c r="AW206" t="s">
        <v>1044</v>
      </c>
      <c r="AX206" t="s">
        <v>1044</v>
      </c>
      <c r="AY206" t="s">
        <v>1044</v>
      </c>
      <c r="AZ206" t="s">
        <v>1044</v>
      </c>
      <c r="BA206" t="s">
        <v>1044</v>
      </c>
      <c r="BB206" t="s">
        <v>1470</v>
      </c>
      <c r="BC206" t="s">
        <v>1044</v>
      </c>
      <c r="BD206" t="s">
        <v>1471</v>
      </c>
      <c r="BE206" t="s">
        <v>1044</v>
      </c>
      <c r="BF206" t="s">
        <v>1044</v>
      </c>
      <c r="BG206" t="s">
        <v>1044</v>
      </c>
      <c r="BH206" t="s">
        <v>1306</v>
      </c>
      <c r="BI206" t="s">
        <v>1044</v>
      </c>
      <c r="BJ206" t="s">
        <v>1044</v>
      </c>
      <c r="BK206" t="s">
        <v>1044</v>
      </c>
      <c r="BL206" t="s">
        <v>1044</v>
      </c>
      <c r="BM206" t="s">
        <v>1044</v>
      </c>
      <c r="BN206" t="s">
        <v>1044</v>
      </c>
      <c r="BO206" t="s">
        <v>1044</v>
      </c>
      <c r="BP206" t="s">
        <v>1044</v>
      </c>
      <c r="BQ206" t="s">
        <v>1044</v>
      </c>
      <c r="BR206" t="s">
        <v>1044</v>
      </c>
    </row>
    <row r="207" spans="1:70" x14ac:dyDescent="0.25">
      <c r="A207" t="s">
        <v>1472</v>
      </c>
      <c r="B207" t="s">
        <v>1473</v>
      </c>
      <c r="C207" t="s">
        <v>1093</v>
      </c>
      <c r="D207" t="s">
        <v>1094</v>
      </c>
      <c r="E207" t="s">
        <v>1474</v>
      </c>
      <c r="F207" t="s">
        <v>1475</v>
      </c>
      <c r="G207" t="s">
        <v>1049</v>
      </c>
      <c r="H207" t="s">
        <v>1044</v>
      </c>
      <c r="I207" t="s">
        <v>1044</v>
      </c>
      <c r="J207" t="s">
        <v>1044</v>
      </c>
      <c r="K207" t="s">
        <v>1476</v>
      </c>
      <c r="L207" t="s">
        <v>1363</v>
      </c>
      <c r="M207" t="s">
        <v>1051</v>
      </c>
      <c r="N207" t="s">
        <v>1044</v>
      </c>
      <c r="O207" t="s">
        <v>1044</v>
      </c>
      <c r="P207" t="s">
        <v>1052</v>
      </c>
      <c r="Q207" s="156">
        <v>0</v>
      </c>
      <c r="R207" s="157">
        <v>43317</v>
      </c>
      <c r="S207" s="157" t="s">
        <v>1044</v>
      </c>
      <c r="T207" s="157">
        <v>43317</v>
      </c>
      <c r="U207" s="157">
        <v>37441</v>
      </c>
      <c r="V207" s="157" t="s">
        <v>1044</v>
      </c>
      <c r="W207" s="157">
        <v>37441</v>
      </c>
      <c r="X207" s="157" t="s">
        <v>1044</v>
      </c>
      <c r="Y207">
        <v>0</v>
      </c>
      <c r="Z207">
        <v>0</v>
      </c>
      <c r="AA207" s="157" t="s">
        <v>1044</v>
      </c>
      <c r="AB207" s="157" t="s">
        <v>1044</v>
      </c>
      <c r="AC207">
        <v>0</v>
      </c>
      <c r="AD207" s="156">
        <v>0</v>
      </c>
      <c r="AE207" s="156">
        <v>0</v>
      </c>
      <c r="AF207">
        <v>0</v>
      </c>
      <c r="AG207">
        <v>0</v>
      </c>
      <c r="AH207" t="s">
        <v>1044</v>
      </c>
      <c r="AI207" t="s">
        <v>1044</v>
      </c>
      <c r="AJ207" t="s">
        <v>1044</v>
      </c>
      <c r="AK207" t="s">
        <v>1044</v>
      </c>
      <c r="AL207" t="s">
        <v>1044</v>
      </c>
      <c r="AM207" t="s">
        <v>1044</v>
      </c>
      <c r="AN207" t="s">
        <v>1044</v>
      </c>
      <c r="AO207" t="s">
        <v>1044</v>
      </c>
      <c r="AP207" t="s">
        <v>1477</v>
      </c>
      <c r="AQ207" t="s">
        <v>1478</v>
      </c>
      <c r="AR207" s="157" t="s">
        <v>1044</v>
      </c>
      <c r="AS207" t="s">
        <v>1044</v>
      </c>
      <c r="AT207" t="s">
        <v>1044</v>
      </c>
      <c r="AU207" t="s">
        <v>1044</v>
      </c>
      <c r="AV207" t="s">
        <v>1044</v>
      </c>
      <c r="AW207" t="s">
        <v>1044</v>
      </c>
      <c r="AX207" t="s">
        <v>1301</v>
      </c>
      <c r="AY207" t="s">
        <v>1044</v>
      </c>
      <c r="AZ207" t="s">
        <v>1044</v>
      </c>
      <c r="BA207" t="s">
        <v>1044</v>
      </c>
      <c r="BB207" t="s">
        <v>1479</v>
      </c>
      <c r="BC207" t="s">
        <v>1044</v>
      </c>
      <c r="BD207" t="s">
        <v>1473</v>
      </c>
      <c r="BE207" t="s">
        <v>1044</v>
      </c>
      <c r="BF207" t="s">
        <v>1044</v>
      </c>
      <c r="BG207" t="s">
        <v>1044</v>
      </c>
      <c r="BH207" t="s">
        <v>1306</v>
      </c>
      <c r="BI207" t="s">
        <v>1044</v>
      </c>
      <c r="BJ207" t="s">
        <v>1044</v>
      </c>
      <c r="BK207" t="s">
        <v>1044</v>
      </c>
      <c r="BL207" t="s">
        <v>1044</v>
      </c>
      <c r="BM207" t="s">
        <v>1044</v>
      </c>
      <c r="BN207" t="s">
        <v>1044</v>
      </c>
      <c r="BO207" t="s">
        <v>1044</v>
      </c>
      <c r="BP207" t="s">
        <v>1044</v>
      </c>
      <c r="BQ207" t="s">
        <v>1044</v>
      </c>
      <c r="BR207" t="s">
        <v>1044</v>
      </c>
    </row>
    <row r="208" spans="1:70" x14ac:dyDescent="0.25">
      <c r="A208" t="s">
        <v>1480</v>
      </c>
      <c r="B208" t="s">
        <v>1481</v>
      </c>
      <c r="C208" t="s">
        <v>1093</v>
      </c>
      <c r="D208" t="s">
        <v>1094</v>
      </c>
      <c r="E208" t="s">
        <v>1343</v>
      </c>
      <c r="F208" t="s">
        <v>1344</v>
      </c>
      <c r="G208" t="s">
        <v>1049</v>
      </c>
      <c r="H208" t="s">
        <v>1044</v>
      </c>
      <c r="I208" t="s">
        <v>1044</v>
      </c>
      <c r="J208" t="s">
        <v>1044</v>
      </c>
      <c r="K208" t="s">
        <v>1345</v>
      </c>
      <c r="L208" t="s">
        <v>1044</v>
      </c>
      <c r="M208" t="s">
        <v>1051</v>
      </c>
      <c r="N208" t="s">
        <v>1044</v>
      </c>
      <c r="O208" t="s">
        <v>1044</v>
      </c>
      <c r="P208" t="s">
        <v>1052</v>
      </c>
      <c r="Q208" s="156">
        <v>0</v>
      </c>
      <c r="R208" s="157" t="s">
        <v>1044</v>
      </c>
      <c r="S208" s="157" t="s">
        <v>1044</v>
      </c>
      <c r="T208" s="157">
        <v>36935</v>
      </c>
      <c r="U208" s="157">
        <v>36935</v>
      </c>
      <c r="V208" s="157" t="s">
        <v>1044</v>
      </c>
      <c r="W208" s="157">
        <v>36935</v>
      </c>
      <c r="X208" s="157" t="s">
        <v>1044</v>
      </c>
      <c r="Y208">
        <v>0</v>
      </c>
      <c r="Z208">
        <v>0</v>
      </c>
      <c r="AA208" s="157" t="s">
        <v>1044</v>
      </c>
      <c r="AB208" s="157" t="s">
        <v>1044</v>
      </c>
      <c r="AC208">
        <v>0</v>
      </c>
      <c r="AD208" s="156">
        <v>0</v>
      </c>
      <c r="AE208" s="156">
        <v>0</v>
      </c>
      <c r="AF208">
        <v>0</v>
      </c>
      <c r="AG208">
        <v>0</v>
      </c>
      <c r="AH208" t="s">
        <v>1044</v>
      </c>
      <c r="AI208" t="s">
        <v>1044</v>
      </c>
      <c r="AJ208" t="s">
        <v>1044</v>
      </c>
      <c r="AK208" t="s">
        <v>1044</v>
      </c>
      <c r="AL208" t="s">
        <v>1044</v>
      </c>
      <c r="AM208" t="s">
        <v>1044</v>
      </c>
      <c r="AN208" t="s">
        <v>1044</v>
      </c>
      <c r="AO208" t="s">
        <v>1044</v>
      </c>
      <c r="AP208" t="s">
        <v>1044</v>
      </c>
      <c r="AQ208" t="s">
        <v>1044</v>
      </c>
      <c r="AR208" s="157" t="s">
        <v>1044</v>
      </c>
      <c r="AS208" t="s">
        <v>1044</v>
      </c>
      <c r="AT208" t="s">
        <v>1044</v>
      </c>
      <c r="AU208" t="s">
        <v>1044</v>
      </c>
      <c r="AV208" t="s">
        <v>1044</v>
      </c>
      <c r="AW208" t="s">
        <v>1044</v>
      </c>
      <c r="AX208" t="s">
        <v>1301</v>
      </c>
      <c r="AY208" t="s">
        <v>1044</v>
      </c>
      <c r="AZ208" t="s">
        <v>1044</v>
      </c>
      <c r="BA208" t="s">
        <v>1044</v>
      </c>
      <c r="BB208" t="s">
        <v>1482</v>
      </c>
      <c r="BC208" t="s">
        <v>1044</v>
      </c>
      <c r="BD208" t="s">
        <v>1481</v>
      </c>
      <c r="BE208" t="s">
        <v>1044</v>
      </c>
      <c r="BF208" t="s">
        <v>1044</v>
      </c>
      <c r="BG208" t="s">
        <v>1044</v>
      </c>
      <c r="BH208" t="s">
        <v>1306</v>
      </c>
      <c r="BI208" t="s">
        <v>1044</v>
      </c>
      <c r="BJ208" t="s">
        <v>1044</v>
      </c>
      <c r="BK208" t="s">
        <v>1044</v>
      </c>
      <c r="BL208" t="s">
        <v>1044</v>
      </c>
      <c r="BM208" t="s">
        <v>1044</v>
      </c>
      <c r="BN208" t="s">
        <v>1044</v>
      </c>
      <c r="BO208" t="s">
        <v>1044</v>
      </c>
      <c r="BP208" t="s">
        <v>1483</v>
      </c>
      <c r="BQ208" t="s">
        <v>1044</v>
      </c>
      <c r="BR208" t="s">
        <v>1044</v>
      </c>
    </row>
    <row r="209" spans="1:70" x14ac:dyDescent="0.25">
      <c r="A209" t="s">
        <v>1484</v>
      </c>
      <c r="B209" t="s">
        <v>1485</v>
      </c>
      <c r="C209" t="s">
        <v>1093</v>
      </c>
      <c r="D209" t="s">
        <v>1094</v>
      </c>
      <c r="E209" t="s">
        <v>1126</v>
      </c>
      <c r="F209" t="s">
        <v>1127</v>
      </c>
      <c r="G209" t="s">
        <v>1049</v>
      </c>
      <c r="H209" t="s">
        <v>1044</v>
      </c>
      <c r="I209" t="s">
        <v>1044</v>
      </c>
      <c r="J209" t="s">
        <v>1044</v>
      </c>
      <c r="K209" t="s">
        <v>1486</v>
      </c>
      <c r="L209" t="s">
        <v>1044</v>
      </c>
      <c r="M209" t="s">
        <v>1051</v>
      </c>
      <c r="N209" t="s">
        <v>1044</v>
      </c>
      <c r="O209" t="s">
        <v>1044</v>
      </c>
      <c r="P209" t="s">
        <v>1052</v>
      </c>
      <c r="Q209" s="156">
        <v>0</v>
      </c>
      <c r="R209" s="157">
        <v>42674</v>
      </c>
      <c r="S209" s="157" t="s">
        <v>1044</v>
      </c>
      <c r="T209" s="157">
        <v>42674</v>
      </c>
      <c r="U209" s="157">
        <v>36937</v>
      </c>
      <c r="V209" s="157" t="s">
        <v>1044</v>
      </c>
      <c r="W209" s="157">
        <v>36937</v>
      </c>
      <c r="X209" s="157" t="s">
        <v>1044</v>
      </c>
      <c r="Y209">
        <v>0</v>
      </c>
      <c r="Z209">
        <v>0</v>
      </c>
      <c r="AA209" s="157" t="s">
        <v>1044</v>
      </c>
      <c r="AB209" s="157" t="s">
        <v>1044</v>
      </c>
      <c r="AC209">
        <v>0</v>
      </c>
      <c r="AD209" s="156">
        <v>0</v>
      </c>
      <c r="AE209" s="156">
        <v>0</v>
      </c>
      <c r="AF209">
        <v>0</v>
      </c>
      <c r="AG209">
        <v>0</v>
      </c>
      <c r="AH209" t="s">
        <v>1044</v>
      </c>
      <c r="AI209" t="s">
        <v>1044</v>
      </c>
      <c r="AJ209" t="s">
        <v>1044</v>
      </c>
      <c r="AK209" t="s">
        <v>1044</v>
      </c>
      <c r="AL209" t="s">
        <v>1044</v>
      </c>
      <c r="AM209" t="s">
        <v>1044</v>
      </c>
      <c r="AN209" t="s">
        <v>1044</v>
      </c>
      <c r="AO209" t="s">
        <v>1044</v>
      </c>
      <c r="AP209" t="s">
        <v>1487</v>
      </c>
      <c r="AQ209" t="s">
        <v>1488</v>
      </c>
      <c r="AR209" s="157" t="s">
        <v>1044</v>
      </c>
      <c r="AS209" t="s">
        <v>1044</v>
      </c>
      <c r="AT209" t="s">
        <v>1044</v>
      </c>
      <c r="AU209" t="s">
        <v>1044</v>
      </c>
      <c r="AV209" t="s">
        <v>1044</v>
      </c>
      <c r="AW209" t="s">
        <v>1044</v>
      </c>
      <c r="AX209" t="s">
        <v>1301</v>
      </c>
      <c r="AY209" t="s">
        <v>1485</v>
      </c>
      <c r="AZ209" t="s">
        <v>1044</v>
      </c>
      <c r="BA209" t="s">
        <v>1044</v>
      </c>
      <c r="BB209" t="s">
        <v>1489</v>
      </c>
      <c r="BC209" t="s">
        <v>1044</v>
      </c>
      <c r="BD209" t="s">
        <v>1485</v>
      </c>
      <c r="BE209" t="s">
        <v>1044</v>
      </c>
      <c r="BF209" t="s">
        <v>1490</v>
      </c>
      <c r="BG209" t="s">
        <v>1044</v>
      </c>
      <c r="BH209" t="s">
        <v>1306</v>
      </c>
      <c r="BI209" t="s">
        <v>1044</v>
      </c>
      <c r="BJ209" t="s">
        <v>1044</v>
      </c>
      <c r="BK209" t="s">
        <v>1044</v>
      </c>
      <c r="BL209" t="s">
        <v>1044</v>
      </c>
      <c r="BM209" t="s">
        <v>1044</v>
      </c>
      <c r="BN209" t="s">
        <v>1044</v>
      </c>
      <c r="BO209" t="s">
        <v>1044</v>
      </c>
      <c r="BP209" t="s">
        <v>1044</v>
      </c>
      <c r="BQ209" t="s">
        <v>1137</v>
      </c>
      <c r="BR209" t="s">
        <v>1044</v>
      </c>
    </row>
    <row r="210" spans="1:70" x14ac:dyDescent="0.25">
      <c r="A210" t="s">
        <v>1491</v>
      </c>
      <c r="B210" t="s">
        <v>1492</v>
      </c>
      <c r="C210" t="s">
        <v>1093</v>
      </c>
      <c r="D210" t="s">
        <v>1094</v>
      </c>
      <c r="E210" t="s">
        <v>1352</v>
      </c>
      <c r="F210" t="s">
        <v>1353</v>
      </c>
      <c r="G210" t="s">
        <v>1049</v>
      </c>
      <c r="H210" t="s">
        <v>1044</v>
      </c>
      <c r="I210" t="s">
        <v>1044</v>
      </c>
      <c r="J210" t="s">
        <v>1044</v>
      </c>
      <c r="K210" t="s">
        <v>1354</v>
      </c>
      <c r="L210" t="s">
        <v>1044</v>
      </c>
      <c r="M210" t="s">
        <v>1051</v>
      </c>
      <c r="N210" t="s">
        <v>1044</v>
      </c>
      <c r="O210" t="s">
        <v>1044</v>
      </c>
      <c r="P210" t="s">
        <v>1052</v>
      </c>
      <c r="Q210" s="156">
        <v>0</v>
      </c>
      <c r="R210" s="157">
        <v>43699</v>
      </c>
      <c r="S210" s="157" t="s">
        <v>1044</v>
      </c>
      <c r="T210" s="157">
        <v>43699</v>
      </c>
      <c r="U210" s="157">
        <v>40392</v>
      </c>
      <c r="V210" s="157" t="s">
        <v>1044</v>
      </c>
      <c r="W210" s="157">
        <v>40392</v>
      </c>
      <c r="X210" s="157" t="s">
        <v>1044</v>
      </c>
      <c r="Y210">
        <v>0</v>
      </c>
      <c r="Z210">
        <v>0</v>
      </c>
      <c r="AA210" s="157" t="s">
        <v>1044</v>
      </c>
      <c r="AB210" s="157" t="s">
        <v>1044</v>
      </c>
      <c r="AC210">
        <v>0</v>
      </c>
      <c r="AD210" s="156">
        <v>0</v>
      </c>
      <c r="AE210" s="156">
        <v>0</v>
      </c>
      <c r="AF210">
        <v>0</v>
      </c>
      <c r="AG210">
        <v>0</v>
      </c>
      <c r="AH210" t="s">
        <v>1044</v>
      </c>
      <c r="AI210" t="s">
        <v>1044</v>
      </c>
      <c r="AJ210" t="s">
        <v>1044</v>
      </c>
      <c r="AK210" t="s">
        <v>1044</v>
      </c>
      <c r="AL210" t="s">
        <v>1044</v>
      </c>
      <c r="AM210" t="s">
        <v>1044</v>
      </c>
      <c r="AN210" t="s">
        <v>1044</v>
      </c>
      <c r="AO210" t="s">
        <v>1044</v>
      </c>
      <c r="AP210" t="s">
        <v>1493</v>
      </c>
      <c r="AQ210" t="s">
        <v>1356</v>
      </c>
      <c r="AR210" s="157" t="s">
        <v>1044</v>
      </c>
      <c r="AS210" t="s">
        <v>1055</v>
      </c>
      <c r="AT210" t="s">
        <v>1044</v>
      </c>
      <c r="AU210" t="s">
        <v>1044</v>
      </c>
      <c r="AV210" t="s">
        <v>1044</v>
      </c>
      <c r="AW210" t="s">
        <v>1044</v>
      </c>
      <c r="AX210" t="s">
        <v>1044</v>
      </c>
      <c r="AY210" t="s">
        <v>1492</v>
      </c>
      <c r="AZ210" t="s">
        <v>1044</v>
      </c>
      <c r="BA210" t="s">
        <v>1044</v>
      </c>
      <c r="BB210" t="s">
        <v>1494</v>
      </c>
      <c r="BC210" t="s">
        <v>1044</v>
      </c>
      <c r="BD210" t="s">
        <v>1492</v>
      </c>
      <c r="BE210" t="s">
        <v>1044</v>
      </c>
      <c r="BF210" t="s">
        <v>1495</v>
      </c>
      <c r="BG210" t="s">
        <v>1044</v>
      </c>
      <c r="BH210" t="s">
        <v>1306</v>
      </c>
      <c r="BI210" t="s">
        <v>1044</v>
      </c>
      <c r="BJ210" t="s">
        <v>1044</v>
      </c>
      <c r="BK210" t="s">
        <v>1044</v>
      </c>
      <c r="BL210" t="s">
        <v>1044</v>
      </c>
      <c r="BM210" t="s">
        <v>1044</v>
      </c>
      <c r="BN210" t="s">
        <v>1044</v>
      </c>
      <c r="BO210" t="s">
        <v>1044</v>
      </c>
      <c r="BP210" t="s">
        <v>1044</v>
      </c>
      <c r="BQ210" t="s">
        <v>1044</v>
      </c>
      <c r="BR210" t="s">
        <v>1044</v>
      </c>
    </row>
    <row r="211" spans="1:70" x14ac:dyDescent="0.25">
      <c r="A211" t="s">
        <v>1496</v>
      </c>
      <c r="B211" t="s">
        <v>1044</v>
      </c>
      <c r="C211" t="s">
        <v>1045</v>
      </c>
      <c r="D211" t="s">
        <v>1046</v>
      </c>
      <c r="E211" t="s">
        <v>1079</v>
      </c>
      <c r="F211" t="s">
        <v>1080</v>
      </c>
      <c r="G211" t="s">
        <v>1049</v>
      </c>
      <c r="H211" t="s">
        <v>1044</v>
      </c>
      <c r="I211" t="s">
        <v>1044</v>
      </c>
      <c r="J211" t="s">
        <v>1044</v>
      </c>
      <c r="K211" t="s">
        <v>1497</v>
      </c>
      <c r="L211" t="s">
        <v>1044</v>
      </c>
      <c r="M211" t="s">
        <v>1051</v>
      </c>
      <c r="N211" t="s">
        <v>1044</v>
      </c>
      <c r="O211" t="s">
        <v>1044</v>
      </c>
      <c r="P211" t="s">
        <v>1052</v>
      </c>
      <c r="Q211" s="156">
        <v>0</v>
      </c>
      <c r="R211" s="157">
        <v>43658</v>
      </c>
      <c r="S211" s="157" t="s">
        <v>1044</v>
      </c>
      <c r="T211" s="157">
        <v>43658</v>
      </c>
      <c r="U211" s="157">
        <v>41533</v>
      </c>
      <c r="V211" s="157" t="s">
        <v>1044</v>
      </c>
      <c r="W211" s="157">
        <v>41533</v>
      </c>
      <c r="X211" s="157" t="s">
        <v>1044</v>
      </c>
      <c r="Y211">
        <v>0</v>
      </c>
      <c r="Z211">
        <v>0</v>
      </c>
      <c r="AA211" s="157" t="s">
        <v>1044</v>
      </c>
      <c r="AB211" s="157" t="s">
        <v>1044</v>
      </c>
      <c r="AC211">
        <v>0</v>
      </c>
      <c r="AD211" s="156">
        <v>0</v>
      </c>
      <c r="AE211" s="156">
        <v>0</v>
      </c>
      <c r="AF211">
        <v>0</v>
      </c>
      <c r="AG211">
        <v>0</v>
      </c>
      <c r="AH211" t="s">
        <v>1044</v>
      </c>
      <c r="AI211" t="s">
        <v>1044</v>
      </c>
      <c r="AJ211" t="s">
        <v>1044</v>
      </c>
      <c r="AK211" t="s">
        <v>1044</v>
      </c>
      <c r="AL211" t="s">
        <v>1044</v>
      </c>
      <c r="AM211" t="s">
        <v>1044</v>
      </c>
      <c r="AN211" t="s">
        <v>1044</v>
      </c>
      <c r="AO211" t="s">
        <v>1044</v>
      </c>
      <c r="AP211" t="s">
        <v>1498</v>
      </c>
      <c r="AQ211" t="s">
        <v>1083</v>
      </c>
      <c r="AR211" s="157" t="s">
        <v>1044</v>
      </c>
      <c r="AS211" t="s">
        <v>1044</v>
      </c>
      <c r="AT211" t="s">
        <v>1044</v>
      </c>
      <c r="AU211" t="s">
        <v>1044</v>
      </c>
      <c r="AV211" t="s">
        <v>1499</v>
      </c>
      <c r="AW211" t="s">
        <v>1057</v>
      </c>
      <c r="AX211" t="s">
        <v>1085</v>
      </c>
      <c r="AY211" t="s">
        <v>1500</v>
      </c>
      <c r="AZ211" t="s">
        <v>1044</v>
      </c>
      <c r="BA211" t="s">
        <v>1501</v>
      </c>
      <c r="BB211" t="s">
        <v>1502</v>
      </c>
      <c r="BC211" t="s">
        <v>1044</v>
      </c>
      <c r="BD211" t="s">
        <v>1500</v>
      </c>
      <c r="BE211" t="s">
        <v>1044</v>
      </c>
      <c r="BF211" t="s">
        <v>1503</v>
      </c>
      <c r="BG211" t="s">
        <v>1044</v>
      </c>
      <c r="BH211" t="s">
        <v>1062</v>
      </c>
      <c r="BI211" t="s">
        <v>1504</v>
      </c>
      <c r="BJ211" t="s">
        <v>1044</v>
      </c>
      <c r="BK211" t="s">
        <v>1044</v>
      </c>
      <c r="BL211" t="s">
        <v>1044</v>
      </c>
      <c r="BM211" t="s">
        <v>1044</v>
      </c>
      <c r="BN211" t="s">
        <v>1044</v>
      </c>
      <c r="BO211" t="s">
        <v>1044</v>
      </c>
      <c r="BP211" t="s">
        <v>1044</v>
      </c>
      <c r="BQ211" t="s">
        <v>1044</v>
      </c>
      <c r="BR211" t="s">
        <v>1044</v>
      </c>
    </row>
    <row r="212" spans="1:70" x14ac:dyDescent="0.25">
      <c r="A212" t="s">
        <v>1505</v>
      </c>
      <c r="B212" t="s">
        <v>1044</v>
      </c>
      <c r="C212" t="s">
        <v>1045</v>
      </c>
      <c r="D212" t="s">
        <v>1046</v>
      </c>
      <c r="E212" t="s">
        <v>1212</v>
      </c>
      <c r="F212" t="s">
        <v>1213</v>
      </c>
      <c r="G212" t="s">
        <v>1049</v>
      </c>
      <c r="H212" t="s">
        <v>1044</v>
      </c>
      <c r="I212" t="s">
        <v>1044</v>
      </c>
      <c r="J212" t="s">
        <v>1044</v>
      </c>
      <c r="K212" t="s">
        <v>1214</v>
      </c>
      <c r="L212" t="s">
        <v>1044</v>
      </c>
      <c r="M212" t="s">
        <v>1051</v>
      </c>
      <c r="N212" t="s">
        <v>1044</v>
      </c>
      <c r="O212" t="s">
        <v>1044</v>
      </c>
      <c r="P212" t="s">
        <v>1052</v>
      </c>
      <c r="Q212" s="156">
        <v>0</v>
      </c>
      <c r="R212" s="157">
        <v>42236</v>
      </c>
      <c r="S212" s="157" t="s">
        <v>1044</v>
      </c>
      <c r="T212" s="157">
        <v>42236</v>
      </c>
      <c r="U212" s="157">
        <v>42234</v>
      </c>
      <c r="V212" s="157" t="s">
        <v>1044</v>
      </c>
      <c r="W212" s="157">
        <v>42234</v>
      </c>
      <c r="X212" s="157" t="s">
        <v>1044</v>
      </c>
      <c r="Y212">
        <v>0</v>
      </c>
      <c r="Z212">
        <v>0</v>
      </c>
      <c r="AA212" s="157" t="s">
        <v>1044</v>
      </c>
      <c r="AB212" s="157" t="s">
        <v>1044</v>
      </c>
      <c r="AC212">
        <v>0</v>
      </c>
      <c r="AD212" s="156">
        <v>0</v>
      </c>
      <c r="AE212" s="156">
        <v>0</v>
      </c>
      <c r="AF212">
        <v>0</v>
      </c>
      <c r="AG212">
        <v>0</v>
      </c>
      <c r="AH212" t="s">
        <v>1044</v>
      </c>
      <c r="AI212" t="s">
        <v>1044</v>
      </c>
      <c r="AJ212" t="s">
        <v>1044</v>
      </c>
      <c r="AK212" t="s">
        <v>1044</v>
      </c>
      <c r="AL212" t="s">
        <v>1044</v>
      </c>
      <c r="AM212" t="s">
        <v>1044</v>
      </c>
      <c r="AN212" t="s">
        <v>1044</v>
      </c>
      <c r="AO212" t="s">
        <v>1044</v>
      </c>
      <c r="AP212" t="s">
        <v>1506</v>
      </c>
      <c r="AQ212" t="s">
        <v>1507</v>
      </c>
      <c r="AR212" s="157" t="s">
        <v>1044</v>
      </c>
      <c r="AS212" t="s">
        <v>1055</v>
      </c>
      <c r="AT212" t="s">
        <v>1044</v>
      </c>
      <c r="AU212" t="s">
        <v>1044</v>
      </c>
      <c r="AV212" t="s">
        <v>1508</v>
      </c>
      <c r="AW212" t="s">
        <v>1044</v>
      </c>
      <c r="AX212" t="s">
        <v>1044</v>
      </c>
      <c r="AY212" t="s">
        <v>1509</v>
      </c>
      <c r="AZ212" t="s">
        <v>1044</v>
      </c>
      <c r="BA212" t="s">
        <v>1510</v>
      </c>
      <c r="BB212" t="s">
        <v>1044</v>
      </c>
      <c r="BC212" t="s">
        <v>1044</v>
      </c>
      <c r="BD212" t="s">
        <v>1509</v>
      </c>
      <c r="BE212" t="s">
        <v>1044</v>
      </c>
      <c r="BF212" t="s">
        <v>1511</v>
      </c>
      <c r="BG212" t="s">
        <v>1044</v>
      </c>
      <c r="BH212" t="s">
        <v>1218</v>
      </c>
      <c r="BI212" t="s">
        <v>1044</v>
      </c>
      <c r="BJ212" t="s">
        <v>1090</v>
      </c>
      <c r="BK212" t="s">
        <v>1044</v>
      </c>
      <c r="BL212" t="s">
        <v>1044</v>
      </c>
      <c r="BM212" t="s">
        <v>1044</v>
      </c>
      <c r="BN212" t="s">
        <v>1044</v>
      </c>
      <c r="BO212" t="s">
        <v>1044</v>
      </c>
      <c r="BP212" t="s">
        <v>1044</v>
      </c>
      <c r="BQ212" t="s">
        <v>1044</v>
      </c>
      <c r="BR212" t="s">
        <v>1044</v>
      </c>
    </row>
    <row r="213" spans="1:70" x14ac:dyDescent="0.25">
      <c r="A213" t="s">
        <v>1512</v>
      </c>
      <c r="B213" t="s">
        <v>1513</v>
      </c>
      <c r="C213" t="s">
        <v>1045</v>
      </c>
      <c r="D213" t="s">
        <v>1046</v>
      </c>
      <c r="E213" t="s">
        <v>1514</v>
      </c>
      <c r="F213" t="s">
        <v>1515</v>
      </c>
      <c r="G213" t="s">
        <v>1049</v>
      </c>
      <c r="H213" t="s">
        <v>1044</v>
      </c>
      <c r="I213" t="s">
        <v>1044</v>
      </c>
      <c r="J213" t="s">
        <v>1044</v>
      </c>
      <c r="K213" t="s">
        <v>1516</v>
      </c>
      <c r="L213" t="s">
        <v>1044</v>
      </c>
      <c r="M213" t="s">
        <v>1051</v>
      </c>
      <c r="N213" t="s">
        <v>1044</v>
      </c>
      <c r="O213" t="s">
        <v>1044</v>
      </c>
      <c r="P213" t="s">
        <v>1052</v>
      </c>
      <c r="Q213" s="156">
        <v>0</v>
      </c>
      <c r="R213" s="157" t="s">
        <v>1044</v>
      </c>
      <c r="S213" s="157" t="s">
        <v>1044</v>
      </c>
      <c r="T213" s="157">
        <v>38573</v>
      </c>
      <c r="U213" s="157">
        <v>38573</v>
      </c>
      <c r="V213" s="157" t="s">
        <v>1044</v>
      </c>
      <c r="W213" s="157">
        <v>38573</v>
      </c>
      <c r="X213" s="157" t="s">
        <v>1044</v>
      </c>
      <c r="Y213">
        <v>0</v>
      </c>
      <c r="Z213">
        <v>0</v>
      </c>
      <c r="AA213" s="157" t="s">
        <v>1044</v>
      </c>
      <c r="AB213" s="157" t="s">
        <v>1044</v>
      </c>
      <c r="AC213">
        <v>0</v>
      </c>
      <c r="AD213" s="156">
        <v>0</v>
      </c>
      <c r="AE213" s="156">
        <v>0</v>
      </c>
      <c r="AF213">
        <v>0</v>
      </c>
      <c r="AG213">
        <v>0</v>
      </c>
      <c r="AH213" t="s">
        <v>1044</v>
      </c>
      <c r="AI213" t="s">
        <v>1044</v>
      </c>
      <c r="AJ213" t="s">
        <v>1044</v>
      </c>
      <c r="AK213" t="s">
        <v>1044</v>
      </c>
      <c r="AL213" t="s">
        <v>1044</v>
      </c>
      <c r="AM213" t="s">
        <v>1044</v>
      </c>
      <c r="AN213" t="s">
        <v>1044</v>
      </c>
      <c r="AO213" t="s">
        <v>1044</v>
      </c>
      <c r="AP213" t="s">
        <v>1044</v>
      </c>
      <c r="AQ213" t="s">
        <v>1044</v>
      </c>
      <c r="AR213" s="157" t="s">
        <v>1044</v>
      </c>
      <c r="AS213" t="s">
        <v>1044</v>
      </c>
      <c r="AT213" t="s">
        <v>1044</v>
      </c>
      <c r="AU213" t="s">
        <v>1044</v>
      </c>
      <c r="AV213" t="s">
        <v>1044</v>
      </c>
      <c r="AW213" t="s">
        <v>1057</v>
      </c>
      <c r="AX213" t="s">
        <v>1517</v>
      </c>
      <c r="AY213" t="s">
        <v>1518</v>
      </c>
      <c r="AZ213" t="s">
        <v>1044</v>
      </c>
      <c r="BA213" t="s">
        <v>1044</v>
      </c>
      <c r="BB213" t="s">
        <v>1519</v>
      </c>
      <c r="BC213" t="s">
        <v>1044</v>
      </c>
      <c r="BD213" t="s">
        <v>1518</v>
      </c>
      <c r="BE213" t="s">
        <v>1044</v>
      </c>
      <c r="BF213" t="s">
        <v>1520</v>
      </c>
      <c r="BG213" t="s">
        <v>1044</v>
      </c>
      <c r="BH213" t="s">
        <v>1062</v>
      </c>
      <c r="BI213" t="s">
        <v>1044</v>
      </c>
      <c r="BJ213" t="s">
        <v>1044</v>
      </c>
      <c r="BK213" t="s">
        <v>1044</v>
      </c>
      <c r="BL213" t="s">
        <v>1044</v>
      </c>
      <c r="BM213" t="s">
        <v>1044</v>
      </c>
      <c r="BN213" t="s">
        <v>1044</v>
      </c>
      <c r="BO213" t="s">
        <v>1044</v>
      </c>
      <c r="BP213" t="s">
        <v>1044</v>
      </c>
      <c r="BQ213" t="s">
        <v>1044</v>
      </c>
      <c r="BR213" t="s">
        <v>1044</v>
      </c>
    </row>
    <row r="214" spans="1:70" x14ac:dyDescent="0.25">
      <c r="A214" t="s">
        <v>1521</v>
      </c>
      <c r="B214" t="s">
        <v>1522</v>
      </c>
      <c r="C214" t="s">
        <v>1093</v>
      </c>
      <c r="D214" t="s">
        <v>1094</v>
      </c>
      <c r="E214" t="s">
        <v>1523</v>
      </c>
      <c r="F214" t="s">
        <v>1524</v>
      </c>
      <c r="G214" t="s">
        <v>1049</v>
      </c>
      <c r="H214" t="s">
        <v>1044</v>
      </c>
      <c r="I214" t="s">
        <v>1044</v>
      </c>
      <c r="J214" t="s">
        <v>1044</v>
      </c>
      <c r="K214" t="s">
        <v>1337</v>
      </c>
      <c r="L214" t="s">
        <v>1044</v>
      </c>
      <c r="M214" t="s">
        <v>1051</v>
      </c>
      <c r="N214" t="s">
        <v>1044</v>
      </c>
      <c r="O214" t="s">
        <v>1044</v>
      </c>
      <c r="P214" t="s">
        <v>1052</v>
      </c>
      <c r="Q214" s="156">
        <v>0</v>
      </c>
      <c r="R214" s="157">
        <v>39457</v>
      </c>
      <c r="S214" s="157" t="s">
        <v>1044</v>
      </c>
      <c r="T214" s="157">
        <v>39457</v>
      </c>
      <c r="U214" s="157">
        <v>39220</v>
      </c>
      <c r="V214" s="157" t="s">
        <v>1044</v>
      </c>
      <c r="W214" s="157">
        <v>39220</v>
      </c>
      <c r="X214" s="157" t="s">
        <v>1044</v>
      </c>
      <c r="Y214">
        <v>0</v>
      </c>
      <c r="Z214">
        <v>0</v>
      </c>
      <c r="AA214" s="157" t="s">
        <v>1044</v>
      </c>
      <c r="AB214" s="157" t="s">
        <v>1044</v>
      </c>
      <c r="AC214">
        <v>0</v>
      </c>
      <c r="AD214" s="156">
        <v>0</v>
      </c>
      <c r="AE214" s="156">
        <v>0</v>
      </c>
      <c r="AF214">
        <v>0</v>
      </c>
      <c r="AG214">
        <v>0</v>
      </c>
      <c r="AH214" t="s">
        <v>1044</v>
      </c>
      <c r="AI214" t="s">
        <v>1044</v>
      </c>
      <c r="AJ214" t="s">
        <v>1044</v>
      </c>
      <c r="AK214" t="s">
        <v>1044</v>
      </c>
      <c r="AL214" t="s">
        <v>1044</v>
      </c>
      <c r="AM214" t="s">
        <v>1044</v>
      </c>
      <c r="AN214" t="s">
        <v>1044</v>
      </c>
      <c r="AO214" t="s">
        <v>1044</v>
      </c>
      <c r="AP214" t="s">
        <v>1525</v>
      </c>
      <c r="AQ214" t="s">
        <v>1526</v>
      </c>
      <c r="AR214" s="157" t="s">
        <v>1044</v>
      </c>
      <c r="AS214" t="s">
        <v>1055</v>
      </c>
      <c r="AT214" t="s">
        <v>1044</v>
      </c>
      <c r="AU214" t="s">
        <v>1044</v>
      </c>
      <c r="AV214" t="s">
        <v>1044</v>
      </c>
      <c r="AW214" t="s">
        <v>1044</v>
      </c>
      <c r="AX214" t="s">
        <v>1301</v>
      </c>
      <c r="AY214" t="s">
        <v>1044</v>
      </c>
      <c r="AZ214" t="s">
        <v>1044</v>
      </c>
      <c r="BA214" t="s">
        <v>1044</v>
      </c>
      <c r="BB214" t="s">
        <v>1527</v>
      </c>
      <c r="BC214" t="s">
        <v>1044</v>
      </c>
      <c r="BD214" t="s">
        <v>1522</v>
      </c>
      <c r="BE214" t="s">
        <v>1044</v>
      </c>
      <c r="BF214" t="s">
        <v>1528</v>
      </c>
      <c r="BG214" t="s">
        <v>1044</v>
      </c>
      <c r="BH214" t="s">
        <v>1306</v>
      </c>
      <c r="BI214" t="s">
        <v>1044</v>
      </c>
      <c r="BJ214" t="s">
        <v>1044</v>
      </c>
      <c r="BK214" t="s">
        <v>1044</v>
      </c>
      <c r="BL214" t="s">
        <v>1044</v>
      </c>
      <c r="BM214" t="s">
        <v>1044</v>
      </c>
      <c r="BN214" t="s">
        <v>1044</v>
      </c>
      <c r="BO214" t="s">
        <v>1044</v>
      </c>
      <c r="BP214" t="s">
        <v>1044</v>
      </c>
      <c r="BQ214" t="s">
        <v>1137</v>
      </c>
      <c r="BR214" t="s">
        <v>1044</v>
      </c>
    </row>
    <row r="215" spans="1:70" x14ac:dyDescent="0.25">
      <c r="A215" t="s">
        <v>1529</v>
      </c>
      <c r="B215" t="s">
        <v>1530</v>
      </c>
      <c r="C215" t="s">
        <v>1093</v>
      </c>
      <c r="D215" t="s">
        <v>1094</v>
      </c>
      <c r="E215" t="s">
        <v>1531</v>
      </c>
      <c r="F215" t="s">
        <v>1532</v>
      </c>
      <c r="G215" t="s">
        <v>1049</v>
      </c>
      <c r="H215" t="s">
        <v>1044</v>
      </c>
      <c r="I215" t="s">
        <v>1044</v>
      </c>
      <c r="J215" t="s">
        <v>1044</v>
      </c>
      <c r="K215" t="s">
        <v>1345</v>
      </c>
      <c r="L215" t="s">
        <v>1044</v>
      </c>
      <c r="M215" t="s">
        <v>1051</v>
      </c>
      <c r="N215" t="s">
        <v>1044</v>
      </c>
      <c r="O215" t="s">
        <v>1044</v>
      </c>
      <c r="P215" t="s">
        <v>1052</v>
      </c>
      <c r="Q215" s="156">
        <v>0</v>
      </c>
      <c r="R215" s="157" t="s">
        <v>1044</v>
      </c>
      <c r="S215" s="157" t="s">
        <v>1044</v>
      </c>
      <c r="T215" s="157">
        <v>36935</v>
      </c>
      <c r="U215" s="157">
        <v>36935</v>
      </c>
      <c r="V215" s="157" t="s">
        <v>1044</v>
      </c>
      <c r="W215" s="157">
        <v>36935</v>
      </c>
      <c r="X215" s="157" t="s">
        <v>1044</v>
      </c>
      <c r="Y215">
        <v>0</v>
      </c>
      <c r="Z215">
        <v>0</v>
      </c>
      <c r="AA215" s="157" t="s">
        <v>1044</v>
      </c>
      <c r="AB215" s="157" t="s">
        <v>1044</v>
      </c>
      <c r="AC215">
        <v>0</v>
      </c>
      <c r="AD215" s="156">
        <v>0</v>
      </c>
      <c r="AE215" s="156">
        <v>0</v>
      </c>
      <c r="AF215">
        <v>0</v>
      </c>
      <c r="AG215">
        <v>0</v>
      </c>
      <c r="AH215" t="s">
        <v>1044</v>
      </c>
      <c r="AI215" t="s">
        <v>1044</v>
      </c>
      <c r="AJ215" t="s">
        <v>1044</v>
      </c>
      <c r="AK215" t="s">
        <v>1044</v>
      </c>
      <c r="AL215" t="s">
        <v>1044</v>
      </c>
      <c r="AM215" t="s">
        <v>1044</v>
      </c>
      <c r="AN215" t="s">
        <v>1044</v>
      </c>
      <c r="AO215" t="s">
        <v>1044</v>
      </c>
      <c r="AP215" t="s">
        <v>1044</v>
      </c>
      <c r="AQ215" t="s">
        <v>1044</v>
      </c>
      <c r="AR215" s="157" t="s">
        <v>1044</v>
      </c>
      <c r="AS215" t="s">
        <v>1044</v>
      </c>
      <c r="AT215" t="s">
        <v>1044</v>
      </c>
      <c r="AU215" t="s">
        <v>1044</v>
      </c>
      <c r="AV215" t="s">
        <v>1044</v>
      </c>
      <c r="AW215" t="s">
        <v>1044</v>
      </c>
      <c r="AX215" t="s">
        <v>1301</v>
      </c>
      <c r="AY215" t="s">
        <v>1044</v>
      </c>
      <c r="AZ215" t="s">
        <v>1044</v>
      </c>
      <c r="BA215" t="s">
        <v>1044</v>
      </c>
      <c r="BB215" t="s">
        <v>1533</v>
      </c>
      <c r="BC215" t="s">
        <v>1044</v>
      </c>
      <c r="BD215" t="s">
        <v>1530</v>
      </c>
      <c r="BE215" t="s">
        <v>1044</v>
      </c>
      <c r="BF215" t="s">
        <v>1044</v>
      </c>
      <c r="BG215" t="s">
        <v>1044</v>
      </c>
      <c r="BH215" t="s">
        <v>1306</v>
      </c>
      <c r="BI215" t="s">
        <v>1044</v>
      </c>
      <c r="BJ215" t="s">
        <v>1044</v>
      </c>
      <c r="BK215" t="s">
        <v>1044</v>
      </c>
      <c r="BL215" t="s">
        <v>1044</v>
      </c>
      <c r="BM215" t="s">
        <v>1044</v>
      </c>
      <c r="BN215" t="s">
        <v>1044</v>
      </c>
      <c r="BO215" t="s">
        <v>1044</v>
      </c>
      <c r="BP215" t="s">
        <v>1044</v>
      </c>
      <c r="BQ215" t="s">
        <v>1044</v>
      </c>
      <c r="BR215" t="s">
        <v>1044</v>
      </c>
    </row>
    <row r="216" spans="1:70" x14ac:dyDescent="0.25">
      <c r="A216" t="s">
        <v>1534</v>
      </c>
      <c r="B216" t="s">
        <v>1535</v>
      </c>
      <c r="C216" t="s">
        <v>1093</v>
      </c>
      <c r="D216" t="s">
        <v>1094</v>
      </c>
      <c r="E216" t="s">
        <v>1126</v>
      </c>
      <c r="F216" t="s">
        <v>1127</v>
      </c>
      <c r="G216" t="s">
        <v>1049</v>
      </c>
      <c r="H216" t="s">
        <v>1044</v>
      </c>
      <c r="I216" t="s">
        <v>1044</v>
      </c>
      <c r="J216" t="s">
        <v>1044</v>
      </c>
      <c r="K216" t="s">
        <v>1486</v>
      </c>
      <c r="L216" t="s">
        <v>1044</v>
      </c>
      <c r="M216" t="s">
        <v>1051</v>
      </c>
      <c r="N216" t="s">
        <v>1044</v>
      </c>
      <c r="O216" t="s">
        <v>1044</v>
      </c>
      <c r="P216" t="s">
        <v>1052</v>
      </c>
      <c r="Q216" s="156">
        <v>0</v>
      </c>
      <c r="R216" s="157" t="s">
        <v>1044</v>
      </c>
      <c r="S216" s="157" t="s">
        <v>1044</v>
      </c>
      <c r="T216" s="157">
        <v>36937</v>
      </c>
      <c r="U216" s="157">
        <v>36937</v>
      </c>
      <c r="V216" s="157" t="s">
        <v>1044</v>
      </c>
      <c r="W216" s="157">
        <v>36937</v>
      </c>
      <c r="X216" s="157" t="s">
        <v>1044</v>
      </c>
      <c r="Y216">
        <v>0</v>
      </c>
      <c r="Z216">
        <v>0</v>
      </c>
      <c r="AA216" s="157" t="s">
        <v>1044</v>
      </c>
      <c r="AB216" s="157" t="s">
        <v>1044</v>
      </c>
      <c r="AC216">
        <v>0</v>
      </c>
      <c r="AD216" s="156">
        <v>0</v>
      </c>
      <c r="AE216" s="156">
        <v>0</v>
      </c>
      <c r="AF216">
        <v>0</v>
      </c>
      <c r="AG216">
        <v>0</v>
      </c>
      <c r="AH216" t="s">
        <v>1044</v>
      </c>
      <c r="AI216" t="s">
        <v>1044</v>
      </c>
      <c r="AJ216" t="s">
        <v>1044</v>
      </c>
      <c r="AK216" t="s">
        <v>1044</v>
      </c>
      <c r="AL216" t="s">
        <v>1044</v>
      </c>
      <c r="AM216" t="s">
        <v>1044</v>
      </c>
      <c r="AN216" t="s">
        <v>1044</v>
      </c>
      <c r="AO216" t="s">
        <v>1044</v>
      </c>
      <c r="AP216" t="s">
        <v>1044</v>
      </c>
      <c r="AQ216" t="s">
        <v>1044</v>
      </c>
      <c r="AR216" s="157" t="s">
        <v>1044</v>
      </c>
      <c r="AS216" t="s">
        <v>1044</v>
      </c>
      <c r="AT216" t="s">
        <v>1044</v>
      </c>
      <c r="AU216" t="s">
        <v>1044</v>
      </c>
      <c r="AV216" t="s">
        <v>1044</v>
      </c>
      <c r="AW216" t="s">
        <v>1044</v>
      </c>
      <c r="AX216" t="s">
        <v>1301</v>
      </c>
      <c r="AY216" t="s">
        <v>1044</v>
      </c>
      <c r="AZ216" t="s">
        <v>1044</v>
      </c>
      <c r="BA216" t="s">
        <v>1044</v>
      </c>
      <c r="BB216" t="s">
        <v>1536</v>
      </c>
      <c r="BC216" t="s">
        <v>1044</v>
      </c>
      <c r="BD216" t="s">
        <v>1537</v>
      </c>
      <c r="BE216" t="s">
        <v>1044</v>
      </c>
      <c r="BF216" t="s">
        <v>1044</v>
      </c>
      <c r="BG216" t="s">
        <v>1044</v>
      </c>
      <c r="BH216" t="s">
        <v>1306</v>
      </c>
      <c r="BI216" t="s">
        <v>1044</v>
      </c>
      <c r="BJ216" t="s">
        <v>1044</v>
      </c>
      <c r="BK216" t="s">
        <v>1044</v>
      </c>
      <c r="BL216" t="s">
        <v>1044</v>
      </c>
      <c r="BM216" t="s">
        <v>1044</v>
      </c>
      <c r="BN216" t="s">
        <v>1044</v>
      </c>
      <c r="BO216" t="s">
        <v>1044</v>
      </c>
      <c r="BP216" t="s">
        <v>1483</v>
      </c>
      <c r="BQ216" t="s">
        <v>1044</v>
      </c>
      <c r="BR216" t="s">
        <v>1044</v>
      </c>
    </row>
    <row r="217" spans="1:70" x14ac:dyDescent="0.25">
      <c r="A217" t="s">
        <v>1538</v>
      </c>
      <c r="B217" t="s">
        <v>1539</v>
      </c>
      <c r="C217" t="s">
        <v>1093</v>
      </c>
      <c r="D217" t="s">
        <v>1094</v>
      </c>
      <c r="E217" t="s">
        <v>1430</v>
      </c>
      <c r="F217" t="s">
        <v>1431</v>
      </c>
      <c r="G217" t="s">
        <v>1049</v>
      </c>
      <c r="H217" t="s">
        <v>1044</v>
      </c>
      <c r="I217" t="s">
        <v>1044</v>
      </c>
      <c r="J217" t="s">
        <v>1044</v>
      </c>
      <c r="K217" t="s">
        <v>1128</v>
      </c>
      <c r="L217" t="s">
        <v>1044</v>
      </c>
      <c r="M217" t="s">
        <v>1051</v>
      </c>
      <c r="N217" t="s">
        <v>1044</v>
      </c>
      <c r="O217" t="s">
        <v>1044</v>
      </c>
      <c r="P217" t="s">
        <v>1052</v>
      </c>
      <c r="Q217" s="156">
        <v>0</v>
      </c>
      <c r="R217" s="157">
        <v>39749</v>
      </c>
      <c r="S217" s="157" t="s">
        <v>1044</v>
      </c>
      <c r="T217" s="157">
        <v>39749</v>
      </c>
      <c r="U217" s="157">
        <v>38660</v>
      </c>
      <c r="V217" s="157" t="s">
        <v>1044</v>
      </c>
      <c r="W217" s="157">
        <v>38660</v>
      </c>
      <c r="X217" s="157" t="s">
        <v>1044</v>
      </c>
      <c r="Y217">
        <v>0</v>
      </c>
      <c r="Z217">
        <v>0</v>
      </c>
      <c r="AA217" s="157" t="s">
        <v>1044</v>
      </c>
      <c r="AB217" s="157" t="s">
        <v>1044</v>
      </c>
      <c r="AC217">
        <v>0</v>
      </c>
      <c r="AD217" s="156">
        <v>0</v>
      </c>
      <c r="AE217" s="156">
        <v>0</v>
      </c>
      <c r="AF217">
        <v>0</v>
      </c>
      <c r="AG217">
        <v>0</v>
      </c>
      <c r="AH217" t="s">
        <v>1044</v>
      </c>
      <c r="AI217" t="s">
        <v>1044</v>
      </c>
      <c r="AJ217" t="s">
        <v>1044</v>
      </c>
      <c r="AK217" t="s">
        <v>1044</v>
      </c>
      <c r="AL217" t="s">
        <v>1044</v>
      </c>
      <c r="AM217" t="s">
        <v>1044</v>
      </c>
      <c r="AN217" t="s">
        <v>1044</v>
      </c>
      <c r="AO217" t="s">
        <v>1044</v>
      </c>
      <c r="AP217" t="s">
        <v>1540</v>
      </c>
      <c r="AQ217" t="s">
        <v>1541</v>
      </c>
      <c r="AR217" s="157" t="s">
        <v>1044</v>
      </c>
      <c r="AS217" t="s">
        <v>1055</v>
      </c>
      <c r="AT217" t="s">
        <v>1044</v>
      </c>
      <c r="AU217" t="s">
        <v>1044</v>
      </c>
      <c r="AV217" t="s">
        <v>1044</v>
      </c>
      <c r="AW217" t="s">
        <v>1044</v>
      </c>
      <c r="AX217" t="s">
        <v>1044</v>
      </c>
      <c r="AY217" t="s">
        <v>1044</v>
      </c>
      <c r="AZ217" t="s">
        <v>1044</v>
      </c>
      <c r="BA217" t="s">
        <v>1044</v>
      </c>
      <c r="BB217" t="s">
        <v>1542</v>
      </c>
      <c r="BC217" t="s">
        <v>1044</v>
      </c>
      <c r="BD217" t="s">
        <v>1539</v>
      </c>
      <c r="BE217" t="s">
        <v>1044</v>
      </c>
      <c r="BF217" t="s">
        <v>1044</v>
      </c>
      <c r="BG217" t="s">
        <v>1044</v>
      </c>
      <c r="BH217" t="s">
        <v>1135</v>
      </c>
      <c r="BI217" t="s">
        <v>1044</v>
      </c>
      <c r="BJ217" t="s">
        <v>1044</v>
      </c>
      <c r="BK217" t="s">
        <v>1044</v>
      </c>
      <c r="BL217" t="s">
        <v>1044</v>
      </c>
      <c r="BM217" t="s">
        <v>1044</v>
      </c>
      <c r="BN217" t="s">
        <v>1044</v>
      </c>
      <c r="BO217" t="s">
        <v>1044</v>
      </c>
      <c r="BP217" t="s">
        <v>1483</v>
      </c>
      <c r="BQ217" t="s">
        <v>1044</v>
      </c>
      <c r="BR217" t="s">
        <v>1044</v>
      </c>
    </row>
    <row r="218" spans="1:70" x14ac:dyDescent="0.25">
      <c r="A218" t="s">
        <v>1543</v>
      </c>
      <c r="B218" t="s">
        <v>1420</v>
      </c>
      <c r="C218" t="s">
        <v>1093</v>
      </c>
      <c r="D218" t="s">
        <v>1094</v>
      </c>
      <c r="E218" t="s">
        <v>1544</v>
      </c>
      <c r="F218" t="s">
        <v>1545</v>
      </c>
      <c r="G218" t="s">
        <v>1049</v>
      </c>
      <c r="H218" t="s">
        <v>1044</v>
      </c>
      <c r="I218" t="s">
        <v>1044</v>
      </c>
      <c r="J218" t="s">
        <v>1044</v>
      </c>
      <c r="K218" t="s">
        <v>1421</v>
      </c>
      <c r="L218" t="s">
        <v>1044</v>
      </c>
      <c r="M218" t="s">
        <v>1051</v>
      </c>
      <c r="N218" t="s">
        <v>1044</v>
      </c>
      <c r="O218" t="s">
        <v>1044</v>
      </c>
      <c r="P218" t="s">
        <v>1052</v>
      </c>
      <c r="Q218" s="156">
        <v>0</v>
      </c>
      <c r="R218" s="157">
        <v>43402</v>
      </c>
      <c r="S218" s="157" t="s">
        <v>1044</v>
      </c>
      <c r="T218" s="157">
        <v>43402</v>
      </c>
      <c r="U218" s="157">
        <v>40963</v>
      </c>
      <c r="V218" s="157" t="s">
        <v>1044</v>
      </c>
      <c r="W218" s="157">
        <v>40963</v>
      </c>
      <c r="X218" s="157" t="s">
        <v>1044</v>
      </c>
      <c r="Y218">
        <v>0</v>
      </c>
      <c r="Z218">
        <v>0</v>
      </c>
      <c r="AA218" s="157" t="s">
        <v>1044</v>
      </c>
      <c r="AB218" s="157" t="s">
        <v>1044</v>
      </c>
      <c r="AC218">
        <v>0</v>
      </c>
      <c r="AD218" s="156">
        <v>0</v>
      </c>
      <c r="AE218" s="156">
        <v>0</v>
      </c>
      <c r="AF218">
        <v>0</v>
      </c>
      <c r="AG218">
        <v>0</v>
      </c>
      <c r="AH218" t="s">
        <v>1044</v>
      </c>
      <c r="AI218" t="s">
        <v>1044</v>
      </c>
      <c r="AJ218" t="s">
        <v>1044</v>
      </c>
      <c r="AK218" t="s">
        <v>1044</v>
      </c>
      <c r="AL218" t="s">
        <v>1044</v>
      </c>
      <c r="AM218" t="s">
        <v>1044</v>
      </c>
      <c r="AN218" t="s">
        <v>1044</v>
      </c>
      <c r="AO218" t="s">
        <v>1044</v>
      </c>
      <c r="AP218" t="s">
        <v>1546</v>
      </c>
      <c r="AQ218" t="s">
        <v>1547</v>
      </c>
      <c r="AR218" s="157" t="s">
        <v>1044</v>
      </c>
      <c r="AS218" t="s">
        <v>1044</v>
      </c>
      <c r="AT218" t="s">
        <v>1044</v>
      </c>
      <c r="AU218" t="s">
        <v>1044</v>
      </c>
      <c r="AV218" t="s">
        <v>1548</v>
      </c>
      <c r="AW218" t="s">
        <v>1044</v>
      </c>
      <c r="AX218" t="s">
        <v>1098</v>
      </c>
      <c r="AY218" t="s">
        <v>1549</v>
      </c>
      <c r="AZ218" t="s">
        <v>1044</v>
      </c>
      <c r="BA218" t="s">
        <v>1550</v>
      </c>
      <c r="BB218" t="s">
        <v>1044</v>
      </c>
      <c r="BC218" t="s">
        <v>1044</v>
      </c>
      <c r="BD218" t="s">
        <v>1044</v>
      </c>
      <c r="BE218" t="s">
        <v>1044</v>
      </c>
      <c r="BF218" t="s">
        <v>1551</v>
      </c>
      <c r="BG218" t="s">
        <v>1044</v>
      </c>
      <c r="BH218" t="s">
        <v>1135</v>
      </c>
      <c r="BI218" t="s">
        <v>1552</v>
      </c>
      <c r="BJ218" t="s">
        <v>1090</v>
      </c>
      <c r="BK218" t="s">
        <v>1044</v>
      </c>
      <c r="BL218" t="s">
        <v>1044</v>
      </c>
      <c r="BM218" t="s">
        <v>1044</v>
      </c>
      <c r="BN218" t="s">
        <v>1044</v>
      </c>
      <c r="BO218" t="s">
        <v>1044</v>
      </c>
      <c r="BP218" t="s">
        <v>1044</v>
      </c>
      <c r="BQ218" t="s">
        <v>1137</v>
      </c>
      <c r="BR218" t="s">
        <v>1044</v>
      </c>
    </row>
    <row r="219" spans="1:70" x14ac:dyDescent="0.25">
      <c r="A219" t="s">
        <v>1553</v>
      </c>
      <c r="B219" t="s">
        <v>1554</v>
      </c>
      <c r="C219" t="s">
        <v>1045</v>
      </c>
      <c r="D219" t="s">
        <v>1046</v>
      </c>
      <c r="E219" t="s">
        <v>1555</v>
      </c>
      <c r="F219" t="s">
        <v>1556</v>
      </c>
      <c r="G219" t="s">
        <v>1069</v>
      </c>
      <c r="H219" t="s">
        <v>1044</v>
      </c>
      <c r="I219" t="s">
        <v>1044</v>
      </c>
      <c r="J219" t="s">
        <v>1044</v>
      </c>
      <c r="K219" t="s">
        <v>1446</v>
      </c>
      <c r="L219" t="s">
        <v>1044</v>
      </c>
      <c r="M219" t="s">
        <v>1051</v>
      </c>
      <c r="N219" t="s">
        <v>1044</v>
      </c>
      <c r="O219" t="s">
        <v>1044</v>
      </c>
      <c r="P219" t="s">
        <v>1052</v>
      </c>
      <c r="Q219" s="156">
        <v>0</v>
      </c>
      <c r="R219" s="157">
        <v>40779</v>
      </c>
      <c r="S219" s="157" t="s">
        <v>1044</v>
      </c>
      <c r="T219" s="157">
        <v>40779</v>
      </c>
      <c r="U219" s="157">
        <v>37729</v>
      </c>
      <c r="V219" s="157" t="s">
        <v>1044</v>
      </c>
      <c r="W219" s="157">
        <v>37729</v>
      </c>
      <c r="X219" s="157" t="s">
        <v>1044</v>
      </c>
      <c r="Y219">
        <v>0</v>
      </c>
      <c r="Z219">
        <v>0</v>
      </c>
      <c r="AA219" s="157" t="s">
        <v>1044</v>
      </c>
      <c r="AB219" s="157" t="s">
        <v>1044</v>
      </c>
      <c r="AC219">
        <v>0</v>
      </c>
      <c r="AD219" s="156">
        <v>0</v>
      </c>
      <c r="AE219" s="156">
        <v>0</v>
      </c>
      <c r="AF219">
        <v>0</v>
      </c>
      <c r="AG219">
        <v>0</v>
      </c>
      <c r="AH219" t="s">
        <v>1044</v>
      </c>
      <c r="AI219" t="s">
        <v>1044</v>
      </c>
      <c r="AJ219" t="s">
        <v>1044</v>
      </c>
      <c r="AK219" t="s">
        <v>1044</v>
      </c>
      <c r="AL219" t="s">
        <v>1044</v>
      </c>
      <c r="AM219" t="s">
        <v>1044</v>
      </c>
      <c r="AN219" t="s">
        <v>1044</v>
      </c>
      <c r="AO219" t="s">
        <v>1044</v>
      </c>
      <c r="AP219" t="s">
        <v>1557</v>
      </c>
      <c r="AQ219" t="s">
        <v>1558</v>
      </c>
      <c r="AR219" s="157" t="s">
        <v>1044</v>
      </c>
      <c r="AS219" t="s">
        <v>1055</v>
      </c>
      <c r="AT219" t="s">
        <v>1044</v>
      </c>
      <c r="AU219" t="s">
        <v>1044</v>
      </c>
      <c r="AV219" t="s">
        <v>1044</v>
      </c>
      <c r="AW219" t="s">
        <v>1057</v>
      </c>
      <c r="AX219" t="s">
        <v>1559</v>
      </c>
      <c r="AY219" t="s">
        <v>1554</v>
      </c>
      <c r="AZ219" t="s">
        <v>1044</v>
      </c>
      <c r="BA219" t="s">
        <v>1044</v>
      </c>
      <c r="BB219" t="s">
        <v>1560</v>
      </c>
      <c r="BC219" t="s">
        <v>1044</v>
      </c>
      <c r="BD219" t="s">
        <v>1554</v>
      </c>
      <c r="BE219" t="s">
        <v>1044</v>
      </c>
      <c r="BF219" t="s">
        <v>1561</v>
      </c>
      <c r="BG219" t="s">
        <v>1044</v>
      </c>
      <c r="BH219" t="s">
        <v>1062</v>
      </c>
      <c r="BI219" t="s">
        <v>1044</v>
      </c>
      <c r="BJ219" t="s">
        <v>1044</v>
      </c>
      <c r="BK219" t="s">
        <v>1044</v>
      </c>
      <c r="BL219" t="s">
        <v>1044</v>
      </c>
      <c r="BM219" t="s">
        <v>1044</v>
      </c>
      <c r="BN219" t="s">
        <v>1044</v>
      </c>
      <c r="BO219" t="s">
        <v>1044</v>
      </c>
      <c r="BP219" t="s">
        <v>1044</v>
      </c>
      <c r="BQ219" t="s">
        <v>1044</v>
      </c>
      <c r="BR219" t="s">
        <v>1044</v>
      </c>
    </row>
    <row r="220" spans="1:70" x14ac:dyDescent="0.25">
      <c r="A220" t="s">
        <v>1562</v>
      </c>
      <c r="B220" t="s">
        <v>1563</v>
      </c>
      <c r="C220" t="s">
        <v>1045</v>
      </c>
      <c r="D220" t="s">
        <v>1046</v>
      </c>
      <c r="E220" t="s">
        <v>1514</v>
      </c>
      <c r="F220" t="s">
        <v>1515</v>
      </c>
      <c r="G220" t="s">
        <v>1049</v>
      </c>
      <c r="H220" t="s">
        <v>1044</v>
      </c>
      <c r="I220" t="s">
        <v>1044</v>
      </c>
      <c r="J220" t="s">
        <v>1044</v>
      </c>
      <c r="K220" t="s">
        <v>1516</v>
      </c>
      <c r="L220" t="s">
        <v>1044</v>
      </c>
      <c r="M220" t="s">
        <v>1051</v>
      </c>
      <c r="N220" t="s">
        <v>1044</v>
      </c>
      <c r="O220" t="s">
        <v>1044</v>
      </c>
      <c r="P220" t="s">
        <v>1052</v>
      </c>
      <c r="Q220" s="156">
        <v>0</v>
      </c>
      <c r="R220" s="157" t="s">
        <v>1044</v>
      </c>
      <c r="S220" s="157" t="s">
        <v>1044</v>
      </c>
      <c r="T220" s="157">
        <v>38573</v>
      </c>
      <c r="U220" s="157">
        <v>38573</v>
      </c>
      <c r="V220" s="157" t="s">
        <v>1044</v>
      </c>
      <c r="W220" s="157">
        <v>38573</v>
      </c>
      <c r="X220" s="157" t="s">
        <v>1044</v>
      </c>
      <c r="Y220">
        <v>0</v>
      </c>
      <c r="Z220">
        <v>0</v>
      </c>
      <c r="AA220" s="157" t="s">
        <v>1044</v>
      </c>
      <c r="AB220" s="157" t="s">
        <v>1044</v>
      </c>
      <c r="AC220">
        <v>0</v>
      </c>
      <c r="AD220" s="156">
        <v>0</v>
      </c>
      <c r="AE220" s="156">
        <v>0</v>
      </c>
      <c r="AF220">
        <v>0</v>
      </c>
      <c r="AG220">
        <v>0</v>
      </c>
      <c r="AH220" t="s">
        <v>1044</v>
      </c>
      <c r="AI220" t="s">
        <v>1044</v>
      </c>
      <c r="AJ220" t="s">
        <v>1044</v>
      </c>
      <c r="AK220" t="s">
        <v>1044</v>
      </c>
      <c r="AL220" t="s">
        <v>1044</v>
      </c>
      <c r="AM220" t="s">
        <v>1044</v>
      </c>
      <c r="AN220" t="s">
        <v>1044</v>
      </c>
      <c r="AO220" t="s">
        <v>1044</v>
      </c>
      <c r="AP220" t="s">
        <v>1044</v>
      </c>
      <c r="AQ220" t="s">
        <v>1044</v>
      </c>
      <c r="AR220" s="157" t="s">
        <v>1044</v>
      </c>
      <c r="AS220" t="s">
        <v>1044</v>
      </c>
      <c r="AT220" t="s">
        <v>1044</v>
      </c>
      <c r="AU220" t="s">
        <v>1044</v>
      </c>
      <c r="AV220" t="s">
        <v>1044</v>
      </c>
      <c r="AW220" t="s">
        <v>1057</v>
      </c>
      <c r="AX220" t="s">
        <v>1517</v>
      </c>
      <c r="AY220" t="s">
        <v>1563</v>
      </c>
      <c r="AZ220" t="s">
        <v>1044</v>
      </c>
      <c r="BA220" t="s">
        <v>1044</v>
      </c>
      <c r="BB220" t="s">
        <v>1564</v>
      </c>
      <c r="BC220" t="s">
        <v>1044</v>
      </c>
      <c r="BD220" t="s">
        <v>1563</v>
      </c>
      <c r="BE220" t="s">
        <v>1044</v>
      </c>
      <c r="BF220" t="s">
        <v>1044</v>
      </c>
      <c r="BG220" t="s">
        <v>1044</v>
      </c>
      <c r="BH220" t="s">
        <v>1062</v>
      </c>
      <c r="BI220" t="s">
        <v>1044</v>
      </c>
      <c r="BJ220" t="s">
        <v>1044</v>
      </c>
      <c r="BK220" t="s">
        <v>1044</v>
      </c>
      <c r="BL220" t="s">
        <v>1044</v>
      </c>
      <c r="BM220" t="s">
        <v>1044</v>
      </c>
      <c r="BN220" t="s">
        <v>1044</v>
      </c>
      <c r="BO220" t="s">
        <v>1044</v>
      </c>
      <c r="BP220" t="s">
        <v>1044</v>
      </c>
      <c r="BQ220" t="s">
        <v>1044</v>
      </c>
      <c r="BR220" t="s">
        <v>1044</v>
      </c>
    </row>
    <row r="221" spans="1:70" x14ac:dyDescent="0.25">
      <c r="A221" t="s">
        <v>1565</v>
      </c>
      <c r="B221" t="s">
        <v>1566</v>
      </c>
      <c r="C221" t="s">
        <v>1093</v>
      </c>
      <c r="D221" t="s">
        <v>1094</v>
      </c>
      <c r="E221" t="s">
        <v>1544</v>
      </c>
      <c r="F221" t="s">
        <v>1545</v>
      </c>
      <c r="G221" t="s">
        <v>1049</v>
      </c>
      <c r="H221" t="s">
        <v>1044</v>
      </c>
      <c r="I221" t="s">
        <v>1044</v>
      </c>
      <c r="J221" t="s">
        <v>1044</v>
      </c>
      <c r="K221" t="s">
        <v>1297</v>
      </c>
      <c r="L221" t="s">
        <v>1044</v>
      </c>
      <c r="M221" t="s">
        <v>1051</v>
      </c>
      <c r="N221" t="s">
        <v>1044</v>
      </c>
      <c r="O221" t="s">
        <v>1044</v>
      </c>
      <c r="P221" t="s">
        <v>1052</v>
      </c>
      <c r="Q221" s="156">
        <v>0</v>
      </c>
      <c r="R221" s="157">
        <v>43227</v>
      </c>
      <c r="S221" s="157" t="s">
        <v>1044</v>
      </c>
      <c r="T221" s="157">
        <v>43227</v>
      </c>
      <c r="U221" s="157">
        <v>37778</v>
      </c>
      <c r="V221" s="157" t="s">
        <v>1044</v>
      </c>
      <c r="W221" s="157">
        <v>37778</v>
      </c>
      <c r="X221" s="157" t="s">
        <v>1044</v>
      </c>
      <c r="Y221">
        <v>0</v>
      </c>
      <c r="Z221">
        <v>0</v>
      </c>
      <c r="AA221" s="157" t="s">
        <v>1044</v>
      </c>
      <c r="AB221" s="157" t="s">
        <v>1044</v>
      </c>
      <c r="AC221">
        <v>0</v>
      </c>
      <c r="AD221" s="156">
        <v>0</v>
      </c>
      <c r="AE221" s="156">
        <v>0</v>
      </c>
      <c r="AF221">
        <v>0</v>
      </c>
      <c r="AG221">
        <v>0</v>
      </c>
      <c r="AH221" t="s">
        <v>1044</v>
      </c>
      <c r="AI221" t="s">
        <v>1044</v>
      </c>
      <c r="AJ221" t="s">
        <v>1044</v>
      </c>
      <c r="AK221" t="s">
        <v>1044</v>
      </c>
      <c r="AL221" t="s">
        <v>1044</v>
      </c>
      <c r="AM221" t="s">
        <v>1044</v>
      </c>
      <c r="AN221" t="s">
        <v>1044</v>
      </c>
      <c r="AO221" t="s">
        <v>1044</v>
      </c>
      <c r="AP221" t="s">
        <v>1567</v>
      </c>
      <c r="AQ221" t="s">
        <v>1568</v>
      </c>
      <c r="AR221" s="157" t="s">
        <v>1044</v>
      </c>
      <c r="AS221" t="s">
        <v>1055</v>
      </c>
      <c r="AT221" t="s">
        <v>1044</v>
      </c>
      <c r="AU221" t="s">
        <v>1044</v>
      </c>
      <c r="AV221" t="s">
        <v>1569</v>
      </c>
      <c r="AW221" t="s">
        <v>1044</v>
      </c>
      <c r="AX221" t="s">
        <v>1301</v>
      </c>
      <c r="AY221" t="s">
        <v>1570</v>
      </c>
      <c r="AZ221" t="s">
        <v>1571</v>
      </c>
      <c r="BA221" t="s">
        <v>1572</v>
      </c>
      <c r="BB221" t="s">
        <v>1044</v>
      </c>
      <c r="BC221" t="s">
        <v>1044</v>
      </c>
      <c r="BD221" t="s">
        <v>1044</v>
      </c>
      <c r="BE221" t="s">
        <v>1044</v>
      </c>
      <c r="BF221" t="s">
        <v>1573</v>
      </c>
      <c r="BG221" t="s">
        <v>1044</v>
      </c>
      <c r="BH221" t="s">
        <v>1306</v>
      </c>
      <c r="BI221" t="s">
        <v>1044</v>
      </c>
      <c r="BJ221" t="s">
        <v>1090</v>
      </c>
      <c r="BK221" t="s">
        <v>1044</v>
      </c>
      <c r="BL221" t="s">
        <v>1044</v>
      </c>
      <c r="BM221" t="s">
        <v>1044</v>
      </c>
      <c r="BN221" t="s">
        <v>1044</v>
      </c>
      <c r="BO221" t="s">
        <v>1044</v>
      </c>
      <c r="BP221" t="s">
        <v>1044</v>
      </c>
      <c r="BQ221" t="s">
        <v>1044</v>
      </c>
      <c r="BR221" t="s">
        <v>1044</v>
      </c>
    </row>
    <row r="222" spans="1:70" x14ac:dyDescent="0.25">
      <c r="A222" t="s">
        <v>1574</v>
      </c>
      <c r="B222" t="s">
        <v>1575</v>
      </c>
      <c r="C222" t="s">
        <v>1140</v>
      </c>
      <c r="D222" t="s">
        <v>1141</v>
      </c>
      <c r="E222" t="s">
        <v>1576</v>
      </c>
      <c r="F222" t="s">
        <v>1577</v>
      </c>
      <c r="G222" t="s">
        <v>1049</v>
      </c>
      <c r="H222" t="s">
        <v>1044</v>
      </c>
      <c r="I222" t="s">
        <v>1044</v>
      </c>
      <c r="J222" t="s">
        <v>1044</v>
      </c>
      <c r="K222" t="s">
        <v>1297</v>
      </c>
      <c r="L222" t="s">
        <v>1578</v>
      </c>
      <c r="M222" t="s">
        <v>1051</v>
      </c>
      <c r="N222" t="s">
        <v>1044</v>
      </c>
      <c r="O222" t="s">
        <v>1044</v>
      </c>
      <c r="P222" t="s">
        <v>1052</v>
      </c>
      <c r="Q222" s="156">
        <v>0</v>
      </c>
      <c r="R222" s="157">
        <v>43293</v>
      </c>
      <c r="S222" s="157" t="s">
        <v>1044</v>
      </c>
      <c r="T222" s="157">
        <v>43293</v>
      </c>
      <c r="U222" s="157">
        <v>38373</v>
      </c>
      <c r="V222" s="157" t="s">
        <v>1044</v>
      </c>
      <c r="W222" s="157">
        <v>38373</v>
      </c>
      <c r="X222" s="157" t="s">
        <v>1044</v>
      </c>
      <c r="Y222">
        <v>0</v>
      </c>
      <c r="Z222">
        <v>0</v>
      </c>
      <c r="AA222" s="157" t="s">
        <v>1044</v>
      </c>
      <c r="AB222" s="157" t="s">
        <v>1044</v>
      </c>
      <c r="AC222">
        <v>0</v>
      </c>
      <c r="AD222" s="156">
        <v>0</v>
      </c>
      <c r="AE222" s="156">
        <v>0</v>
      </c>
      <c r="AF222">
        <v>0</v>
      </c>
      <c r="AG222">
        <v>0</v>
      </c>
      <c r="AH222" t="s">
        <v>1044</v>
      </c>
      <c r="AI222" t="s">
        <v>1044</v>
      </c>
      <c r="AJ222" t="s">
        <v>1044</v>
      </c>
      <c r="AK222" t="s">
        <v>1044</v>
      </c>
      <c r="AL222" t="s">
        <v>1044</v>
      </c>
      <c r="AM222" t="s">
        <v>1044</v>
      </c>
      <c r="AN222" t="s">
        <v>1044</v>
      </c>
      <c r="AO222" t="s">
        <v>1044</v>
      </c>
      <c r="AP222" t="s">
        <v>1579</v>
      </c>
      <c r="AQ222" t="s">
        <v>1580</v>
      </c>
      <c r="AR222" s="157" t="s">
        <v>1044</v>
      </c>
      <c r="AS222" t="s">
        <v>1055</v>
      </c>
      <c r="AT222" t="s">
        <v>1044</v>
      </c>
      <c r="AU222" t="s">
        <v>1044</v>
      </c>
      <c r="AV222" t="s">
        <v>1581</v>
      </c>
      <c r="AW222" t="s">
        <v>1044</v>
      </c>
      <c r="AX222" t="s">
        <v>1301</v>
      </c>
      <c r="AY222" t="s">
        <v>1582</v>
      </c>
      <c r="AZ222" t="s">
        <v>1583</v>
      </c>
      <c r="BA222" t="s">
        <v>1584</v>
      </c>
      <c r="BB222" t="s">
        <v>1044</v>
      </c>
      <c r="BC222" t="s">
        <v>1044</v>
      </c>
      <c r="BD222" t="s">
        <v>1044</v>
      </c>
      <c r="BE222" t="s">
        <v>1044</v>
      </c>
      <c r="BF222" t="s">
        <v>1585</v>
      </c>
      <c r="BG222" t="s">
        <v>1044</v>
      </c>
      <c r="BH222" t="s">
        <v>1306</v>
      </c>
      <c r="BI222" t="s">
        <v>1586</v>
      </c>
      <c r="BJ222" t="s">
        <v>1090</v>
      </c>
      <c r="BK222" t="s">
        <v>1044</v>
      </c>
      <c r="BL222" t="s">
        <v>1044</v>
      </c>
      <c r="BM222" t="s">
        <v>1044</v>
      </c>
      <c r="BN222" t="s">
        <v>1044</v>
      </c>
      <c r="BO222" t="s">
        <v>1044</v>
      </c>
      <c r="BP222" t="s">
        <v>1044</v>
      </c>
      <c r="BQ222" t="s">
        <v>1044</v>
      </c>
      <c r="BR222" t="s">
        <v>1044</v>
      </c>
    </row>
    <row r="223" spans="1:70" x14ac:dyDescent="0.25">
      <c r="A223" t="s">
        <v>1587</v>
      </c>
      <c r="B223" t="s">
        <v>1588</v>
      </c>
      <c r="C223" t="s">
        <v>1093</v>
      </c>
      <c r="D223" t="s">
        <v>1094</v>
      </c>
      <c r="E223" t="s">
        <v>1544</v>
      </c>
      <c r="F223" t="s">
        <v>1545</v>
      </c>
      <c r="G223" t="s">
        <v>1049</v>
      </c>
      <c r="H223" t="s">
        <v>1044</v>
      </c>
      <c r="I223" t="s">
        <v>1044</v>
      </c>
      <c r="J223" t="s">
        <v>1044</v>
      </c>
      <c r="K223" t="s">
        <v>1297</v>
      </c>
      <c r="L223" t="s">
        <v>1044</v>
      </c>
      <c r="M223" t="s">
        <v>1051</v>
      </c>
      <c r="N223" t="s">
        <v>1044</v>
      </c>
      <c r="O223" t="s">
        <v>1044</v>
      </c>
      <c r="P223" t="s">
        <v>1052</v>
      </c>
      <c r="Q223" s="156">
        <v>0</v>
      </c>
      <c r="R223" s="157">
        <v>43402</v>
      </c>
      <c r="S223" s="157" t="s">
        <v>1044</v>
      </c>
      <c r="T223" s="157">
        <v>43402</v>
      </c>
      <c r="U223" s="157">
        <v>37502</v>
      </c>
      <c r="V223" s="157" t="s">
        <v>1044</v>
      </c>
      <c r="W223" s="157">
        <v>37502</v>
      </c>
      <c r="X223" s="157" t="s">
        <v>1044</v>
      </c>
      <c r="Y223">
        <v>0</v>
      </c>
      <c r="Z223">
        <v>0</v>
      </c>
      <c r="AA223" s="157" t="s">
        <v>1044</v>
      </c>
      <c r="AB223" s="157" t="s">
        <v>1044</v>
      </c>
      <c r="AC223">
        <v>0</v>
      </c>
      <c r="AD223" s="156">
        <v>0</v>
      </c>
      <c r="AE223" s="156">
        <v>0</v>
      </c>
      <c r="AF223">
        <v>0</v>
      </c>
      <c r="AG223">
        <v>0</v>
      </c>
      <c r="AH223" t="s">
        <v>1044</v>
      </c>
      <c r="AI223" t="s">
        <v>1044</v>
      </c>
      <c r="AJ223" t="s">
        <v>1044</v>
      </c>
      <c r="AK223" t="s">
        <v>1044</v>
      </c>
      <c r="AL223" t="s">
        <v>1044</v>
      </c>
      <c r="AM223" t="s">
        <v>1044</v>
      </c>
      <c r="AN223" t="s">
        <v>1044</v>
      </c>
      <c r="AO223" t="s">
        <v>1044</v>
      </c>
      <c r="AP223" t="s">
        <v>1589</v>
      </c>
      <c r="AQ223" t="s">
        <v>1590</v>
      </c>
      <c r="AR223" s="157" t="s">
        <v>1044</v>
      </c>
      <c r="AS223" t="s">
        <v>1044</v>
      </c>
      <c r="AT223" t="s">
        <v>1044</v>
      </c>
      <c r="AU223" t="s">
        <v>1044</v>
      </c>
      <c r="AV223" t="s">
        <v>1591</v>
      </c>
      <c r="AW223" t="s">
        <v>1044</v>
      </c>
      <c r="AX223" t="s">
        <v>1301</v>
      </c>
      <c r="AY223" t="s">
        <v>1588</v>
      </c>
      <c r="AZ223" t="s">
        <v>1592</v>
      </c>
      <c r="BA223" t="s">
        <v>1593</v>
      </c>
      <c r="BB223" t="s">
        <v>1044</v>
      </c>
      <c r="BC223" t="s">
        <v>1044</v>
      </c>
      <c r="BD223" t="s">
        <v>1044</v>
      </c>
      <c r="BE223" t="s">
        <v>1044</v>
      </c>
      <c r="BF223" t="s">
        <v>1316</v>
      </c>
      <c r="BG223" t="s">
        <v>1044</v>
      </c>
      <c r="BH223" t="s">
        <v>1306</v>
      </c>
      <c r="BI223" t="s">
        <v>1044</v>
      </c>
      <c r="BJ223" t="s">
        <v>1090</v>
      </c>
      <c r="BK223" t="s">
        <v>1044</v>
      </c>
      <c r="BL223" t="s">
        <v>1044</v>
      </c>
      <c r="BM223" t="s">
        <v>1044</v>
      </c>
      <c r="BN223" t="s">
        <v>1044</v>
      </c>
      <c r="BO223" t="s">
        <v>1044</v>
      </c>
      <c r="BP223" t="s">
        <v>1044</v>
      </c>
      <c r="BQ223" t="s">
        <v>1137</v>
      </c>
      <c r="BR223" t="s">
        <v>1044</v>
      </c>
    </row>
    <row r="224" spans="1:70" x14ac:dyDescent="0.25">
      <c r="A224" t="s">
        <v>1594</v>
      </c>
      <c r="B224" t="s">
        <v>1595</v>
      </c>
      <c r="C224" t="s">
        <v>1093</v>
      </c>
      <c r="D224" t="s">
        <v>1094</v>
      </c>
      <c r="E224" t="s">
        <v>1544</v>
      </c>
      <c r="F224" t="s">
        <v>1545</v>
      </c>
      <c r="G224" t="s">
        <v>1049</v>
      </c>
      <c r="H224" t="s">
        <v>1044</v>
      </c>
      <c r="I224" t="s">
        <v>1044</v>
      </c>
      <c r="J224" t="s">
        <v>1044</v>
      </c>
      <c r="K224" t="s">
        <v>1476</v>
      </c>
      <c r="L224" t="s">
        <v>1044</v>
      </c>
      <c r="M224" t="s">
        <v>1051</v>
      </c>
      <c r="N224" t="s">
        <v>1044</v>
      </c>
      <c r="O224" t="s">
        <v>1044</v>
      </c>
      <c r="P224" t="s">
        <v>1052</v>
      </c>
      <c r="Q224" s="156">
        <v>0</v>
      </c>
      <c r="R224" s="157" t="s">
        <v>1044</v>
      </c>
      <c r="S224" s="157" t="s">
        <v>1044</v>
      </c>
      <c r="T224" s="157">
        <v>37435</v>
      </c>
      <c r="U224" s="157">
        <v>37435</v>
      </c>
      <c r="V224" s="157" t="s">
        <v>1044</v>
      </c>
      <c r="W224" s="157">
        <v>37435</v>
      </c>
      <c r="X224" s="157" t="s">
        <v>1044</v>
      </c>
      <c r="Y224">
        <v>0</v>
      </c>
      <c r="Z224">
        <v>0</v>
      </c>
      <c r="AA224" s="157" t="s">
        <v>1044</v>
      </c>
      <c r="AB224" s="157" t="s">
        <v>1044</v>
      </c>
      <c r="AC224">
        <v>0</v>
      </c>
      <c r="AD224" s="156">
        <v>0</v>
      </c>
      <c r="AE224" s="156">
        <v>0</v>
      </c>
      <c r="AF224">
        <v>0</v>
      </c>
      <c r="AG224">
        <v>0</v>
      </c>
      <c r="AH224" t="s">
        <v>1044</v>
      </c>
      <c r="AI224" t="s">
        <v>1044</v>
      </c>
      <c r="AJ224" t="s">
        <v>1044</v>
      </c>
      <c r="AK224" t="s">
        <v>1044</v>
      </c>
      <c r="AL224" t="s">
        <v>1044</v>
      </c>
      <c r="AM224" t="s">
        <v>1044</v>
      </c>
      <c r="AN224" t="s">
        <v>1044</v>
      </c>
      <c r="AO224" t="s">
        <v>1044</v>
      </c>
      <c r="AP224" t="s">
        <v>1044</v>
      </c>
      <c r="AQ224" t="s">
        <v>1044</v>
      </c>
      <c r="AR224" s="157" t="s">
        <v>1044</v>
      </c>
      <c r="AS224" t="s">
        <v>1044</v>
      </c>
      <c r="AT224" t="s">
        <v>1044</v>
      </c>
      <c r="AU224" t="s">
        <v>1044</v>
      </c>
      <c r="AV224" t="s">
        <v>1044</v>
      </c>
      <c r="AW224" t="s">
        <v>1044</v>
      </c>
      <c r="AX224" t="s">
        <v>1301</v>
      </c>
      <c r="AY224" t="s">
        <v>1044</v>
      </c>
      <c r="AZ224" t="s">
        <v>1044</v>
      </c>
      <c r="BA224" t="s">
        <v>1044</v>
      </c>
      <c r="BB224" t="s">
        <v>1596</v>
      </c>
      <c r="BC224" t="s">
        <v>1044</v>
      </c>
      <c r="BD224" t="s">
        <v>1595</v>
      </c>
      <c r="BE224" t="s">
        <v>1044</v>
      </c>
      <c r="BF224" t="s">
        <v>1044</v>
      </c>
      <c r="BG224" t="s">
        <v>1044</v>
      </c>
      <c r="BH224" t="s">
        <v>1306</v>
      </c>
      <c r="BI224" t="s">
        <v>1044</v>
      </c>
      <c r="BJ224" t="s">
        <v>1044</v>
      </c>
      <c r="BK224" t="s">
        <v>1044</v>
      </c>
      <c r="BL224" t="s">
        <v>1044</v>
      </c>
      <c r="BM224" t="s">
        <v>1044</v>
      </c>
      <c r="BN224" t="s">
        <v>1044</v>
      </c>
      <c r="BO224" t="s">
        <v>1044</v>
      </c>
      <c r="BP224" t="s">
        <v>1044</v>
      </c>
      <c r="BQ224" t="s">
        <v>1137</v>
      </c>
      <c r="BR224" t="s">
        <v>1044</v>
      </c>
    </row>
    <row r="225" spans="1:70" x14ac:dyDescent="0.25">
      <c r="A225" t="s">
        <v>1597</v>
      </c>
      <c r="B225" t="s">
        <v>1598</v>
      </c>
      <c r="C225" t="s">
        <v>1093</v>
      </c>
      <c r="D225" t="s">
        <v>1094</v>
      </c>
      <c r="E225" t="s">
        <v>1335</v>
      </c>
      <c r="F225" t="s">
        <v>1336</v>
      </c>
      <c r="G225" t="s">
        <v>1049</v>
      </c>
      <c r="H225" t="s">
        <v>1044</v>
      </c>
      <c r="I225" t="s">
        <v>1044</v>
      </c>
      <c r="J225" t="s">
        <v>1044</v>
      </c>
      <c r="K225" t="s">
        <v>1337</v>
      </c>
      <c r="L225" t="s">
        <v>1044</v>
      </c>
      <c r="M225" t="s">
        <v>1051</v>
      </c>
      <c r="N225" t="s">
        <v>1044</v>
      </c>
      <c r="O225" t="s">
        <v>1044</v>
      </c>
      <c r="P225" t="s">
        <v>1052</v>
      </c>
      <c r="Q225" s="156">
        <v>0</v>
      </c>
      <c r="R225" s="157">
        <v>39727</v>
      </c>
      <c r="S225" s="157" t="s">
        <v>1044</v>
      </c>
      <c r="T225" s="157">
        <v>39727</v>
      </c>
      <c r="U225" s="157">
        <v>39724</v>
      </c>
      <c r="V225" s="157" t="s">
        <v>1044</v>
      </c>
      <c r="W225" s="157">
        <v>39724</v>
      </c>
      <c r="X225" s="157" t="s">
        <v>1044</v>
      </c>
      <c r="Y225">
        <v>0</v>
      </c>
      <c r="Z225">
        <v>0</v>
      </c>
      <c r="AA225" s="157" t="s">
        <v>1044</v>
      </c>
      <c r="AB225" s="157" t="s">
        <v>1044</v>
      </c>
      <c r="AC225">
        <v>0</v>
      </c>
      <c r="AD225" s="156">
        <v>0</v>
      </c>
      <c r="AE225" s="156">
        <v>0</v>
      </c>
      <c r="AF225">
        <v>0</v>
      </c>
      <c r="AG225">
        <v>0</v>
      </c>
      <c r="AH225" t="s">
        <v>1044</v>
      </c>
      <c r="AI225" t="s">
        <v>1044</v>
      </c>
      <c r="AJ225" t="s">
        <v>1044</v>
      </c>
      <c r="AK225" t="s">
        <v>1044</v>
      </c>
      <c r="AL225" t="s">
        <v>1044</v>
      </c>
      <c r="AM225" t="s">
        <v>1044</v>
      </c>
      <c r="AN225" t="s">
        <v>1044</v>
      </c>
      <c r="AO225" t="s">
        <v>1044</v>
      </c>
      <c r="AP225" t="s">
        <v>1599</v>
      </c>
      <c r="AQ225" t="s">
        <v>1600</v>
      </c>
      <c r="AR225" s="157" t="s">
        <v>1044</v>
      </c>
      <c r="AS225" t="s">
        <v>1055</v>
      </c>
      <c r="AT225" t="s">
        <v>1044</v>
      </c>
      <c r="AU225" t="s">
        <v>1044</v>
      </c>
      <c r="AV225" t="s">
        <v>1044</v>
      </c>
      <c r="AW225" t="s">
        <v>1044</v>
      </c>
      <c r="AX225" t="s">
        <v>1301</v>
      </c>
      <c r="AY225" t="s">
        <v>1044</v>
      </c>
      <c r="AZ225" t="s">
        <v>1044</v>
      </c>
      <c r="BA225" t="s">
        <v>1044</v>
      </c>
      <c r="BB225" t="s">
        <v>1601</v>
      </c>
      <c r="BC225" t="s">
        <v>1044</v>
      </c>
      <c r="BD225" t="s">
        <v>1598</v>
      </c>
      <c r="BE225" t="s">
        <v>1044</v>
      </c>
      <c r="BF225" t="s">
        <v>1602</v>
      </c>
      <c r="BG225" t="s">
        <v>1044</v>
      </c>
      <c r="BH225" t="s">
        <v>1306</v>
      </c>
      <c r="BI225" t="s">
        <v>1044</v>
      </c>
      <c r="BJ225" t="s">
        <v>1044</v>
      </c>
      <c r="BK225" t="s">
        <v>1044</v>
      </c>
      <c r="BL225" t="s">
        <v>1044</v>
      </c>
      <c r="BM225" t="s">
        <v>1044</v>
      </c>
      <c r="BN225" t="s">
        <v>1044</v>
      </c>
      <c r="BO225" t="s">
        <v>1044</v>
      </c>
      <c r="BP225" t="s">
        <v>1044</v>
      </c>
      <c r="BQ225" t="s">
        <v>1137</v>
      </c>
      <c r="BR225" t="s">
        <v>1044</v>
      </c>
    </row>
    <row r="226" spans="1:70" x14ac:dyDescent="0.25">
      <c r="A226" t="s">
        <v>1603</v>
      </c>
      <c r="B226" t="s">
        <v>1604</v>
      </c>
      <c r="C226" t="s">
        <v>1093</v>
      </c>
      <c r="D226" t="s">
        <v>1094</v>
      </c>
      <c r="E226" t="s">
        <v>1531</v>
      </c>
      <c r="F226" t="s">
        <v>1532</v>
      </c>
      <c r="G226" t="s">
        <v>1049</v>
      </c>
      <c r="H226" t="s">
        <v>1044</v>
      </c>
      <c r="I226" t="s">
        <v>1044</v>
      </c>
      <c r="J226" t="s">
        <v>1044</v>
      </c>
      <c r="K226" t="s">
        <v>1345</v>
      </c>
      <c r="L226" t="s">
        <v>1044</v>
      </c>
      <c r="M226" t="s">
        <v>1051</v>
      </c>
      <c r="N226" t="s">
        <v>1044</v>
      </c>
      <c r="O226" t="s">
        <v>1044</v>
      </c>
      <c r="P226" t="s">
        <v>1052</v>
      </c>
      <c r="Q226" s="156">
        <v>0</v>
      </c>
      <c r="R226" s="157" t="s">
        <v>1044</v>
      </c>
      <c r="S226" s="157" t="s">
        <v>1044</v>
      </c>
      <c r="T226" s="157">
        <v>36935</v>
      </c>
      <c r="U226" s="157">
        <v>36935</v>
      </c>
      <c r="V226" s="157" t="s">
        <v>1044</v>
      </c>
      <c r="W226" s="157">
        <v>36935</v>
      </c>
      <c r="X226" s="157" t="s">
        <v>1044</v>
      </c>
      <c r="Y226">
        <v>0</v>
      </c>
      <c r="Z226">
        <v>0</v>
      </c>
      <c r="AA226" s="157" t="s">
        <v>1044</v>
      </c>
      <c r="AB226" s="157" t="s">
        <v>1044</v>
      </c>
      <c r="AC226">
        <v>0</v>
      </c>
      <c r="AD226" s="156">
        <v>0</v>
      </c>
      <c r="AE226" s="156">
        <v>0</v>
      </c>
      <c r="AF226">
        <v>0</v>
      </c>
      <c r="AG226">
        <v>0</v>
      </c>
      <c r="AH226" t="s">
        <v>1044</v>
      </c>
      <c r="AI226" t="s">
        <v>1044</v>
      </c>
      <c r="AJ226" t="s">
        <v>1044</v>
      </c>
      <c r="AK226" t="s">
        <v>1044</v>
      </c>
      <c r="AL226" t="s">
        <v>1044</v>
      </c>
      <c r="AM226" t="s">
        <v>1044</v>
      </c>
      <c r="AN226" t="s">
        <v>1044</v>
      </c>
      <c r="AO226" t="s">
        <v>1044</v>
      </c>
      <c r="AP226" t="s">
        <v>1044</v>
      </c>
      <c r="AQ226" t="s">
        <v>1044</v>
      </c>
      <c r="AR226" s="157" t="s">
        <v>1044</v>
      </c>
      <c r="AS226" t="s">
        <v>1044</v>
      </c>
      <c r="AT226" t="s">
        <v>1044</v>
      </c>
      <c r="AU226" t="s">
        <v>1044</v>
      </c>
      <c r="AV226" t="s">
        <v>1044</v>
      </c>
      <c r="AW226" t="s">
        <v>1044</v>
      </c>
      <c r="AX226" t="s">
        <v>1044</v>
      </c>
      <c r="AY226" t="s">
        <v>1044</v>
      </c>
      <c r="AZ226" t="s">
        <v>1044</v>
      </c>
      <c r="BA226" t="s">
        <v>1044</v>
      </c>
      <c r="BB226" t="s">
        <v>1605</v>
      </c>
      <c r="BC226" t="s">
        <v>1044</v>
      </c>
      <c r="BD226" t="s">
        <v>1604</v>
      </c>
      <c r="BE226" t="s">
        <v>1044</v>
      </c>
      <c r="BF226" t="s">
        <v>1044</v>
      </c>
      <c r="BG226" t="s">
        <v>1044</v>
      </c>
      <c r="BH226" t="s">
        <v>1306</v>
      </c>
      <c r="BI226" t="s">
        <v>1044</v>
      </c>
      <c r="BJ226" t="s">
        <v>1044</v>
      </c>
      <c r="BK226" t="s">
        <v>1044</v>
      </c>
      <c r="BL226" t="s">
        <v>1044</v>
      </c>
      <c r="BM226" t="s">
        <v>1044</v>
      </c>
      <c r="BN226" t="s">
        <v>1044</v>
      </c>
      <c r="BO226" t="s">
        <v>1044</v>
      </c>
      <c r="BP226" t="s">
        <v>1044</v>
      </c>
      <c r="BQ226" t="s">
        <v>1044</v>
      </c>
      <c r="BR226" t="s">
        <v>1044</v>
      </c>
    </row>
    <row r="227" spans="1:70" x14ac:dyDescent="0.25">
      <c r="A227" t="s">
        <v>1606</v>
      </c>
      <c r="B227" t="s">
        <v>1607</v>
      </c>
      <c r="C227" t="s">
        <v>1093</v>
      </c>
      <c r="D227" t="s">
        <v>1094</v>
      </c>
      <c r="E227" t="s">
        <v>1126</v>
      </c>
      <c r="F227" t="s">
        <v>1127</v>
      </c>
      <c r="G227" t="s">
        <v>1049</v>
      </c>
      <c r="H227" t="s">
        <v>1044</v>
      </c>
      <c r="I227" t="s">
        <v>1044</v>
      </c>
      <c r="J227" t="s">
        <v>1044</v>
      </c>
      <c r="K227" t="s">
        <v>1486</v>
      </c>
      <c r="L227" t="s">
        <v>1044</v>
      </c>
      <c r="M227" t="s">
        <v>1051</v>
      </c>
      <c r="N227" t="s">
        <v>1044</v>
      </c>
      <c r="O227" t="s">
        <v>1044</v>
      </c>
      <c r="P227" t="s">
        <v>1052</v>
      </c>
      <c r="Q227" s="156">
        <v>0</v>
      </c>
      <c r="R227" s="157" t="s">
        <v>1044</v>
      </c>
      <c r="S227" s="157" t="s">
        <v>1044</v>
      </c>
      <c r="T227" s="157">
        <v>36937</v>
      </c>
      <c r="U227" s="157">
        <v>36937</v>
      </c>
      <c r="V227" s="157" t="s">
        <v>1044</v>
      </c>
      <c r="W227" s="157">
        <v>36937</v>
      </c>
      <c r="X227" s="157" t="s">
        <v>1044</v>
      </c>
      <c r="Y227">
        <v>0</v>
      </c>
      <c r="Z227">
        <v>0</v>
      </c>
      <c r="AA227" s="157" t="s">
        <v>1044</v>
      </c>
      <c r="AB227" s="157" t="s">
        <v>1044</v>
      </c>
      <c r="AC227">
        <v>0</v>
      </c>
      <c r="AD227" s="156">
        <v>0</v>
      </c>
      <c r="AE227" s="156">
        <v>0</v>
      </c>
      <c r="AF227">
        <v>0</v>
      </c>
      <c r="AG227">
        <v>0</v>
      </c>
      <c r="AH227" t="s">
        <v>1044</v>
      </c>
      <c r="AI227" t="s">
        <v>1044</v>
      </c>
      <c r="AJ227" t="s">
        <v>1044</v>
      </c>
      <c r="AK227" t="s">
        <v>1044</v>
      </c>
      <c r="AL227" t="s">
        <v>1044</v>
      </c>
      <c r="AM227" t="s">
        <v>1044</v>
      </c>
      <c r="AN227" t="s">
        <v>1044</v>
      </c>
      <c r="AO227" t="s">
        <v>1044</v>
      </c>
      <c r="AP227" t="s">
        <v>1044</v>
      </c>
      <c r="AQ227" t="s">
        <v>1044</v>
      </c>
      <c r="AR227" s="157" t="s">
        <v>1044</v>
      </c>
      <c r="AS227" t="s">
        <v>1044</v>
      </c>
      <c r="AT227" t="s">
        <v>1044</v>
      </c>
      <c r="AU227" t="s">
        <v>1044</v>
      </c>
      <c r="AV227" t="s">
        <v>1044</v>
      </c>
      <c r="AW227" t="s">
        <v>1044</v>
      </c>
      <c r="AX227" t="s">
        <v>1301</v>
      </c>
      <c r="AY227" t="s">
        <v>1044</v>
      </c>
      <c r="AZ227" t="s">
        <v>1044</v>
      </c>
      <c r="BA227" t="s">
        <v>1044</v>
      </c>
      <c r="BB227" t="s">
        <v>1608</v>
      </c>
      <c r="BC227" t="s">
        <v>1044</v>
      </c>
      <c r="BD227" t="s">
        <v>1607</v>
      </c>
      <c r="BE227" t="s">
        <v>1044</v>
      </c>
      <c r="BF227" t="s">
        <v>1044</v>
      </c>
      <c r="BG227" t="s">
        <v>1044</v>
      </c>
      <c r="BH227" t="s">
        <v>1306</v>
      </c>
      <c r="BI227" t="s">
        <v>1044</v>
      </c>
      <c r="BJ227" t="s">
        <v>1044</v>
      </c>
      <c r="BK227" t="s">
        <v>1044</v>
      </c>
      <c r="BL227" t="s">
        <v>1044</v>
      </c>
      <c r="BM227" t="s">
        <v>1044</v>
      </c>
      <c r="BN227" t="s">
        <v>1044</v>
      </c>
      <c r="BO227" t="s">
        <v>1044</v>
      </c>
      <c r="BP227" t="s">
        <v>1044</v>
      </c>
      <c r="BQ227" t="s">
        <v>1044</v>
      </c>
      <c r="BR227" t="s">
        <v>1044</v>
      </c>
    </row>
    <row r="228" spans="1:70" x14ac:dyDescent="0.25">
      <c r="A228" t="s">
        <v>1609</v>
      </c>
      <c r="B228" t="s">
        <v>1420</v>
      </c>
      <c r="C228" t="s">
        <v>1140</v>
      </c>
      <c r="D228" t="s">
        <v>1141</v>
      </c>
      <c r="E228" t="s">
        <v>1142</v>
      </c>
      <c r="F228" t="s">
        <v>1143</v>
      </c>
      <c r="G228" t="s">
        <v>1049</v>
      </c>
      <c r="H228" t="s">
        <v>1044</v>
      </c>
      <c r="I228" t="s">
        <v>1044</v>
      </c>
      <c r="J228" t="s">
        <v>1044</v>
      </c>
      <c r="K228" t="s">
        <v>1421</v>
      </c>
      <c r="L228" t="s">
        <v>1044</v>
      </c>
      <c r="M228" t="s">
        <v>1051</v>
      </c>
      <c r="N228" t="s">
        <v>1044</v>
      </c>
      <c r="O228" t="s">
        <v>1044</v>
      </c>
      <c r="P228" t="s">
        <v>1052</v>
      </c>
      <c r="Q228" s="156">
        <v>0</v>
      </c>
      <c r="R228" s="157">
        <v>42040</v>
      </c>
      <c r="S228" s="157" t="s">
        <v>1044</v>
      </c>
      <c r="T228" s="157">
        <v>42040</v>
      </c>
      <c r="U228" s="157">
        <v>40963</v>
      </c>
      <c r="V228" s="157" t="s">
        <v>1044</v>
      </c>
      <c r="W228" s="157">
        <v>40963</v>
      </c>
      <c r="X228" s="157" t="s">
        <v>1044</v>
      </c>
      <c r="Y228">
        <v>0</v>
      </c>
      <c r="Z228">
        <v>0</v>
      </c>
      <c r="AA228" s="157" t="s">
        <v>1044</v>
      </c>
      <c r="AB228" s="157" t="s">
        <v>1044</v>
      </c>
      <c r="AC228">
        <v>0</v>
      </c>
      <c r="AD228" s="156">
        <v>0</v>
      </c>
      <c r="AE228" s="156">
        <v>0</v>
      </c>
      <c r="AF228">
        <v>0</v>
      </c>
      <c r="AG228">
        <v>0</v>
      </c>
      <c r="AH228" t="s">
        <v>1044</v>
      </c>
      <c r="AI228" t="s">
        <v>1044</v>
      </c>
      <c r="AJ228" t="s">
        <v>1044</v>
      </c>
      <c r="AK228" t="s">
        <v>1044</v>
      </c>
      <c r="AL228" t="s">
        <v>1044</v>
      </c>
      <c r="AM228" t="s">
        <v>1044</v>
      </c>
      <c r="AN228" t="s">
        <v>1044</v>
      </c>
      <c r="AO228" t="s">
        <v>1044</v>
      </c>
      <c r="AP228" t="s">
        <v>1610</v>
      </c>
      <c r="AQ228" t="s">
        <v>1611</v>
      </c>
      <c r="AR228" s="157" t="s">
        <v>1044</v>
      </c>
      <c r="AS228" t="s">
        <v>1055</v>
      </c>
      <c r="AT228" t="s">
        <v>1044</v>
      </c>
      <c r="AU228" t="s">
        <v>1044</v>
      </c>
      <c r="AV228" t="s">
        <v>1612</v>
      </c>
      <c r="AW228" t="s">
        <v>1044</v>
      </c>
      <c r="AX228" t="s">
        <v>1098</v>
      </c>
      <c r="AY228" t="s">
        <v>1613</v>
      </c>
      <c r="AZ228" t="s">
        <v>1044</v>
      </c>
      <c r="BA228" t="s">
        <v>1614</v>
      </c>
      <c r="BB228" t="s">
        <v>1044</v>
      </c>
      <c r="BC228" t="s">
        <v>1044</v>
      </c>
      <c r="BD228" t="s">
        <v>1044</v>
      </c>
      <c r="BE228" t="s">
        <v>1044</v>
      </c>
      <c r="BF228" t="s">
        <v>1615</v>
      </c>
      <c r="BG228" t="s">
        <v>1044</v>
      </c>
      <c r="BH228" t="s">
        <v>1135</v>
      </c>
      <c r="BI228" t="s">
        <v>1616</v>
      </c>
      <c r="BJ228" t="s">
        <v>1090</v>
      </c>
      <c r="BK228" t="s">
        <v>1044</v>
      </c>
      <c r="BL228" t="s">
        <v>1044</v>
      </c>
      <c r="BM228" t="s">
        <v>1044</v>
      </c>
      <c r="BN228" t="s">
        <v>1044</v>
      </c>
      <c r="BO228" t="s">
        <v>1044</v>
      </c>
      <c r="BP228" t="s">
        <v>1044</v>
      </c>
      <c r="BQ228" t="s">
        <v>1044</v>
      </c>
      <c r="BR228" t="s">
        <v>1153</v>
      </c>
    </row>
    <row r="229" spans="1:70" x14ac:dyDescent="0.25">
      <c r="A229" t="s">
        <v>1617</v>
      </c>
      <c r="B229" t="s">
        <v>1618</v>
      </c>
      <c r="C229" t="s">
        <v>1093</v>
      </c>
      <c r="D229" t="s">
        <v>1094</v>
      </c>
      <c r="E229" t="s">
        <v>1430</v>
      </c>
      <c r="F229" t="s">
        <v>1431</v>
      </c>
      <c r="G229" t="s">
        <v>1049</v>
      </c>
      <c r="H229" t="s">
        <v>1044</v>
      </c>
      <c r="I229" t="s">
        <v>1044</v>
      </c>
      <c r="J229" t="s">
        <v>1044</v>
      </c>
      <c r="K229" t="s">
        <v>1128</v>
      </c>
      <c r="L229" t="s">
        <v>1044</v>
      </c>
      <c r="M229" t="s">
        <v>1051</v>
      </c>
      <c r="N229" t="s">
        <v>1044</v>
      </c>
      <c r="O229" t="s">
        <v>1044</v>
      </c>
      <c r="P229" t="s">
        <v>1052</v>
      </c>
      <c r="Q229" s="156">
        <v>0</v>
      </c>
      <c r="R229" s="157" t="s">
        <v>1044</v>
      </c>
      <c r="S229" s="157" t="s">
        <v>1044</v>
      </c>
      <c r="T229" s="157">
        <v>38660</v>
      </c>
      <c r="U229" s="157">
        <v>38660</v>
      </c>
      <c r="V229" s="157" t="s">
        <v>1044</v>
      </c>
      <c r="W229" s="157">
        <v>38660</v>
      </c>
      <c r="X229" s="157" t="s">
        <v>1044</v>
      </c>
      <c r="Y229">
        <v>0</v>
      </c>
      <c r="Z229">
        <v>0</v>
      </c>
      <c r="AA229" s="157" t="s">
        <v>1044</v>
      </c>
      <c r="AB229" s="157" t="s">
        <v>1044</v>
      </c>
      <c r="AC229">
        <v>0</v>
      </c>
      <c r="AD229" s="156">
        <v>0</v>
      </c>
      <c r="AE229" s="156">
        <v>0</v>
      </c>
      <c r="AF229">
        <v>0</v>
      </c>
      <c r="AG229">
        <v>0</v>
      </c>
      <c r="AH229" t="s">
        <v>1044</v>
      </c>
      <c r="AI229" t="s">
        <v>1044</v>
      </c>
      <c r="AJ229" t="s">
        <v>1044</v>
      </c>
      <c r="AK229" t="s">
        <v>1044</v>
      </c>
      <c r="AL229" t="s">
        <v>1044</v>
      </c>
      <c r="AM229" t="s">
        <v>1044</v>
      </c>
      <c r="AN229" t="s">
        <v>1044</v>
      </c>
      <c r="AO229" t="s">
        <v>1044</v>
      </c>
      <c r="AP229" t="s">
        <v>1044</v>
      </c>
      <c r="AQ229" t="s">
        <v>1044</v>
      </c>
      <c r="AR229" s="157" t="s">
        <v>1044</v>
      </c>
      <c r="AS229" t="s">
        <v>1044</v>
      </c>
      <c r="AT229" t="s">
        <v>1044</v>
      </c>
      <c r="AU229" t="s">
        <v>1044</v>
      </c>
      <c r="AV229" t="s">
        <v>1044</v>
      </c>
      <c r="AW229" t="s">
        <v>1044</v>
      </c>
      <c r="AX229" t="s">
        <v>1044</v>
      </c>
      <c r="AY229" t="s">
        <v>1044</v>
      </c>
      <c r="AZ229" t="s">
        <v>1044</v>
      </c>
      <c r="BA229" t="s">
        <v>1044</v>
      </c>
      <c r="BB229" t="s">
        <v>1619</v>
      </c>
      <c r="BC229" t="s">
        <v>1044</v>
      </c>
      <c r="BD229" t="s">
        <v>1618</v>
      </c>
      <c r="BE229" t="s">
        <v>1044</v>
      </c>
      <c r="BF229" t="s">
        <v>1044</v>
      </c>
      <c r="BG229" t="s">
        <v>1044</v>
      </c>
      <c r="BH229" t="s">
        <v>1135</v>
      </c>
      <c r="BI229" t="s">
        <v>1044</v>
      </c>
      <c r="BJ229" t="s">
        <v>1044</v>
      </c>
      <c r="BK229" t="s">
        <v>1044</v>
      </c>
      <c r="BL229" t="s">
        <v>1044</v>
      </c>
      <c r="BM229" t="s">
        <v>1044</v>
      </c>
      <c r="BN229" t="s">
        <v>1044</v>
      </c>
      <c r="BO229" t="s">
        <v>1044</v>
      </c>
      <c r="BP229" t="s">
        <v>1044</v>
      </c>
      <c r="BQ229" t="s">
        <v>1044</v>
      </c>
      <c r="BR229" t="s">
        <v>1044</v>
      </c>
    </row>
    <row r="230" spans="1:70" x14ac:dyDescent="0.25">
      <c r="A230" t="s">
        <v>1620</v>
      </c>
      <c r="B230" t="s">
        <v>1621</v>
      </c>
      <c r="C230" t="s">
        <v>1045</v>
      </c>
      <c r="D230" t="s">
        <v>1046</v>
      </c>
      <c r="E230" t="s">
        <v>1555</v>
      </c>
      <c r="F230" t="s">
        <v>1556</v>
      </c>
      <c r="G230" t="s">
        <v>1069</v>
      </c>
      <c r="H230" t="s">
        <v>1044</v>
      </c>
      <c r="I230" t="s">
        <v>1044</v>
      </c>
      <c r="J230" t="s">
        <v>1044</v>
      </c>
      <c r="K230" t="s">
        <v>1446</v>
      </c>
      <c r="L230" t="s">
        <v>1044</v>
      </c>
      <c r="M230" t="s">
        <v>1051</v>
      </c>
      <c r="N230" t="s">
        <v>1044</v>
      </c>
      <c r="O230" t="s">
        <v>1044</v>
      </c>
      <c r="P230" t="s">
        <v>1052</v>
      </c>
      <c r="Q230" s="156">
        <v>0</v>
      </c>
      <c r="R230" s="157">
        <v>41159</v>
      </c>
      <c r="S230" s="157" t="s">
        <v>1044</v>
      </c>
      <c r="T230" s="157">
        <v>41159</v>
      </c>
      <c r="U230" s="157">
        <v>37729</v>
      </c>
      <c r="V230" s="157" t="s">
        <v>1044</v>
      </c>
      <c r="W230" s="157">
        <v>37729</v>
      </c>
      <c r="X230" s="157" t="s">
        <v>1044</v>
      </c>
      <c r="Y230">
        <v>0</v>
      </c>
      <c r="Z230">
        <v>0</v>
      </c>
      <c r="AA230" s="157" t="s">
        <v>1044</v>
      </c>
      <c r="AB230" s="157" t="s">
        <v>1044</v>
      </c>
      <c r="AC230">
        <v>0</v>
      </c>
      <c r="AD230" s="156">
        <v>0</v>
      </c>
      <c r="AE230" s="156">
        <v>0</v>
      </c>
      <c r="AF230">
        <v>0</v>
      </c>
      <c r="AG230">
        <v>0</v>
      </c>
      <c r="AH230" t="s">
        <v>1044</v>
      </c>
      <c r="AI230" t="s">
        <v>1044</v>
      </c>
      <c r="AJ230" t="s">
        <v>1044</v>
      </c>
      <c r="AK230" t="s">
        <v>1044</v>
      </c>
      <c r="AL230" t="s">
        <v>1044</v>
      </c>
      <c r="AM230" t="s">
        <v>1044</v>
      </c>
      <c r="AN230" t="s">
        <v>1044</v>
      </c>
      <c r="AO230" t="s">
        <v>1044</v>
      </c>
      <c r="AP230" t="s">
        <v>1622</v>
      </c>
      <c r="AQ230" t="s">
        <v>1623</v>
      </c>
      <c r="AR230" s="157" t="s">
        <v>1044</v>
      </c>
      <c r="AS230" t="s">
        <v>1044</v>
      </c>
      <c r="AT230" t="s">
        <v>1044</v>
      </c>
      <c r="AU230" t="s">
        <v>1044</v>
      </c>
      <c r="AV230" t="s">
        <v>1044</v>
      </c>
      <c r="AW230" t="s">
        <v>1057</v>
      </c>
      <c r="AX230" t="s">
        <v>1559</v>
      </c>
      <c r="AY230" t="s">
        <v>1621</v>
      </c>
      <c r="AZ230" t="s">
        <v>1044</v>
      </c>
      <c r="BA230" t="s">
        <v>1044</v>
      </c>
      <c r="BB230" t="s">
        <v>1624</v>
      </c>
      <c r="BC230" t="s">
        <v>1044</v>
      </c>
      <c r="BD230" t="s">
        <v>1621</v>
      </c>
      <c r="BE230" t="s">
        <v>1044</v>
      </c>
      <c r="BF230" t="s">
        <v>1625</v>
      </c>
      <c r="BG230" t="s">
        <v>1044</v>
      </c>
      <c r="BH230" t="s">
        <v>1062</v>
      </c>
      <c r="BI230" t="s">
        <v>1044</v>
      </c>
      <c r="BJ230" t="s">
        <v>1044</v>
      </c>
      <c r="BK230" t="s">
        <v>1044</v>
      </c>
      <c r="BL230" t="s">
        <v>1044</v>
      </c>
      <c r="BM230" t="s">
        <v>1044</v>
      </c>
      <c r="BN230" t="s">
        <v>1044</v>
      </c>
      <c r="BO230" t="s">
        <v>1044</v>
      </c>
      <c r="BP230" t="s">
        <v>1044</v>
      </c>
      <c r="BQ230" t="s">
        <v>1044</v>
      </c>
      <c r="BR230" t="s">
        <v>1044</v>
      </c>
    </row>
    <row r="231" spans="1:70" x14ac:dyDescent="0.25">
      <c r="A231" t="s">
        <v>1626</v>
      </c>
      <c r="B231" t="s">
        <v>1627</v>
      </c>
      <c r="C231" t="s">
        <v>1093</v>
      </c>
      <c r="D231" t="s">
        <v>1094</v>
      </c>
      <c r="E231" t="s">
        <v>1531</v>
      </c>
      <c r="F231" t="s">
        <v>1532</v>
      </c>
      <c r="G231" t="s">
        <v>1049</v>
      </c>
      <c r="H231" t="s">
        <v>1044</v>
      </c>
      <c r="I231" t="s">
        <v>1044</v>
      </c>
      <c r="J231" t="s">
        <v>1044</v>
      </c>
      <c r="K231" t="s">
        <v>1345</v>
      </c>
      <c r="L231" t="s">
        <v>1044</v>
      </c>
      <c r="M231" t="s">
        <v>1051</v>
      </c>
      <c r="N231" t="s">
        <v>1044</v>
      </c>
      <c r="O231" t="s">
        <v>1044</v>
      </c>
      <c r="P231" t="s">
        <v>1052</v>
      </c>
      <c r="Q231" s="156">
        <v>0</v>
      </c>
      <c r="R231" s="157" t="s">
        <v>1044</v>
      </c>
      <c r="S231" s="157" t="s">
        <v>1044</v>
      </c>
      <c r="T231" s="157">
        <v>36935</v>
      </c>
      <c r="U231" s="157">
        <v>36935</v>
      </c>
      <c r="V231" s="157" t="s">
        <v>1044</v>
      </c>
      <c r="W231" s="157">
        <v>36935</v>
      </c>
      <c r="X231" s="157" t="s">
        <v>1044</v>
      </c>
      <c r="Y231">
        <v>0</v>
      </c>
      <c r="Z231">
        <v>0</v>
      </c>
      <c r="AA231" s="157" t="s">
        <v>1044</v>
      </c>
      <c r="AB231" s="157" t="s">
        <v>1044</v>
      </c>
      <c r="AC231">
        <v>0</v>
      </c>
      <c r="AD231" s="156">
        <v>0</v>
      </c>
      <c r="AE231" s="156">
        <v>0</v>
      </c>
      <c r="AF231">
        <v>0</v>
      </c>
      <c r="AG231">
        <v>0</v>
      </c>
      <c r="AH231" t="s">
        <v>1044</v>
      </c>
      <c r="AI231" t="s">
        <v>1044</v>
      </c>
      <c r="AJ231" t="s">
        <v>1044</v>
      </c>
      <c r="AK231" t="s">
        <v>1044</v>
      </c>
      <c r="AL231" t="s">
        <v>1044</v>
      </c>
      <c r="AM231" t="s">
        <v>1044</v>
      </c>
      <c r="AN231" t="s">
        <v>1044</v>
      </c>
      <c r="AO231" t="s">
        <v>1044</v>
      </c>
      <c r="AP231" t="s">
        <v>1044</v>
      </c>
      <c r="AQ231" t="s">
        <v>1044</v>
      </c>
      <c r="AR231" s="157" t="s">
        <v>1044</v>
      </c>
      <c r="AS231" t="s">
        <v>1044</v>
      </c>
      <c r="AT231" t="s">
        <v>1044</v>
      </c>
      <c r="AU231" t="s">
        <v>1044</v>
      </c>
      <c r="AV231" t="s">
        <v>1044</v>
      </c>
      <c r="AW231" t="s">
        <v>1044</v>
      </c>
      <c r="AX231" t="s">
        <v>1301</v>
      </c>
      <c r="AY231" t="s">
        <v>1044</v>
      </c>
      <c r="AZ231" t="s">
        <v>1044</v>
      </c>
      <c r="BA231" t="s">
        <v>1044</v>
      </c>
      <c r="BB231" t="s">
        <v>1628</v>
      </c>
      <c r="BC231" t="s">
        <v>1044</v>
      </c>
      <c r="BD231" t="s">
        <v>1627</v>
      </c>
      <c r="BE231" t="s">
        <v>1044</v>
      </c>
      <c r="BF231" t="s">
        <v>1044</v>
      </c>
      <c r="BG231" t="s">
        <v>1044</v>
      </c>
      <c r="BH231" t="s">
        <v>1306</v>
      </c>
      <c r="BI231" t="s">
        <v>1044</v>
      </c>
      <c r="BJ231" t="s">
        <v>1044</v>
      </c>
      <c r="BK231" t="s">
        <v>1044</v>
      </c>
      <c r="BL231" t="s">
        <v>1044</v>
      </c>
      <c r="BM231" t="s">
        <v>1044</v>
      </c>
      <c r="BN231" t="s">
        <v>1044</v>
      </c>
      <c r="BO231" t="s">
        <v>1044</v>
      </c>
      <c r="BP231" t="s">
        <v>1044</v>
      </c>
      <c r="BQ231" t="s">
        <v>1044</v>
      </c>
      <c r="BR231" t="s">
        <v>1044</v>
      </c>
    </row>
    <row r="232" spans="1:70" x14ac:dyDescent="0.25">
      <c r="A232" t="s">
        <v>1629</v>
      </c>
      <c r="B232" t="s">
        <v>1630</v>
      </c>
      <c r="C232" t="s">
        <v>1093</v>
      </c>
      <c r="D232" t="s">
        <v>1094</v>
      </c>
      <c r="E232" t="s">
        <v>1126</v>
      </c>
      <c r="F232" t="s">
        <v>1127</v>
      </c>
      <c r="G232" t="s">
        <v>1049</v>
      </c>
      <c r="H232" t="s">
        <v>1044</v>
      </c>
      <c r="I232" t="s">
        <v>1044</v>
      </c>
      <c r="J232" t="s">
        <v>1044</v>
      </c>
      <c r="K232" t="s">
        <v>1486</v>
      </c>
      <c r="L232" t="s">
        <v>1044</v>
      </c>
      <c r="M232" t="s">
        <v>1051</v>
      </c>
      <c r="N232" t="s">
        <v>1044</v>
      </c>
      <c r="O232" t="s">
        <v>1044</v>
      </c>
      <c r="P232" t="s">
        <v>1052</v>
      </c>
      <c r="Q232" s="156">
        <v>0</v>
      </c>
      <c r="R232" s="157" t="s">
        <v>1044</v>
      </c>
      <c r="S232" s="157" t="s">
        <v>1044</v>
      </c>
      <c r="T232" s="157">
        <v>36937</v>
      </c>
      <c r="U232" s="157">
        <v>36937</v>
      </c>
      <c r="V232" s="157" t="s">
        <v>1044</v>
      </c>
      <c r="W232" s="157">
        <v>36937</v>
      </c>
      <c r="X232" s="157" t="s">
        <v>1044</v>
      </c>
      <c r="Y232">
        <v>0</v>
      </c>
      <c r="Z232">
        <v>0</v>
      </c>
      <c r="AA232" s="157" t="s">
        <v>1044</v>
      </c>
      <c r="AB232" s="157" t="s">
        <v>1044</v>
      </c>
      <c r="AC232">
        <v>0</v>
      </c>
      <c r="AD232" s="156">
        <v>0</v>
      </c>
      <c r="AE232" s="156">
        <v>0</v>
      </c>
      <c r="AF232">
        <v>0</v>
      </c>
      <c r="AG232">
        <v>0</v>
      </c>
      <c r="AH232" t="s">
        <v>1044</v>
      </c>
      <c r="AI232" t="s">
        <v>1044</v>
      </c>
      <c r="AJ232" t="s">
        <v>1044</v>
      </c>
      <c r="AK232" t="s">
        <v>1044</v>
      </c>
      <c r="AL232" t="s">
        <v>1044</v>
      </c>
      <c r="AM232" t="s">
        <v>1044</v>
      </c>
      <c r="AN232" t="s">
        <v>1044</v>
      </c>
      <c r="AO232" t="s">
        <v>1044</v>
      </c>
      <c r="AP232" t="s">
        <v>1044</v>
      </c>
      <c r="AQ232" t="s">
        <v>1044</v>
      </c>
      <c r="AR232" s="157" t="s">
        <v>1044</v>
      </c>
      <c r="AS232" t="s">
        <v>1044</v>
      </c>
      <c r="AT232" t="s">
        <v>1044</v>
      </c>
      <c r="AU232" t="s">
        <v>1044</v>
      </c>
      <c r="AV232" t="s">
        <v>1044</v>
      </c>
      <c r="AW232" t="s">
        <v>1044</v>
      </c>
      <c r="AX232" t="s">
        <v>1301</v>
      </c>
      <c r="AY232" t="s">
        <v>1044</v>
      </c>
      <c r="AZ232" t="s">
        <v>1044</v>
      </c>
      <c r="BA232" t="s">
        <v>1044</v>
      </c>
      <c r="BB232" t="s">
        <v>1631</v>
      </c>
      <c r="BC232" t="s">
        <v>1044</v>
      </c>
      <c r="BD232" t="s">
        <v>1630</v>
      </c>
      <c r="BE232" t="s">
        <v>1044</v>
      </c>
      <c r="BF232" t="s">
        <v>1044</v>
      </c>
      <c r="BG232" t="s">
        <v>1044</v>
      </c>
      <c r="BH232" t="s">
        <v>1306</v>
      </c>
      <c r="BI232" t="s">
        <v>1044</v>
      </c>
      <c r="BJ232" t="s">
        <v>1044</v>
      </c>
      <c r="BK232" t="s">
        <v>1044</v>
      </c>
      <c r="BL232" t="s">
        <v>1044</v>
      </c>
      <c r="BM232" t="s">
        <v>1044</v>
      </c>
      <c r="BN232" t="s">
        <v>1044</v>
      </c>
      <c r="BO232" t="s">
        <v>1044</v>
      </c>
      <c r="BP232" t="s">
        <v>1044</v>
      </c>
      <c r="BQ232" t="s">
        <v>1044</v>
      </c>
      <c r="BR232" t="s">
        <v>1044</v>
      </c>
    </row>
    <row r="233" spans="1:70" x14ac:dyDescent="0.25">
      <c r="A233" t="s">
        <v>1632</v>
      </c>
      <c r="B233" t="s">
        <v>1633</v>
      </c>
      <c r="C233" t="s">
        <v>1093</v>
      </c>
      <c r="D233" t="s">
        <v>1094</v>
      </c>
      <c r="E233" t="s">
        <v>1430</v>
      </c>
      <c r="F233" t="s">
        <v>1431</v>
      </c>
      <c r="G233" t="s">
        <v>1049</v>
      </c>
      <c r="H233" t="s">
        <v>1044</v>
      </c>
      <c r="I233" t="s">
        <v>1044</v>
      </c>
      <c r="J233" t="s">
        <v>1044</v>
      </c>
      <c r="K233" t="s">
        <v>1128</v>
      </c>
      <c r="L233" t="s">
        <v>1044</v>
      </c>
      <c r="M233" t="s">
        <v>1051</v>
      </c>
      <c r="N233" t="s">
        <v>1044</v>
      </c>
      <c r="O233" t="s">
        <v>1044</v>
      </c>
      <c r="P233" t="s">
        <v>1052</v>
      </c>
      <c r="Q233" s="156">
        <v>0</v>
      </c>
      <c r="R233" s="157">
        <v>39749</v>
      </c>
      <c r="S233" s="157" t="s">
        <v>1044</v>
      </c>
      <c r="T233" s="157">
        <v>39749</v>
      </c>
      <c r="U233" s="157">
        <v>38660</v>
      </c>
      <c r="V233" s="157" t="s">
        <v>1044</v>
      </c>
      <c r="W233" s="157">
        <v>38660</v>
      </c>
      <c r="X233" s="157" t="s">
        <v>1044</v>
      </c>
      <c r="Y233">
        <v>0</v>
      </c>
      <c r="Z233">
        <v>0</v>
      </c>
      <c r="AA233" s="157" t="s">
        <v>1044</v>
      </c>
      <c r="AB233" s="157" t="s">
        <v>1044</v>
      </c>
      <c r="AC233">
        <v>0</v>
      </c>
      <c r="AD233" s="156">
        <v>0</v>
      </c>
      <c r="AE233" s="156">
        <v>0</v>
      </c>
      <c r="AF233">
        <v>0</v>
      </c>
      <c r="AG233">
        <v>0</v>
      </c>
      <c r="AH233" t="s">
        <v>1044</v>
      </c>
      <c r="AI233" t="s">
        <v>1044</v>
      </c>
      <c r="AJ233" t="s">
        <v>1044</v>
      </c>
      <c r="AK233" t="s">
        <v>1044</v>
      </c>
      <c r="AL233" t="s">
        <v>1044</v>
      </c>
      <c r="AM233" t="s">
        <v>1044</v>
      </c>
      <c r="AN233" t="s">
        <v>1044</v>
      </c>
      <c r="AO233" t="s">
        <v>1044</v>
      </c>
      <c r="AP233" t="s">
        <v>1634</v>
      </c>
      <c r="AQ233" t="s">
        <v>1541</v>
      </c>
      <c r="AR233" s="157" t="s">
        <v>1044</v>
      </c>
      <c r="AS233" t="s">
        <v>1055</v>
      </c>
      <c r="AT233" t="s">
        <v>1044</v>
      </c>
      <c r="AU233" t="s">
        <v>1044</v>
      </c>
      <c r="AV233" t="s">
        <v>1044</v>
      </c>
      <c r="AW233" t="s">
        <v>1044</v>
      </c>
      <c r="AX233" t="s">
        <v>1044</v>
      </c>
      <c r="AY233" t="s">
        <v>1044</v>
      </c>
      <c r="AZ233" t="s">
        <v>1044</v>
      </c>
      <c r="BA233" t="s">
        <v>1044</v>
      </c>
      <c r="BB233" t="s">
        <v>1635</v>
      </c>
      <c r="BC233" t="s">
        <v>1044</v>
      </c>
      <c r="BD233" t="s">
        <v>1044</v>
      </c>
      <c r="BE233" t="s">
        <v>1044</v>
      </c>
      <c r="BF233" t="s">
        <v>1044</v>
      </c>
      <c r="BG233" t="s">
        <v>1044</v>
      </c>
      <c r="BH233" t="s">
        <v>1135</v>
      </c>
      <c r="BI233" t="s">
        <v>1044</v>
      </c>
      <c r="BJ233" t="s">
        <v>1044</v>
      </c>
      <c r="BK233" t="s">
        <v>1044</v>
      </c>
      <c r="BL233" t="s">
        <v>1044</v>
      </c>
      <c r="BM233" t="s">
        <v>1044</v>
      </c>
      <c r="BN233" t="s">
        <v>1044</v>
      </c>
      <c r="BO233" t="s">
        <v>1044</v>
      </c>
      <c r="BP233" t="s">
        <v>1044</v>
      </c>
      <c r="BQ233" t="s">
        <v>1044</v>
      </c>
      <c r="BR233" t="s">
        <v>1044</v>
      </c>
    </row>
    <row r="234" spans="1:70" x14ac:dyDescent="0.25">
      <c r="A234" t="s">
        <v>1636</v>
      </c>
      <c r="B234" t="s">
        <v>1420</v>
      </c>
      <c r="C234" t="s">
        <v>1140</v>
      </c>
      <c r="D234" t="s">
        <v>1141</v>
      </c>
      <c r="E234" t="s">
        <v>1142</v>
      </c>
      <c r="F234" t="s">
        <v>1143</v>
      </c>
      <c r="G234" t="s">
        <v>1049</v>
      </c>
      <c r="H234" t="s">
        <v>1044</v>
      </c>
      <c r="I234" t="s">
        <v>1044</v>
      </c>
      <c r="J234" t="s">
        <v>1044</v>
      </c>
      <c r="K234" t="s">
        <v>1421</v>
      </c>
      <c r="L234" t="s">
        <v>1044</v>
      </c>
      <c r="M234" t="s">
        <v>1051</v>
      </c>
      <c r="N234" t="s">
        <v>1044</v>
      </c>
      <c r="O234" t="s">
        <v>1044</v>
      </c>
      <c r="P234" t="s">
        <v>1052</v>
      </c>
      <c r="Q234" s="156">
        <v>0</v>
      </c>
      <c r="R234" s="157">
        <v>40975</v>
      </c>
      <c r="S234" s="157" t="s">
        <v>1044</v>
      </c>
      <c r="T234" s="157">
        <v>40975</v>
      </c>
      <c r="U234" s="157">
        <v>40963</v>
      </c>
      <c r="V234" s="157" t="s">
        <v>1044</v>
      </c>
      <c r="W234" s="157">
        <v>40963</v>
      </c>
      <c r="X234" s="157" t="s">
        <v>1044</v>
      </c>
      <c r="Y234">
        <v>0</v>
      </c>
      <c r="Z234">
        <v>0</v>
      </c>
      <c r="AA234" s="157" t="s">
        <v>1044</v>
      </c>
      <c r="AB234" s="157" t="s">
        <v>1044</v>
      </c>
      <c r="AC234">
        <v>0</v>
      </c>
      <c r="AD234" s="156">
        <v>0</v>
      </c>
      <c r="AE234" s="156">
        <v>0</v>
      </c>
      <c r="AF234">
        <v>0</v>
      </c>
      <c r="AG234">
        <v>0</v>
      </c>
      <c r="AH234" t="s">
        <v>1044</v>
      </c>
      <c r="AI234" t="s">
        <v>1044</v>
      </c>
      <c r="AJ234" t="s">
        <v>1044</v>
      </c>
      <c r="AK234" t="s">
        <v>1044</v>
      </c>
      <c r="AL234" t="s">
        <v>1044</v>
      </c>
      <c r="AM234" t="s">
        <v>1044</v>
      </c>
      <c r="AN234" t="s">
        <v>1044</v>
      </c>
      <c r="AO234" t="s">
        <v>1044</v>
      </c>
      <c r="AP234" t="s">
        <v>1637</v>
      </c>
      <c r="AQ234" t="s">
        <v>1638</v>
      </c>
      <c r="AR234" s="157" t="s">
        <v>1044</v>
      </c>
      <c r="AS234" t="s">
        <v>1055</v>
      </c>
      <c r="AT234" t="s">
        <v>1044</v>
      </c>
      <c r="AU234" t="s">
        <v>1044</v>
      </c>
      <c r="AV234" t="s">
        <v>1639</v>
      </c>
      <c r="AW234" t="s">
        <v>1044</v>
      </c>
      <c r="AX234" t="s">
        <v>1044</v>
      </c>
      <c r="AY234" t="s">
        <v>1640</v>
      </c>
      <c r="AZ234" t="s">
        <v>1044</v>
      </c>
      <c r="BA234" t="s">
        <v>1641</v>
      </c>
      <c r="BB234" t="s">
        <v>1044</v>
      </c>
      <c r="BC234" t="s">
        <v>1044</v>
      </c>
      <c r="BD234" t="s">
        <v>1044</v>
      </c>
      <c r="BE234" t="s">
        <v>1044</v>
      </c>
      <c r="BF234" t="s">
        <v>1642</v>
      </c>
      <c r="BG234" t="s">
        <v>1044</v>
      </c>
      <c r="BH234" t="s">
        <v>1135</v>
      </c>
      <c r="BI234" t="s">
        <v>1643</v>
      </c>
      <c r="BJ234" t="s">
        <v>1090</v>
      </c>
      <c r="BK234" t="s">
        <v>1044</v>
      </c>
      <c r="BL234" t="s">
        <v>1044</v>
      </c>
      <c r="BM234" t="s">
        <v>1044</v>
      </c>
      <c r="BN234" t="s">
        <v>1044</v>
      </c>
      <c r="BO234" t="s">
        <v>1044</v>
      </c>
      <c r="BP234" t="s">
        <v>1044</v>
      </c>
      <c r="BQ234" t="s">
        <v>1044</v>
      </c>
      <c r="BR234" t="s">
        <v>1153</v>
      </c>
    </row>
    <row r="235" spans="1:70" x14ac:dyDescent="0.25">
      <c r="A235" t="s">
        <v>1644</v>
      </c>
      <c r="B235" t="s">
        <v>1645</v>
      </c>
      <c r="C235" t="s">
        <v>1045</v>
      </c>
      <c r="D235" t="s">
        <v>1046</v>
      </c>
      <c r="E235" t="s">
        <v>1555</v>
      </c>
      <c r="F235" t="s">
        <v>1556</v>
      </c>
      <c r="G235" t="s">
        <v>1069</v>
      </c>
      <c r="H235" t="s">
        <v>1044</v>
      </c>
      <c r="I235" t="s">
        <v>1044</v>
      </c>
      <c r="J235" t="s">
        <v>1044</v>
      </c>
      <c r="K235" t="s">
        <v>1446</v>
      </c>
      <c r="L235" t="s">
        <v>1044</v>
      </c>
      <c r="M235" t="s">
        <v>1051</v>
      </c>
      <c r="N235" t="s">
        <v>1044</v>
      </c>
      <c r="O235" t="s">
        <v>1044</v>
      </c>
      <c r="P235" t="s">
        <v>1052</v>
      </c>
      <c r="Q235" s="156">
        <v>0</v>
      </c>
      <c r="R235" s="157">
        <v>39350</v>
      </c>
      <c r="S235" s="157" t="s">
        <v>1044</v>
      </c>
      <c r="T235" s="157">
        <v>39350</v>
      </c>
      <c r="U235" s="157">
        <v>37729</v>
      </c>
      <c r="V235" s="157" t="s">
        <v>1044</v>
      </c>
      <c r="W235" s="157">
        <v>37729</v>
      </c>
      <c r="X235" s="157" t="s">
        <v>1044</v>
      </c>
      <c r="Y235">
        <v>0</v>
      </c>
      <c r="Z235">
        <v>0</v>
      </c>
      <c r="AA235" s="157" t="s">
        <v>1044</v>
      </c>
      <c r="AB235" s="157" t="s">
        <v>1044</v>
      </c>
      <c r="AC235">
        <v>0</v>
      </c>
      <c r="AD235" s="156">
        <v>0</v>
      </c>
      <c r="AE235" s="156">
        <v>0</v>
      </c>
      <c r="AF235">
        <v>0</v>
      </c>
      <c r="AG235">
        <v>0</v>
      </c>
      <c r="AH235" t="s">
        <v>1044</v>
      </c>
      <c r="AI235" t="s">
        <v>1044</v>
      </c>
      <c r="AJ235" t="s">
        <v>1044</v>
      </c>
      <c r="AK235" t="s">
        <v>1044</v>
      </c>
      <c r="AL235" t="s">
        <v>1044</v>
      </c>
      <c r="AM235" t="s">
        <v>1044</v>
      </c>
      <c r="AN235" t="s">
        <v>1044</v>
      </c>
      <c r="AO235" t="s">
        <v>1044</v>
      </c>
      <c r="AP235" t="s">
        <v>1646</v>
      </c>
      <c r="AQ235" t="s">
        <v>1107</v>
      </c>
      <c r="AR235" s="157" t="s">
        <v>1044</v>
      </c>
      <c r="AS235" t="s">
        <v>1055</v>
      </c>
      <c r="AT235" t="s">
        <v>1044</v>
      </c>
      <c r="AU235" t="s">
        <v>1044</v>
      </c>
      <c r="AV235" t="s">
        <v>1044</v>
      </c>
      <c r="AW235" t="s">
        <v>1057</v>
      </c>
      <c r="AX235" t="s">
        <v>1559</v>
      </c>
      <c r="AY235" t="s">
        <v>1645</v>
      </c>
      <c r="AZ235" t="s">
        <v>1044</v>
      </c>
      <c r="BA235" t="s">
        <v>1044</v>
      </c>
      <c r="BB235" t="s">
        <v>1647</v>
      </c>
      <c r="BC235" t="s">
        <v>1044</v>
      </c>
      <c r="BD235" t="s">
        <v>1645</v>
      </c>
      <c r="BE235" t="s">
        <v>1044</v>
      </c>
      <c r="BF235" t="s">
        <v>1044</v>
      </c>
      <c r="BG235" t="s">
        <v>1044</v>
      </c>
      <c r="BH235" t="s">
        <v>1062</v>
      </c>
      <c r="BI235" t="s">
        <v>1044</v>
      </c>
      <c r="BJ235" t="s">
        <v>1044</v>
      </c>
      <c r="BK235" t="s">
        <v>1044</v>
      </c>
      <c r="BL235" t="s">
        <v>1044</v>
      </c>
      <c r="BM235" t="s">
        <v>1044</v>
      </c>
      <c r="BN235" t="s">
        <v>1044</v>
      </c>
      <c r="BO235" t="s">
        <v>1648</v>
      </c>
      <c r="BP235" t="s">
        <v>1044</v>
      </c>
      <c r="BQ235" t="s">
        <v>1044</v>
      </c>
      <c r="BR235" t="s">
        <v>1044</v>
      </c>
    </row>
    <row r="236" spans="1:70" x14ac:dyDescent="0.25">
      <c r="A236" t="s">
        <v>1649</v>
      </c>
      <c r="B236" t="s">
        <v>1650</v>
      </c>
      <c r="C236" t="s">
        <v>1093</v>
      </c>
      <c r="D236" t="s">
        <v>1094</v>
      </c>
      <c r="E236" t="s">
        <v>1531</v>
      </c>
      <c r="F236" t="s">
        <v>1532</v>
      </c>
      <c r="G236" t="s">
        <v>1049</v>
      </c>
      <c r="H236" t="s">
        <v>1044</v>
      </c>
      <c r="I236" t="s">
        <v>1044</v>
      </c>
      <c r="J236" t="s">
        <v>1044</v>
      </c>
      <c r="K236" t="s">
        <v>1345</v>
      </c>
      <c r="L236" t="s">
        <v>1044</v>
      </c>
      <c r="M236" t="s">
        <v>1051</v>
      </c>
      <c r="N236" t="s">
        <v>1044</v>
      </c>
      <c r="O236" t="s">
        <v>1044</v>
      </c>
      <c r="P236" t="s">
        <v>1052</v>
      </c>
      <c r="Q236" s="156">
        <v>0</v>
      </c>
      <c r="R236" s="157" t="s">
        <v>1044</v>
      </c>
      <c r="S236" s="157" t="s">
        <v>1044</v>
      </c>
      <c r="T236" s="157">
        <v>36935</v>
      </c>
      <c r="U236" s="157">
        <v>36935</v>
      </c>
      <c r="V236" s="157" t="s">
        <v>1044</v>
      </c>
      <c r="W236" s="157">
        <v>36935</v>
      </c>
      <c r="X236" s="157" t="s">
        <v>1044</v>
      </c>
      <c r="Y236">
        <v>0</v>
      </c>
      <c r="Z236">
        <v>0</v>
      </c>
      <c r="AA236" s="157" t="s">
        <v>1044</v>
      </c>
      <c r="AB236" s="157" t="s">
        <v>1044</v>
      </c>
      <c r="AC236">
        <v>0</v>
      </c>
      <c r="AD236" s="156">
        <v>0</v>
      </c>
      <c r="AE236" s="156">
        <v>0</v>
      </c>
      <c r="AF236">
        <v>0</v>
      </c>
      <c r="AG236">
        <v>0</v>
      </c>
      <c r="AH236" t="s">
        <v>1044</v>
      </c>
      <c r="AI236" t="s">
        <v>1044</v>
      </c>
      <c r="AJ236" t="s">
        <v>1044</v>
      </c>
      <c r="AK236" t="s">
        <v>1044</v>
      </c>
      <c r="AL236" t="s">
        <v>1044</v>
      </c>
      <c r="AM236" t="s">
        <v>1044</v>
      </c>
      <c r="AN236" t="s">
        <v>1044</v>
      </c>
      <c r="AO236" t="s">
        <v>1044</v>
      </c>
      <c r="AP236" t="s">
        <v>1044</v>
      </c>
      <c r="AQ236" t="s">
        <v>1044</v>
      </c>
      <c r="AR236" s="157" t="s">
        <v>1044</v>
      </c>
      <c r="AS236" t="s">
        <v>1044</v>
      </c>
      <c r="AT236" t="s">
        <v>1044</v>
      </c>
      <c r="AU236" t="s">
        <v>1044</v>
      </c>
      <c r="AV236" t="s">
        <v>1044</v>
      </c>
      <c r="AW236" t="s">
        <v>1044</v>
      </c>
      <c r="AX236" t="s">
        <v>1301</v>
      </c>
      <c r="AY236" t="s">
        <v>1044</v>
      </c>
      <c r="AZ236" t="s">
        <v>1044</v>
      </c>
      <c r="BA236" t="s">
        <v>1044</v>
      </c>
      <c r="BB236" t="s">
        <v>1651</v>
      </c>
      <c r="BC236" t="s">
        <v>1044</v>
      </c>
      <c r="BD236" t="s">
        <v>1650</v>
      </c>
      <c r="BE236" t="s">
        <v>1044</v>
      </c>
      <c r="BF236" t="s">
        <v>1044</v>
      </c>
      <c r="BG236" t="s">
        <v>1044</v>
      </c>
      <c r="BH236" t="s">
        <v>1306</v>
      </c>
      <c r="BI236" t="s">
        <v>1044</v>
      </c>
      <c r="BJ236" t="s">
        <v>1044</v>
      </c>
      <c r="BK236" t="s">
        <v>1044</v>
      </c>
      <c r="BL236" t="s">
        <v>1044</v>
      </c>
      <c r="BM236" t="s">
        <v>1044</v>
      </c>
      <c r="BN236" t="s">
        <v>1044</v>
      </c>
      <c r="BO236" t="s">
        <v>1044</v>
      </c>
      <c r="BP236" t="s">
        <v>1044</v>
      </c>
      <c r="BQ236" t="s">
        <v>1044</v>
      </c>
      <c r="BR236" t="s">
        <v>1044</v>
      </c>
    </row>
    <row r="237" spans="1:70" x14ac:dyDescent="0.25">
      <c r="A237" t="s">
        <v>1652</v>
      </c>
      <c r="B237" t="s">
        <v>1653</v>
      </c>
      <c r="C237" t="s">
        <v>1093</v>
      </c>
      <c r="D237" t="s">
        <v>1094</v>
      </c>
      <c r="E237" t="s">
        <v>1126</v>
      </c>
      <c r="F237" t="s">
        <v>1127</v>
      </c>
      <c r="G237" t="s">
        <v>1049</v>
      </c>
      <c r="H237" t="s">
        <v>1044</v>
      </c>
      <c r="I237" t="s">
        <v>1044</v>
      </c>
      <c r="J237" t="s">
        <v>1044</v>
      </c>
      <c r="K237" t="s">
        <v>1486</v>
      </c>
      <c r="L237" t="s">
        <v>1044</v>
      </c>
      <c r="M237" t="s">
        <v>1051</v>
      </c>
      <c r="N237" t="s">
        <v>1044</v>
      </c>
      <c r="O237" t="s">
        <v>1044</v>
      </c>
      <c r="P237" t="s">
        <v>1052</v>
      </c>
      <c r="Q237" s="156">
        <v>0</v>
      </c>
      <c r="R237" s="157" t="s">
        <v>1044</v>
      </c>
      <c r="S237" s="157" t="s">
        <v>1044</v>
      </c>
      <c r="T237" s="157">
        <v>36937</v>
      </c>
      <c r="U237" s="157">
        <v>36937</v>
      </c>
      <c r="V237" s="157" t="s">
        <v>1044</v>
      </c>
      <c r="W237" s="157">
        <v>36937</v>
      </c>
      <c r="X237" s="157" t="s">
        <v>1044</v>
      </c>
      <c r="Y237">
        <v>0</v>
      </c>
      <c r="Z237">
        <v>0</v>
      </c>
      <c r="AA237" s="157" t="s">
        <v>1044</v>
      </c>
      <c r="AB237" s="157" t="s">
        <v>1044</v>
      </c>
      <c r="AC237">
        <v>0</v>
      </c>
      <c r="AD237" s="156">
        <v>0</v>
      </c>
      <c r="AE237" s="156">
        <v>0</v>
      </c>
      <c r="AF237">
        <v>0</v>
      </c>
      <c r="AG237">
        <v>0</v>
      </c>
      <c r="AH237" t="s">
        <v>1044</v>
      </c>
      <c r="AI237" t="s">
        <v>1044</v>
      </c>
      <c r="AJ237" t="s">
        <v>1044</v>
      </c>
      <c r="AK237" t="s">
        <v>1044</v>
      </c>
      <c r="AL237" t="s">
        <v>1044</v>
      </c>
      <c r="AM237" t="s">
        <v>1044</v>
      </c>
      <c r="AN237" t="s">
        <v>1044</v>
      </c>
      <c r="AO237" t="s">
        <v>1044</v>
      </c>
      <c r="AP237" t="s">
        <v>1044</v>
      </c>
      <c r="AQ237" t="s">
        <v>1044</v>
      </c>
      <c r="AR237" s="157" t="s">
        <v>1044</v>
      </c>
      <c r="AS237" t="s">
        <v>1044</v>
      </c>
      <c r="AT237" t="s">
        <v>1044</v>
      </c>
      <c r="AU237" t="s">
        <v>1044</v>
      </c>
      <c r="AV237" t="s">
        <v>1044</v>
      </c>
      <c r="AW237" t="s">
        <v>1044</v>
      </c>
      <c r="AX237" t="s">
        <v>1301</v>
      </c>
      <c r="AY237" t="s">
        <v>1044</v>
      </c>
      <c r="AZ237" t="s">
        <v>1044</v>
      </c>
      <c r="BA237" t="s">
        <v>1044</v>
      </c>
      <c r="BB237" t="s">
        <v>1654</v>
      </c>
      <c r="BC237" t="s">
        <v>1044</v>
      </c>
      <c r="BD237" t="s">
        <v>1653</v>
      </c>
      <c r="BE237" t="s">
        <v>1044</v>
      </c>
      <c r="BF237" t="s">
        <v>1044</v>
      </c>
      <c r="BG237" t="s">
        <v>1044</v>
      </c>
      <c r="BH237" t="s">
        <v>1306</v>
      </c>
      <c r="BI237" t="s">
        <v>1044</v>
      </c>
      <c r="BJ237" t="s">
        <v>1044</v>
      </c>
      <c r="BK237" t="s">
        <v>1044</v>
      </c>
      <c r="BL237" t="s">
        <v>1044</v>
      </c>
      <c r="BM237" t="s">
        <v>1044</v>
      </c>
      <c r="BN237" t="s">
        <v>1044</v>
      </c>
      <c r="BO237" t="s">
        <v>1044</v>
      </c>
      <c r="BP237" t="s">
        <v>1044</v>
      </c>
      <c r="BQ237" t="s">
        <v>1044</v>
      </c>
      <c r="BR237" t="s">
        <v>1044</v>
      </c>
    </row>
    <row r="238" spans="1:70" x14ac:dyDescent="0.25">
      <c r="A238" t="s">
        <v>1655</v>
      </c>
      <c r="B238" t="s">
        <v>1656</v>
      </c>
      <c r="C238" t="s">
        <v>1093</v>
      </c>
      <c r="D238" t="s">
        <v>1094</v>
      </c>
      <c r="E238" t="s">
        <v>1352</v>
      </c>
      <c r="F238" t="s">
        <v>1353</v>
      </c>
      <c r="G238" t="s">
        <v>1049</v>
      </c>
      <c r="H238" t="s">
        <v>1044</v>
      </c>
      <c r="I238" t="s">
        <v>1044</v>
      </c>
      <c r="J238" t="s">
        <v>1044</v>
      </c>
      <c r="K238" t="s">
        <v>1657</v>
      </c>
      <c r="L238" t="s">
        <v>1044</v>
      </c>
      <c r="M238" t="s">
        <v>1051</v>
      </c>
      <c r="N238" t="s">
        <v>1044</v>
      </c>
      <c r="O238" t="s">
        <v>1044</v>
      </c>
      <c r="P238" t="s">
        <v>1052</v>
      </c>
      <c r="Q238" s="156">
        <v>0</v>
      </c>
      <c r="R238" s="157">
        <v>40469</v>
      </c>
      <c r="S238" s="157" t="s">
        <v>1044</v>
      </c>
      <c r="T238" s="157">
        <v>40469</v>
      </c>
      <c r="U238" s="157">
        <v>40392</v>
      </c>
      <c r="V238" s="157" t="s">
        <v>1044</v>
      </c>
      <c r="W238" s="157">
        <v>40392</v>
      </c>
      <c r="X238" s="157" t="s">
        <v>1044</v>
      </c>
      <c r="Y238">
        <v>0</v>
      </c>
      <c r="Z238">
        <v>0</v>
      </c>
      <c r="AA238" s="157" t="s">
        <v>1044</v>
      </c>
      <c r="AB238" s="157" t="s">
        <v>1044</v>
      </c>
      <c r="AC238">
        <v>0</v>
      </c>
      <c r="AD238" s="156">
        <v>0</v>
      </c>
      <c r="AE238" s="156">
        <v>0</v>
      </c>
      <c r="AF238">
        <v>0</v>
      </c>
      <c r="AG238">
        <v>0</v>
      </c>
      <c r="AH238" t="s">
        <v>1044</v>
      </c>
      <c r="AI238" t="s">
        <v>1044</v>
      </c>
      <c r="AJ238" t="s">
        <v>1044</v>
      </c>
      <c r="AK238" t="s">
        <v>1044</v>
      </c>
      <c r="AL238" t="s">
        <v>1044</v>
      </c>
      <c r="AM238" t="s">
        <v>1044</v>
      </c>
      <c r="AN238" t="s">
        <v>1044</v>
      </c>
      <c r="AO238" t="s">
        <v>1044</v>
      </c>
      <c r="AP238" t="s">
        <v>1658</v>
      </c>
      <c r="AQ238" t="s">
        <v>1659</v>
      </c>
      <c r="AR238" s="157" t="s">
        <v>1044</v>
      </c>
      <c r="AS238" t="s">
        <v>1044</v>
      </c>
      <c r="AT238" t="s">
        <v>1044</v>
      </c>
      <c r="AU238" t="s">
        <v>1044</v>
      </c>
      <c r="AV238" t="s">
        <v>1044</v>
      </c>
      <c r="AW238" t="s">
        <v>1044</v>
      </c>
      <c r="AX238" t="s">
        <v>1044</v>
      </c>
      <c r="AY238" t="s">
        <v>1656</v>
      </c>
      <c r="AZ238" t="s">
        <v>1044</v>
      </c>
      <c r="BA238" t="s">
        <v>1044</v>
      </c>
      <c r="BB238" t="s">
        <v>1660</v>
      </c>
      <c r="BC238" t="s">
        <v>1044</v>
      </c>
      <c r="BD238" t="s">
        <v>1656</v>
      </c>
      <c r="BE238" t="s">
        <v>1044</v>
      </c>
      <c r="BF238" t="s">
        <v>1661</v>
      </c>
      <c r="BG238" t="s">
        <v>1044</v>
      </c>
      <c r="BH238" t="s">
        <v>1135</v>
      </c>
      <c r="BI238" t="s">
        <v>1044</v>
      </c>
      <c r="BJ238" t="s">
        <v>1044</v>
      </c>
      <c r="BK238" t="s">
        <v>1044</v>
      </c>
      <c r="BL238" t="s">
        <v>1044</v>
      </c>
      <c r="BM238" t="s">
        <v>1044</v>
      </c>
      <c r="BN238" t="s">
        <v>1044</v>
      </c>
      <c r="BO238" t="s">
        <v>1044</v>
      </c>
      <c r="BP238" t="s">
        <v>1044</v>
      </c>
      <c r="BQ238" t="s">
        <v>1044</v>
      </c>
      <c r="BR238" t="s">
        <v>1044</v>
      </c>
    </row>
    <row r="239" spans="1:70" x14ac:dyDescent="0.25">
      <c r="A239" t="s">
        <v>1662</v>
      </c>
      <c r="B239" t="s">
        <v>1663</v>
      </c>
      <c r="C239" t="s">
        <v>1140</v>
      </c>
      <c r="D239" t="s">
        <v>1141</v>
      </c>
      <c r="E239" t="s">
        <v>1142</v>
      </c>
      <c r="F239" t="s">
        <v>1143</v>
      </c>
      <c r="G239" t="s">
        <v>1049</v>
      </c>
      <c r="H239" t="s">
        <v>1044</v>
      </c>
      <c r="I239" t="s">
        <v>1044</v>
      </c>
      <c r="J239" t="s">
        <v>1044</v>
      </c>
      <c r="K239" t="s">
        <v>1421</v>
      </c>
      <c r="L239" t="s">
        <v>1044</v>
      </c>
      <c r="M239" t="s">
        <v>1051</v>
      </c>
      <c r="N239" t="s">
        <v>1044</v>
      </c>
      <c r="O239" t="s">
        <v>1044</v>
      </c>
      <c r="P239" t="s">
        <v>1052</v>
      </c>
      <c r="Q239" s="156">
        <v>0</v>
      </c>
      <c r="R239" s="157">
        <v>41408</v>
      </c>
      <c r="S239" s="157" t="s">
        <v>1044</v>
      </c>
      <c r="T239" s="157">
        <v>41408</v>
      </c>
      <c r="U239" s="157">
        <v>41402</v>
      </c>
      <c r="V239" s="157" t="s">
        <v>1044</v>
      </c>
      <c r="W239" s="157">
        <v>41402</v>
      </c>
      <c r="X239" s="157" t="s">
        <v>1044</v>
      </c>
      <c r="Y239">
        <v>0</v>
      </c>
      <c r="Z239">
        <v>0</v>
      </c>
      <c r="AA239" s="157" t="s">
        <v>1044</v>
      </c>
      <c r="AB239" s="157" t="s">
        <v>1044</v>
      </c>
      <c r="AC239">
        <v>0</v>
      </c>
      <c r="AD239" s="156">
        <v>0</v>
      </c>
      <c r="AE239" s="156">
        <v>0</v>
      </c>
      <c r="AF239">
        <v>0</v>
      </c>
      <c r="AG239">
        <v>0</v>
      </c>
      <c r="AH239" t="s">
        <v>1044</v>
      </c>
      <c r="AI239" t="s">
        <v>1044</v>
      </c>
      <c r="AJ239" t="s">
        <v>1044</v>
      </c>
      <c r="AK239" t="s">
        <v>1044</v>
      </c>
      <c r="AL239" t="s">
        <v>1044</v>
      </c>
      <c r="AM239" t="s">
        <v>1044</v>
      </c>
      <c r="AN239" t="s">
        <v>1044</v>
      </c>
      <c r="AO239" t="s">
        <v>1044</v>
      </c>
      <c r="AP239" t="s">
        <v>1664</v>
      </c>
      <c r="AQ239" t="s">
        <v>1665</v>
      </c>
      <c r="AR239" s="157" t="s">
        <v>1044</v>
      </c>
      <c r="AS239" t="s">
        <v>1055</v>
      </c>
      <c r="AT239" t="s">
        <v>1044</v>
      </c>
      <c r="AU239" t="s">
        <v>1044</v>
      </c>
      <c r="AV239" t="s">
        <v>1666</v>
      </c>
      <c r="AW239" t="s">
        <v>1044</v>
      </c>
      <c r="AX239" t="s">
        <v>1044</v>
      </c>
      <c r="AY239" t="s">
        <v>1667</v>
      </c>
      <c r="AZ239" t="s">
        <v>1668</v>
      </c>
      <c r="BA239" t="s">
        <v>1669</v>
      </c>
      <c r="BB239" t="s">
        <v>1044</v>
      </c>
      <c r="BC239" t="s">
        <v>1044</v>
      </c>
      <c r="BD239" t="s">
        <v>1044</v>
      </c>
      <c r="BE239" t="s">
        <v>1044</v>
      </c>
      <c r="BF239" t="s">
        <v>1670</v>
      </c>
      <c r="BG239" t="s">
        <v>1044</v>
      </c>
      <c r="BH239" t="s">
        <v>1135</v>
      </c>
      <c r="BI239" t="s">
        <v>1671</v>
      </c>
      <c r="BJ239" t="s">
        <v>1090</v>
      </c>
      <c r="BK239" t="s">
        <v>1044</v>
      </c>
      <c r="BL239" t="s">
        <v>1044</v>
      </c>
      <c r="BM239" t="s">
        <v>1044</v>
      </c>
      <c r="BN239" t="s">
        <v>1044</v>
      </c>
      <c r="BO239" t="s">
        <v>1044</v>
      </c>
      <c r="BP239" t="s">
        <v>1044</v>
      </c>
      <c r="BQ239" t="s">
        <v>1044</v>
      </c>
      <c r="BR239" t="s">
        <v>1044</v>
      </c>
    </row>
    <row r="240" spans="1:70" x14ac:dyDescent="0.25">
      <c r="A240" t="s">
        <v>1672</v>
      </c>
      <c r="B240" t="s">
        <v>1673</v>
      </c>
      <c r="C240" t="s">
        <v>1045</v>
      </c>
      <c r="D240" t="s">
        <v>1046</v>
      </c>
      <c r="E240" t="s">
        <v>1555</v>
      </c>
      <c r="F240" t="s">
        <v>1556</v>
      </c>
      <c r="G240" t="s">
        <v>1069</v>
      </c>
      <c r="H240" t="s">
        <v>1044</v>
      </c>
      <c r="I240" t="s">
        <v>1044</v>
      </c>
      <c r="J240" t="s">
        <v>1044</v>
      </c>
      <c r="K240" t="s">
        <v>1446</v>
      </c>
      <c r="L240" t="s">
        <v>1044</v>
      </c>
      <c r="M240" t="s">
        <v>1051</v>
      </c>
      <c r="N240" t="s">
        <v>1044</v>
      </c>
      <c r="O240" t="s">
        <v>1044</v>
      </c>
      <c r="P240" t="s">
        <v>1052</v>
      </c>
      <c r="Q240" s="156">
        <v>0</v>
      </c>
      <c r="R240" s="157">
        <v>39350</v>
      </c>
      <c r="S240" s="157" t="s">
        <v>1044</v>
      </c>
      <c r="T240" s="157">
        <v>39350</v>
      </c>
      <c r="U240" s="157">
        <v>37772</v>
      </c>
      <c r="V240" s="157" t="s">
        <v>1044</v>
      </c>
      <c r="W240" s="157">
        <v>37772</v>
      </c>
      <c r="X240" s="157" t="s">
        <v>1044</v>
      </c>
      <c r="Y240">
        <v>0</v>
      </c>
      <c r="Z240">
        <v>0</v>
      </c>
      <c r="AA240" s="157" t="s">
        <v>1044</v>
      </c>
      <c r="AB240" s="157" t="s">
        <v>1044</v>
      </c>
      <c r="AC240">
        <v>0</v>
      </c>
      <c r="AD240" s="156">
        <v>0</v>
      </c>
      <c r="AE240" s="156">
        <v>0</v>
      </c>
      <c r="AF240">
        <v>0</v>
      </c>
      <c r="AG240">
        <v>0</v>
      </c>
      <c r="AH240" t="s">
        <v>1044</v>
      </c>
      <c r="AI240" t="s">
        <v>1044</v>
      </c>
      <c r="AJ240" t="s">
        <v>1044</v>
      </c>
      <c r="AK240" t="s">
        <v>1044</v>
      </c>
      <c r="AL240" t="s">
        <v>1044</v>
      </c>
      <c r="AM240" t="s">
        <v>1044</v>
      </c>
      <c r="AN240" t="s">
        <v>1044</v>
      </c>
      <c r="AO240" t="s">
        <v>1044</v>
      </c>
      <c r="AP240" t="s">
        <v>1674</v>
      </c>
      <c r="AQ240" t="s">
        <v>1107</v>
      </c>
      <c r="AR240" s="157" t="s">
        <v>1044</v>
      </c>
      <c r="AS240" t="s">
        <v>1055</v>
      </c>
      <c r="AT240" t="s">
        <v>1044</v>
      </c>
      <c r="AU240" t="s">
        <v>1044</v>
      </c>
      <c r="AV240" t="s">
        <v>1044</v>
      </c>
      <c r="AW240" t="s">
        <v>1057</v>
      </c>
      <c r="AX240" t="s">
        <v>1559</v>
      </c>
      <c r="AY240" t="s">
        <v>1673</v>
      </c>
      <c r="AZ240" t="s">
        <v>1044</v>
      </c>
      <c r="BA240" t="s">
        <v>1044</v>
      </c>
      <c r="BB240" t="s">
        <v>1675</v>
      </c>
      <c r="BC240" t="s">
        <v>1044</v>
      </c>
      <c r="BD240" t="s">
        <v>1673</v>
      </c>
      <c r="BE240" t="s">
        <v>1044</v>
      </c>
      <c r="BF240" t="s">
        <v>1044</v>
      </c>
      <c r="BG240" t="s">
        <v>1044</v>
      </c>
      <c r="BH240" t="s">
        <v>1062</v>
      </c>
      <c r="BI240" t="s">
        <v>1044</v>
      </c>
      <c r="BJ240" t="s">
        <v>1044</v>
      </c>
      <c r="BK240" t="s">
        <v>1044</v>
      </c>
      <c r="BL240" t="s">
        <v>1044</v>
      </c>
      <c r="BM240" t="s">
        <v>1044</v>
      </c>
      <c r="BN240" t="s">
        <v>1044</v>
      </c>
      <c r="BO240" t="s">
        <v>1648</v>
      </c>
      <c r="BP240" t="s">
        <v>1044</v>
      </c>
      <c r="BQ240" t="s">
        <v>1044</v>
      </c>
      <c r="BR240" t="s">
        <v>1044</v>
      </c>
    </row>
    <row r="241" spans="1:70" x14ac:dyDescent="0.25">
      <c r="A241" t="s">
        <v>1676</v>
      </c>
      <c r="B241" t="s">
        <v>1677</v>
      </c>
      <c r="C241" t="s">
        <v>1045</v>
      </c>
      <c r="D241" t="s">
        <v>1046</v>
      </c>
      <c r="E241" t="s">
        <v>1544</v>
      </c>
      <c r="F241" t="s">
        <v>1545</v>
      </c>
      <c r="G241" t="s">
        <v>1049</v>
      </c>
      <c r="H241" t="s">
        <v>1044</v>
      </c>
      <c r="I241" t="s">
        <v>1044</v>
      </c>
      <c r="J241" t="s">
        <v>1044</v>
      </c>
      <c r="K241" t="s">
        <v>1678</v>
      </c>
      <c r="L241" t="s">
        <v>1044</v>
      </c>
      <c r="M241" t="s">
        <v>1051</v>
      </c>
      <c r="N241" t="s">
        <v>1044</v>
      </c>
      <c r="O241" t="s">
        <v>1044</v>
      </c>
      <c r="P241" t="s">
        <v>1052</v>
      </c>
      <c r="Q241" s="156">
        <v>0</v>
      </c>
      <c r="R241" s="157">
        <v>40290</v>
      </c>
      <c r="S241" s="157" t="s">
        <v>1044</v>
      </c>
      <c r="T241" s="157">
        <v>40290</v>
      </c>
      <c r="U241" s="157">
        <v>40283</v>
      </c>
      <c r="V241" s="157" t="s">
        <v>1044</v>
      </c>
      <c r="W241" s="157">
        <v>40283</v>
      </c>
      <c r="X241" s="157" t="s">
        <v>1044</v>
      </c>
      <c r="Y241">
        <v>0</v>
      </c>
      <c r="Z241">
        <v>0</v>
      </c>
      <c r="AA241" s="157" t="s">
        <v>1044</v>
      </c>
      <c r="AB241" s="157" t="s">
        <v>1044</v>
      </c>
      <c r="AC241">
        <v>0</v>
      </c>
      <c r="AD241" s="156">
        <v>0</v>
      </c>
      <c r="AE241" s="156">
        <v>0</v>
      </c>
      <c r="AF241">
        <v>0</v>
      </c>
      <c r="AG241">
        <v>0</v>
      </c>
      <c r="AH241" t="s">
        <v>1044</v>
      </c>
      <c r="AI241" t="s">
        <v>1044</v>
      </c>
      <c r="AJ241" t="s">
        <v>1044</v>
      </c>
      <c r="AK241" t="s">
        <v>1044</v>
      </c>
      <c r="AL241" t="s">
        <v>1044</v>
      </c>
      <c r="AM241" t="s">
        <v>1044</v>
      </c>
      <c r="AN241" t="s">
        <v>1044</v>
      </c>
      <c r="AO241" t="s">
        <v>1044</v>
      </c>
      <c r="AP241" t="s">
        <v>1679</v>
      </c>
      <c r="AQ241" t="s">
        <v>1680</v>
      </c>
      <c r="AR241" s="157" t="s">
        <v>1044</v>
      </c>
      <c r="AS241" t="s">
        <v>1055</v>
      </c>
      <c r="AT241" t="s">
        <v>1044</v>
      </c>
      <c r="AU241" t="s">
        <v>1044</v>
      </c>
      <c r="AV241" t="s">
        <v>1681</v>
      </c>
      <c r="AW241" t="s">
        <v>1057</v>
      </c>
      <c r="AX241" t="s">
        <v>1682</v>
      </c>
      <c r="AY241" t="s">
        <v>1683</v>
      </c>
      <c r="AZ241" t="s">
        <v>1044</v>
      </c>
      <c r="BA241" t="s">
        <v>1684</v>
      </c>
      <c r="BB241" t="s">
        <v>1685</v>
      </c>
      <c r="BC241" t="s">
        <v>1044</v>
      </c>
      <c r="BD241" t="s">
        <v>1044</v>
      </c>
      <c r="BE241" t="s">
        <v>1044</v>
      </c>
      <c r="BF241" t="s">
        <v>1044</v>
      </c>
      <c r="BG241" t="s">
        <v>1044</v>
      </c>
      <c r="BH241" t="s">
        <v>1062</v>
      </c>
      <c r="BI241" t="s">
        <v>1686</v>
      </c>
      <c r="BJ241" t="s">
        <v>1090</v>
      </c>
      <c r="BK241" t="s">
        <v>1044</v>
      </c>
      <c r="BL241" t="s">
        <v>1044</v>
      </c>
      <c r="BM241" t="s">
        <v>1044</v>
      </c>
      <c r="BN241" t="s">
        <v>1044</v>
      </c>
      <c r="BO241" t="s">
        <v>1044</v>
      </c>
      <c r="BP241" t="s">
        <v>1044</v>
      </c>
      <c r="BQ241" t="s">
        <v>1044</v>
      </c>
      <c r="BR241" t="s">
        <v>1044</v>
      </c>
    </row>
    <row r="242" spans="1:70" x14ac:dyDescent="0.25">
      <c r="A242" t="s">
        <v>1687</v>
      </c>
      <c r="B242" t="s">
        <v>1688</v>
      </c>
      <c r="C242" t="s">
        <v>1093</v>
      </c>
      <c r="D242" t="s">
        <v>1094</v>
      </c>
      <c r="E242" t="s">
        <v>1343</v>
      </c>
      <c r="F242" t="s">
        <v>1344</v>
      </c>
      <c r="G242" t="s">
        <v>1049</v>
      </c>
      <c r="H242" t="s">
        <v>1044</v>
      </c>
      <c r="I242" t="s">
        <v>1044</v>
      </c>
      <c r="J242" t="s">
        <v>1044</v>
      </c>
      <c r="K242" t="s">
        <v>1345</v>
      </c>
      <c r="L242" t="s">
        <v>1044</v>
      </c>
      <c r="M242" t="s">
        <v>1051</v>
      </c>
      <c r="N242" t="s">
        <v>1044</v>
      </c>
      <c r="O242" t="s">
        <v>1044</v>
      </c>
      <c r="P242" t="s">
        <v>1052</v>
      </c>
      <c r="Q242" s="156">
        <v>0</v>
      </c>
      <c r="R242" s="157" t="s">
        <v>1044</v>
      </c>
      <c r="S242" s="157" t="s">
        <v>1044</v>
      </c>
      <c r="T242" s="157">
        <v>37000</v>
      </c>
      <c r="U242" s="157">
        <v>37000</v>
      </c>
      <c r="V242" s="157" t="s">
        <v>1044</v>
      </c>
      <c r="W242" s="157">
        <v>37000</v>
      </c>
      <c r="X242" s="157" t="s">
        <v>1044</v>
      </c>
      <c r="Y242">
        <v>0</v>
      </c>
      <c r="Z242">
        <v>0</v>
      </c>
      <c r="AA242" s="157" t="s">
        <v>1044</v>
      </c>
      <c r="AB242" s="157" t="s">
        <v>1044</v>
      </c>
      <c r="AC242">
        <v>0</v>
      </c>
      <c r="AD242" s="156">
        <v>0</v>
      </c>
      <c r="AE242" s="156">
        <v>0</v>
      </c>
      <c r="AF242">
        <v>0</v>
      </c>
      <c r="AG242">
        <v>0</v>
      </c>
      <c r="AH242" t="s">
        <v>1044</v>
      </c>
      <c r="AI242" t="s">
        <v>1044</v>
      </c>
      <c r="AJ242" t="s">
        <v>1044</v>
      </c>
      <c r="AK242" t="s">
        <v>1044</v>
      </c>
      <c r="AL242" t="s">
        <v>1044</v>
      </c>
      <c r="AM242" t="s">
        <v>1044</v>
      </c>
      <c r="AN242" t="s">
        <v>1044</v>
      </c>
      <c r="AO242" t="s">
        <v>1044</v>
      </c>
      <c r="AP242" t="s">
        <v>1044</v>
      </c>
      <c r="AQ242" t="s">
        <v>1044</v>
      </c>
      <c r="AR242" s="157" t="s">
        <v>1044</v>
      </c>
      <c r="AS242" t="s">
        <v>1044</v>
      </c>
      <c r="AT242" t="s">
        <v>1044</v>
      </c>
      <c r="AU242" t="s">
        <v>1044</v>
      </c>
      <c r="AV242" t="s">
        <v>1044</v>
      </c>
      <c r="AW242" t="s">
        <v>1044</v>
      </c>
      <c r="AX242" t="s">
        <v>1301</v>
      </c>
      <c r="AY242" t="s">
        <v>1044</v>
      </c>
      <c r="AZ242" t="s">
        <v>1044</v>
      </c>
      <c r="BA242" t="s">
        <v>1044</v>
      </c>
      <c r="BB242" t="s">
        <v>1689</v>
      </c>
      <c r="BC242" t="s">
        <v>1044</v>
      </c>
      <c r="BD242" t="s">
        <v>1688</v>
      </c>
      <c r="BE242" t="s">
        <v>1044</v>
      </c>
      <c r="BF242" t="s">
        <v>1044</v>
      </c>
      <c r="BG242" t="s">
        <v>1044</v>
      </c>
      <c r="BH242" t="s">
        <v>1306</v>
      </c>
      <c r="BI242" t="s">
        <v>1044</v>
      </c>
      <c r="BJ242" t="s">
        <v>1044</v>
      </c>
      <c r="BK242" t="s">
        <v>1044</v>
      </c>
      <c r="BL242" t="s">
        <v>1044</v>
      </c>
      <c r="BM242" t="s">
        <v>1044</v>
      </c>
      <c r="BN242" t="s">
        <v>1044</v>
      </c>
      <c r="BO242" t="s">
        <v>1044</v>
      </c>
      <c r="BP242" t="s">
        <v>1044</v>
      </c>
      <c r="BQ242" t="s">
        <v>1044</v>
      </c>
      <c r="BR242" t="s">
        <v>1044</v>
      </c>
    </row>
    <row r="243" spans="1:70" x14ac:dyDescent="0.25">
      <c r="A243" t="s">
        <v>1690</v>
      </c>
      <c r="B243" t="s">
        <v>1691</v>
      </c>
      <c r="C243" t="s">
        <v>1093</v>
      </c>
      <c r="D243" t="s">
        <v>1094</v>
      </c>
      <c r="E243" t="s">
        <v>1126</v>
      </c>
      <c r="F243" t="s">
        <v>1127</v>
      </c>
      <c r="G243" t="s">
        <v>1049</v>
      </c>
      <c r="H243" t="s">
        <v>1044</v>
      </c>
      <c r="I243" t="s">
        <v>1044</v>
      </c>
      <c r="J243" t="s">
        <v>1044</v>
      </c>
      <c r="K243" t="s">
        <v>1486</v>
      </c>
      <c r="L243" t="s">
        <v>1044</v>
      </c>
      <c r="M243" t="s">
        <v>1051</v>
      </c>
      <c r="N243" t="s">
        <v>1044</v>
      </c>
      <c r="O243" t="s">
        <v>1044</v>
      </c>
      <c r="P243" t="s">
        <v>1052</v>
      </c>
      <c r="Q243" s="156">
        <v>0</v>
      </c>
      <c r="R243" s="157" t="s">
        <v>1044</v>
      </c>
      <c r="S243" s="157" t="s">
        <v>1044</v>
      </c>
      <c r="T243" s="157">
        <v>36937</v>
      </c>
      <c r="U243" s="157">
        <v>36937</v>
      </c>
      <c r="V243" s="157" t="s">
        <v>1044</v>
      </c>
      <c r="W243" s="157">
        <v>36937</v>
      </c>
      <c r="X243" s="157" t="s">
        <v>1044</v>
      </c>
      <c r="Y243">
        <v>0</v>
      </c>
      <c r="Z243">
        <v>0</v>
      </c>
      <c r="AA243" s="157" t="s">
        <v>1044</v>
      </c>
      <c r="AB243" s="157" t="s">
        <v>1044</v>
      </c>
      <c r="AC243">
        <v>0</v>
      </c>
      <c r="AD243" s="156">
        <v>0</v>
      </c>
      <c r="AE243" s="156">
        <v>0</v>
      </c>
      <c r="AF243">
        <v>0</v>
      </c>
      <c r="AG243">
        <v>0</v>
      </c>
      <c r="AH243" t="s">
        <v>1044</v>
      </c>
      <c r="AI243" t="s">
        <v>1044</v>
      </c>
      <c r="AJ243" t="s">
        <v>1044</v>
      </c>
      <c r="AK243" t="s">
        <v>1044</v>
      </c>
      <c r="AL243" t="s">
        <v>1044</v>
      </c>
      <c r="AM243" t="s">
        <v>1044</v>
      </c>
      <c r="AN243" t="s">
        <v>1044</v>
      </c>
      <c r="AO243" t="s">
        <v>1044</v>
      </c>
      <c r="AP243" t="s">
        <v>1044</v>
      </c>
      <c r="AQ243" t="s">
        <v>1044</v>
      </c>
      <c r="AR243" s="157" t="s">
        <v>1044</v>
      </c>
      <c r="AS243" t="s">
        <v>1044</v>
      </c>
      <c r="AT243" t="s">
        <v>1044</v>
      </c>
      <c r="AU243" t="s">
        <v>1044</v>
      </c>
      <c r="AV243" t="s">
        <v>1044</v>
      </c>
      <c r="AW243" t="s">
        <v>1044</v>
      </c>
      <c r="AX243" t="s">
        <v>1301</v>
      </c>
      <c r="AY243" t="s">
        <v>1044</v>
      </c>
      <c r="AZ243" t="s">
        <v>1044</v>
      </c>
      <c r="BA243" t="s">
        <v>1044</v>
      </c>
      <c r="BB243" t="s">
        <v>1692</v>
      </c>
      <c r="BC243" t="s">
        <v>1044</v>
      </c>
      <c r="BD243" t="s">
        <v>1693</v>
      </c>
      <c r="BE243" t="s">
        <v>1044</v>
      </c>
      <c r="BF243" t="s">
        <v>1044</v>
      </c>
      <c r="BG243" t="s">
        <v>1044</v>
      </c>
      <c r="BH243" t="s">
        <v>1306</v>
      </c>
      <c r="BI243" t="s">
        <v>1044</v>
      </c>
      <c r="BJ243" t="s">
        <v>1044</v>
      </c>
      <c r="BK243" t="s">
        <v>1044</v>
      </c>
      <c r="BL243" t="s">
        <v>1044</v>
      </c>
      <c r="BM243" t="s">
        <v>1044</v>
      </c>
      <c r="BN243" t="s">
        <v>1044</v>
      </c>
      <c r="BO243" t="s">
        <v>1044</v>
      </c>
      <c r="BP243" t="s">
        <v>1044</v>
      </c>
      <c r="BQ243" t="s">
        <v>1044</v>
      </c>
      <c r="BR243" t="s">
        <v>1044</v>
      </c>
    </row>
    <row r="244" spans="1:70" x14ac:dyDescent="0.25">
      <c r="A244" t="s">
        <v>1694</v>
      </c>
      <c r="B244" t="s">
        <v>1695</v>
      </c>
      <c r="C244" t="s">
        <v>1045</v>
      </c>
      <c r="D244" t="s">
        <v>1046</v>
      </c>
      <c r="E244" t="s">
        <v>1555</v>
      </c>
      <c r="F244" t="s">
        <v>1556</v>
      </c>
      <c r="G244" t="s">
        <v>1069</v>
      </c>
      <c r="H244" t="s">
        <v>1044</v>
      </c>
      <c r="I244" t="s">
        <v>1044</v>
      </c>
      <c r="J244" t="s">
        <v>1044</v>
      </c>
      <c r="K244" t="s">
        <v>1446</v>
      </c>
      <c r="L244" t="s">
        <v>1044</v>
      </c>
      <c r="M244" t="s">
        <v>1051</v>
      </c>
      <c r="N244" t="s">
        <v>1044</v>
      </c>
      <c r="O244" t="s">
        <v>1044</v>
      </c>
      <c r="P244" t="s">
        <v>1052</v>
      </c>
      <c r="Q244" s="156">
        <v>0</v>
      </c>
      <c r="R244" s="157">
        <v>39350</v>
      </c>
      <c r="S244" s="157" t="s">
        <v>1044</v>
      </c>
      <c r="T244" s="157">
        <v>39350</v>
      </c>
      <c r="U244" s="157">
        <v>37772</v>
      </c>
      <c r="V244" s="157" t="s">
        <v>1044</v>
      </c>
      <c r="W244" s="157">
        <v>37772</v>
      </c>
      <c r="X244" s="157" t="s">
        <v>1044</v>
      </c>
      <c r="Y244">
        <v>0</v>
      </c>
      <c r="Z244">
        <v>0</v>
      </c>
      <c r="AA244" s="157" t="s">
        <v>1044</v>
      </c>
      <c r="AB244" s="157" t="s">
        <v>1044</v>
      </c>
      <c r="AC244">
        <v>0</v>
      </c>
      <c r="AD244" s="156">
        <v>0</v>
      </c>
      <c r="AE244" s="156">
        <v>0</v>
      </c>
      <c r="AF244">
        <v>0</v>
      </c>
      <c r="AG244">
        <v>0</v>
      </c>
      <c r="AH244" t="s">
        <v>1044</v>
      </c>
      <c r="AI244" t="s">
        <v>1044</v>
      </c>
      <c r="AJ244" t="s">
        <v>1044</v>
      </c>
      <c r="AK244" t="s">
        <v>1044</v>
      </c>
      <c r="AL244" t="s">
        <v>1044</v>
      </c>
      <c r="AM244" t="s">
        <v>1044</v>
      </c>
      <c r="AN244" t="s">
        <v>1044</v>
      </c>
      <c r="AO244" t="s">
        <v>1044</v>
      </c>
      <c r="AP244" t="s">
        <v>1696</v>
      </c>
      <c r="AQ244" t="s">
        <v>1107</v>
      </c>
      <c r="AR244" s="157" t="s">
        <v>1044</v>
      </c>
      <c r="AS244" t="s">
        <v>1055</v>
      </c>
      <c r="AT244" t="s">
        <v>1044</v>
      </c>
      <c r="AU244" t="s">
        <v>1044</v>
      </c>
      <c r="AV244" t="s">
        <v>1044</v>
      </c>
      <c r="AW244" t="s">
        <v>1057</v>
      </c>
      <c r="AX244" t="s">
        <v>1559</v>
      </c>
      <c r="AY244" t="s">
        <v>1695</v>
      </c>
      <c r="AZ244" t="s">
        <v>1044</v>
      </c>
      <c r="BA244" t="s">
        <v>1044</v>
      </c>
      <c r="BB244" t="s">
        <v>1697</v>
      </c>
      <c r="BC244" t="s">
        <v>1044</v>
      </c>
      <c r="BD244" t="s">
        <v>1695</v>
      </c>
      <c r="BE244" t="s">
        <v>1044</v>
      </c>
      <c r="BF244" t="s">
        <v>1044</v>
      </c>
      <c r="BG244" t="s">
        <v>1044</v>
      </c>
      <c r="BH244" t="s">
        <v>1062</v>
      </c>
      <c r="BI244" t="s">
        <v>1044</v>
      </c>
      <c r="BJ244" t="s">
        <v>1044</v>
      </c>
      <c r="BK244" t="s">
        <v>1044</v>
      </c>
      <c r="BL244" t="s">
        <v>1044</v>
      </c>
      <c r="BM244" t="s">
        <v>1044</v>
      </c>
      <c r="BN244" t="s">
        <v>1044</v>
      </c>
      <c r="BO244" t="s">
        <v>1044</v>
      </c>
      <c r="BP244" t="s">
        <v>1044</v>
      </c>
      <c r="BQ244" t="s">
        <v>1044</v>
      </c>
      <c r="BR244" t="s">
        <v>1044</v>
      </c>
    </row>
    <row r="245" spans="1:70" x14ac:dyDescent="0.25">
      <c r="A245" t="s">
        <v>1698</v>
      </c>
      <c r="B245" t="s">
        <v>1699</v>
      </c>
      <c r="C245" t="s">
        <v>1045</v>
      </c>
      <c r="D245" t="s">
        <v>1046</v>
      </c>
      <c r="E245" t="s">
        <v>1544</v>
      </c>
      <c r="F245" t="s">
        <v>1545</v>
      </c>
      <c r="G245" t="s">
        <v>1049</v>
      </c>
      <c r="H245" t="s">
        <v>1044</v>
      </c>
      <c r="I245" t="s">
        <v>1044</v>
      </c>
      <c r="J245" t="s">
        <v>1044</v>
      </c>
      <c r="K245" t="s">
        <v>1678</v>
      </c>
      <c r="L245" t="s">
        <v>1044</v>
      </c>
      <c r="M245" t="s">
        <v>1051</v>
      </c>
      <c r="N245" t="s">
        <v>1044</v>
      </c>
      <c r="O245" t="s">
        <v>1044</v>
      </c>
      <c r="P245" t="s">
        <v>1052</v>
      </c>
      <c r="Q245" s="156">
        <v>0</v>
      </c>
      <c r="R245" s="157">
        <v>40336</v>
      </c>
      <c r="S245" s="157" t="s">
        <v>1044</v>
      </c>
      <c r="T245" s="157">
        <v>40336</v>
      </c>
      <c r="U245" s="157">
        <v>40326</v>
      </c>
      <c r="V245" s="157" t="s">
        <v>1044</v>
      </c>
      <c r="W245" s="157">
        <v>40326</v>
      </c>
      <c r="X245" s="157" t="s">
        <v>1044</v>
      </c>
      <c r="Y245">
        <v>0</v>
      </c>
      <c r="Z245">
        <v>0</v>
      </c>
      <c r="AA245" s="157" t="s">
        <v>1044</v>
      </c>
      <c r="AB245" s="157" t="s">
        <v>1044</v>
      </c>
      <c r="AC245">
        <v>0</v>
      </c>
      <c r="AD245" s="156">
        <v>0</v>
      </c>
      <c r="AE245" s="156">
        <v>0</v>
      </c>
      <c r="AF245">
        <v>0</v>
      </c>
      <c r="AG245">
        <v>0</v>
      </c>
      <c r="AH245" t="s">
        <v>1044</v>
      </c>
      <c r="AI245" t="s">
        <v>1044</v>
      </c>
      <c r="AJ245" t="s">
        <v>1044</v>
      </c>
      <c r="AK245" t="s">
        <v>1044</v>
      </c>
      <c r="AL245" t="s">
        <v>1044</v>
      </c>
      <c r="AM245" t="s">
        <v>1044</v>
      </c>
      <c r="AN245" t="s">
        <v>1044</v>
      </c>
      <c r="AO245" t="s">
        <v>1044</v>
      </c>
      <c r="AP245" t="s">
        <v>1700</v>
      </c>
      <c r="AQ245" t="s">
        <v>1701</v>
      </c>
      <c r="AR245" s="157" t="s">
        <v>1044</v>
      </c>
      <c r="AS245" t="s">
        <v>1055</v>
      </c>
      <c r="AT245" t="s">
        <v>1044</v>
      </c>
      <c r="AU245" t="s">
        <v>1044</v>
      </c>
      <c r="AV245" t="s">
        <v>1044</v>
      </c>
      <c r="AW245" t="s">
        <v>1057</v>
      </c>
      <c r="AX245" t="s">
        <v>1682</v>
      </c>
      <c r="AY245" t="s">
        <v>1702</v>
      </c>
      <c r="AZ245" t="s">
        <v>1044</v>
      </c>
      <c r="BA245" t="s">
        <v>1044</v>
      </c>
      <c r="BB245" t="s">
        <v>1703</v>
      </c>
      <c r="BC245" t="s">
        <v>1044</v>
      </c>
      <c r="BD245" t="s">
        <v>1702</v>
      </c>
      <c r="BE245" t="s">
        <v>1044</v>
      </c>
      <c r="BF245" t="s">
        <v>1704</v>
      </c>
      <c r="BG245" t="s">
        <v>1044</v>
      </c>
      <c r="BH245" t="s">
        <v>1062</v>
      </c>
      <c r="BI245" t="s">
        <v>1044</v>
      </c>
      <c r="BJ245" t="s">
        <v>1044</v>
      </c>
      <c r="BK245" t="s">
        <v>1044</v>
      </c>
      <c r="BL245" t="s">
        <v>1044</v>
      </c>
      <c r="BM245" t="s">
        <v>1044</v>
      </c>
      <c r="BN245" t="s">
        <v>1044</v>
      </c>
      <c r="BO245" t="s">
        <v>1044</v>
      </c>
      <c r="BP245" t="s">
        <v>1044</v>
      </c>
      <c r="BQ245" t="s">
        <v>1044</v>
      </c>
      <c r="BR245" t="s">
        <v>1044</v>
      </c>
    </row>
    <row r="246" spans="1:70" x14ac:dyDescent="0.25">
      <c r="A246" t="s">
        <v>1705</v>
      </c>
      <c r="B246" t="s">
        <v>1706</v>
      </c>
      <c r="C246" t="s">
        <v>1093</v>
      </c>
      <c r="D246" t="s">
        <v>1094</v>
      </c>
      <c r="E246" t="s">
        <v>1531</v>
      </c>
      <c r="F246" t="s">
        <v>1532</v>
      </c>
      <c r="G246" t="s">
        <v>1049</v>
      </c>
      <c r="H246" t="s">
        <v>1044</v>
      </c>
      <c r="I246" t="s">
        <v>1044</v>
      </c>
      <c r="J246" t="s">
        <v>1044</v>
      </c>
      <c r="K246" t="s">
        <v>1345</v>
      </c>
      <c r="L246" t="s">
        <v>1044</v>
      </c>
      <c r="M246" t="s">
        <v>1051</v>
      </c>
      <c r="N246" t="s">
        <v>1044</v>
      </c>
      <c r="O246" t="s">
        <v>1044</v>
      </c>
      <c r="P246" t="s">
        <v>1052</v>
      </c>
      <c r="Q246" s="156">
        <v>0</v>
      </c>
      <c r="R246" s="157" t="s">
        <v>1044</v>
      </c>
      <c r="S246" s="157" t="s">
        <v>1044</v>
      </c>
      <c r="T246" s="157">
        <v>37000</v>
      </c>
      <c r="U246" s="157">
        <v>37000</v>
      </c>
      <c r="V246" s="157" t="s">
        <v>1044</v>
      </c>
      <c r="W246" s="157">
        <v>37000</v>
      </c>
      <c r="X246" s="157" t="s">
        <v>1044</v>
      </c>
      <c r="Y246">
        <v>0</v>
      </c>
      <c r="Z246">
        <v>0</v>
      </c>
      <c r="AA246" s="157" t="s">
        <v>1044</v>
      </c>
      <c r="AB246" s="157" t="s">
        <v>1044</v>
      </c>
      <c r="AC246">
        <v>0</v>
      </c>
      <c r="AD246" s="156">
        <v>0</v>
      </c>
      <c r="AE246" s="156">
        <v>0</v>
      </c>
      <c r="AF246">
        <v>0</v>
      </c>
      <c r="AG246">
        <v>0</v>
      </c>
      <c r="AH246" t="s">
        <v>1044</v>
      </c>
      <c r="AI246" t="s">
        <v>1044</v>
      </c>
      <c r="AJ246" t="s">
        <v>1044</v>
      </c>
      <c r="AK246" t="s">
        <v>1044</v>
      </c>
      <c r="AL246" t="s">
        <v>1044</v>
      </c>
      <c r="AM246" t="s">
        <v>1044</v>
      </c>
      <c r="AN246" t="s">
        <v>1044</v>
      </c>
      <c r="AO246" t="s">
        <v>1044</v>
      </c>
      <c r="AP246" t="s">
        <v>1044</v>
      </c>
      <c r="AQ246" t="s">
        <v>1044</v>
      </c>
      <c r="AR246" s="157" t="s">
        <v>1044</v>
      </c>
      <c r="AS246" t="s">
        <v>1044</v>
      </c>
      <c r="AT246" t="s">
        <v>1044</v>
      </c>
      <c r="AU246" t="s">
        <v>1044</v>
      </c>
      <c r="AV246" t="s">
        <v>1044</v>
      </c>
      <c r="AW246" t="s">
        <v>1044</v>
      </c>
      <c r="AX246" t="s">
        <v>1301</v>
      </c>
      <c r="AY246" t="s">
        <v>1044</v>
      </c>
      <c r="AZ246" t="s">
        <v>1044</v>
      </c>
      <c r="BA246" t="s">
        <v>1044</v>
      </c>
      <c r="BB246" t="s">
        <v>1707</v>
      </c>
      <c r="BC246" t="s">
        <v>1044</v>
      </c>
      <c r="BD246" t="s">
        <v>1706</v>
      </c>
      <c r="BE246" t="s">
        <v>1044</v>
      </c>
      <c r="BF246" t="s">
        <v>1044</v>
      </c>
      <c r="BG246" t="s">
        <v>1044</v>
      </c>
      <c r="BH246" t="s">
        <v>1306</v>
      </c>
      <c r="BI246" t="s">
        <v>1044</v>
      </c>
      <c r="BJ246" t="s">
        <v>1044</v>
      </c>
      <c r="BK246" t="s">
        <v>1044</v>
      </c>
      <c r="BL246" t="s">
        <v>1044</v>
      </c>
      <c r="BM246" t="s">
        <v>1044</v>
      </c>
      <c r="BN246" t="s">
        <v>1044</v>
      </c>
      <c r="BO246" t="s">
        <v>1044</v>
      </c>
      <c r="BP246" t="s">
        <v>1044</v>
      </c>
      <c r="BQ246" t="s">
        <v>1044</v>
      </c>
      <c r="BR246" t="s">
        <v>1044</v>
      </c>
    </row>
    <row r="247" spans="1:70" x14ac:dyDescent="0.25">
      <c r="A247" t="s">
        <v>1708</v>
      </c>
      <c r="B247" t="s">
        <v>1709</v>
      </c>
      <c r="C247" t="s">
        <v>1045</v>
      </c>
      <c r="D247" t="s">
        <v>1046</v>
      </c>
      <c r="E247" t="s">
        <v>1710</v>
      </c>
      <c r="F247" t="s">
        <v>1711</v>
      </c>
      <c r="G247" t="s">
        <v>1049</v>
      </c>
      <c r="H247" t="s">
        <v>1044</v>
      </c>
      <c r="I247" t="s">
        <v>1044</v>
      </c>
      <c r="J247" t="s">
        <v>1044</v>
      </c>
      <c r="K247" t="s">
        <v>1446</v>
      </c>
      <c r="L247" t="s">
        <v>1044</v>
      </c>
      <c r="M247" t="s">
        <v>1051</v>
      </c>
      <c r="N247" t="s">
        <v>1044</v>
      </c>
      <c r="O247" t="s">
        <v>1044</v>
      </c>
      <c r="P247" t="s">
        <v>1052</v>
      </c>
      <c r="Q247" s="156">
        <v>0</v>
      </c>
      <c r="R247" s="157">
        <v>39350</v>
      </c>
      <c r="S247" s="157" t="s">
        <v>1044</v>
      </c>
      <c r="T247" s="157">
        <v>39350</v>
      </c>
      <c r="U247" s="157">
        <v>38531</v>
      </c>
      <c r="V247" s="157" t="s">
        <v>1044</v>
      </c>
      <c r="W247" s="157">
        <v>38531</v>
      </c>
      <c r="X247" s="157" t="s">
        <v>1044</v>
      </c>
      <c r="Y247">
        <v>0</v>
      </c>
      <c r="Z247">
        <v>0</v>
      </c>
      <c r="AA247" s="157" t="s">
        <v>1044</v>
      </c>
      <c r="AB247" s="157" t="s">
        <v>1044</v>
      </c>
      <c r="AC247">
        <v>0</v>
      </c>
      <c r="AD247" s="156">
        <v>0</v>
      </c>
      <c r="AE247" s="156">
        <v>0</v>
      </c>
      <c r="AF247">
        <v>0</v>
      </c>
      <c r="AG247">
        <v>0</v>
      </c>
      <c r="AH247" t="s">
        <v>1044</v>
      </c>
      <c r="AI247" t="s">
        <v>1044</v>
      </c>
      <c r="AJ247" t="s">
        <v>1044</v>
      </c>
      <c r="AK247" t="s">
        <v>1044</v>
      </c>
      <c r="AL247" t="s">
        <v>1044</v>
      </c>
      <c r="AM247" t="s">
        <v>1044</v>
      </c>
      <c r="AN247" t="s">
        <v>1044</v>
      </c>
      <c r="AO247" t="s">
        <v>1044</v>
      </c>
      <c r="AP247" t="s">
        <v>1712</v>
      </c>
      <c r="AQ247" t="s">
        <v>1107</v>
      </c>
      <c r="AR247" s="157" t="s">
        <v>1044</v>
      </c>
      <c r="AS247" t="s">
        <v>1055</v>
      </c>
      <c r="AT247" t="s">
        <v>1044</v>
      </c>
      <c r="AU247" t="s">
        <v>1044</v>
      </c>
      <c r="AV247" t="s">
        <v>1044</v>
      </c>
      <c r="AW247" t="s">
        <v>1057</v>
      </c>
      <c r="AX247" t="s">
        <v>1559</v>
      </c>
      <c r="AY247" t="s">
        <v>1709</v>
      </c>
      <c r="AZ247" t="s">
        <v>1044</v>
      </c>
      <c r="BA247" t="s">
        <v>1044</v>
      </c>
      <c r="BB247" t="s">
        <v>1713</v>
      </c>
      <c r="BC247" t="s">
        <v>1044</v>
      </c>
      <c r="BD247" t="s">
        <v>1709</v>
      </c>
      <c r="BE247" t="s">
        <v>1044</v>
      </c>
      <c r="BF247" t="s">
        <v>1044</v>
      </c>
      <c r="BG247" t="s">
        <v>1044</v>
      </c>
      <c r="BH247" t="s">
        <v>1062</v>
      </c>
      <c r="BI247" t="s">
        <v>1044</v>
      </c>
      <c r="BJ247" t="s">
        <v>1044</v>
      </c>
      <c r="BK247" t="s">
        <v>1044</v>
      </c>
      <c r="BL247" t="s">
        <v>1044</v>
      </c>
      <c r="BM247" t="s">
        <v>1044</v>
      </c>
      <c r="BN247" t="s">
        <v>1044</v>
      </c>
      <c r="BO247" t="s">
        <v>1044</v>
      </c>
      <c r="BP247" t="s">
        <v>1044</v>
      </c>
      <c r="BQ247" t="s">
        <v>1044</v>
      </c>
      <c r="BR247" t="s">
        <v>1044</v>
      </c>
    </row>
    <row r="248" spans="1:70" x14ac:dyDescent="0.25">
      <c r="A248" t="s">
        <v>1714</v>
      </c>
      <c r="B248" t="s">
        <v>1699</v>
      </c>
      <c r="C248" t="s">
        <v>1045</v>
      </c>
      <c r="D248" t="s">
        <v>1046</v>
      </c>
      <c r="E248" t="s">
        <v>1544</v>
      </c>
      <c r="F248" t="s">
        <v>1545</v>
      </c>
      <c r="G248" t="s">
        <v>1049</v>
      </c>
      <c r="H248" t="s">
        <v>1044</v>
      </c>
      <c r="I248" t="s">
        <v>1044</v>
      </c>
      <c r="J248" t="s">
        <v>1044</v>
      </c>
      <c r="K248" t="s">
        <v>1678</v>
      </c>
      <c r="L248" t="s">
        <v>1044</v>
      </c>
      <c r="M248" t="s">
        <v>1051</v>
      </c>
      <c r="N248" t="s">
        <v>1044</v>
      </c>
      <c r="O248" t="s">
        <v>1044</v>
      </c>
      <c r="P248" t="s">
        <v>1052</v>
      </c>
      <c r="Q248" s="156">
        <v>0</v>
      </c>
      <c r="R248" s="157">
        <v>40336</v>
      </c>
      <c r="S248" s="157" t="s">
        <v>1044</v>
      </c>
      <c r="T248" s="157">
        <v>40336</v>
      </c>
      <c r="U248" s="157">
        <v>40326</v>
      </c>
      <c r="V248" s="157" t="s">
        <v>1044</v>
      </c>
      <c r="W248" s="157">
        <v>40326</v>
      </c>
      <c r="X248" s="157" t="s">
        <v>1044</v>
      </c>
      <c r="Y248">
        <v>0</v>
      </c>
      <c r="Z248">
        <v>0</v>
      </c>
      <c r="AA248" s="157" t="s">
        <v>1044</v>
      </c>
      <c r="AB248" s="157" t="s">
        <v>1044</v>
      </c>
      <c r="AC248">
        <v>0</v>
      </c>
      <c r="AD248" s="156">
        <v>0</v>
      </c>
      <c r="AE248" s="156">
        <v>0</v>
      </c>
      <c r="AF248">
        <v>0</v>
      </c>
      <c r="AG248">
        <v>0</v>
      </c>
      <c r="AH248" t="s">
        <v>1044</v>
      </c>
      <c r="AI248" t="s">
        <v>1044</v>
      </c>
      <c r="AJ248" t="s">
        <v>1044</v>
      </c>
      <c r="AK248" t="s">
        <v>1044</v>
      </c>
      <c r="AL248" t="s">
        <v>1044</v>
      </c>
      <c r="AM248" t="s">
        <v>1044</v>
      </c>
      <c r="AN248" t="s">
        <v>1044</v>
      </c>
      <c r="AO248" t="s">
        <v>1044</v>
      </c>
      <c r="AP248" t="s">
        <v>1715</v>
      </c>
      <c r="AQ248" t="s">
        <v>1701</v>
      </c>
      <c r="AR248" s="157" t="s">
        <v>1044</v>
      </c>
      <c r="AS248" t="s">
        <v>1055</v>
      </c>
      <c r="AT248" t="s">
        <v>1044</v>
      </c>
      <c r="AU248" t="s">
        <v>1044</v>
      </c>
      <c r="AV248" t="s">
        <v>1044</v>
      </c>
      <c r="AW248" t="s">
        <v>1057</v>
      </c>
      <c r="AX248" t="s">
        <v>1682</v>
      </c>
      <c r="AY248" t="s">
        <v>1716</v>
      </c>
      <c r="AZ248" t="s">
        <v>1044</v>
      </c>
      <c r="BA248" t="s">
        <v>1044</v>
      </c>
      <c r="BB248" t="s">
        <v>1717</v>
      </c>
      <c r="BC248" t="s">
        <v>1044</v>
      </c>
      <c r="BD248" t="s">
        <v>1718</v>
      </c>
      <c r="BE248" t="s">
        <v>1044</v>
      </c>
      <c r="BF248" t="s">
        <v>1719</v>
      </c>
      <c r="BG248" t="s">
        <v>1044</v>
      </c>
      <c r="BH248" t="s">
        <v>1062</v>
      </c>
      <c r="BI248" t="s">
        <v>1044</v>
      </c>
      <c r="BJ248" t="s">
        <v>1044</v>
      </c>
      <c r="BK248" t="s">
        <v>1044</v>
      </c>
      <c r="BL248" t="s">
        <v>1044</v>
      </c>
      <c r="BM248" t="s">
        <v>1044</v>
      </c>
      <c r="BN248" t="s">
        <v>1044</v>
      </c>
      <c r="BO248" t="s">
        <v>1044</v>
      </c>
      <c r="BP248" t="s">
        <v>1044</v>
      </c>
      <c r="BQ248" t="s">
        <v>1044</v>
      </c>
      <c r="BR248" t="s">
        <v>1044</v>
      </c>
    </row>
    <row r="249" spans="1:70" x14ac:dyDescent="0.25">
      <c r="A249" t="s">
        <v>1720</v>
      </c>
      <c r="B249" t="s">
        <v>1699</v>
      </c>
      <c r="C249" t="s">
        <v>1045</v>
      </c>
      <c r="D249" t="s">
        <v>1046</v>
      </c>
      <c r="E249" t="s">
        <v>1544</v>
      </c>
      <c r="F249" t="s">
        <v>1545</v>
      </c>
      <c r="G249" t="s">
        <v>1049</v>
      </c>
      <c r="H249" t="s">
        <v>1044</v>
      </c>
      <c r="I249" t="s">
        <v>1044</v>
      </c>
      <c r="J249" t="s">
        <v>1044</v>
      </c>
      <c r="K249" t="s">
        <v>1678</v>
      </c>
      <c r="L249" t="s">
        <v>1044</v>
      </c>
      <c r="M249" t="s">
        <v>1051</v>
      </c>
      <c r="N249" t="s">
        <v>1044</v>
      </c>
      <c r="O249" t="s">
        <v>1044</v>
      </c>
      <c r="P249" t="s">
        <v>1052</v>
      </c>
      <c r="Q249" s="156">
        <v>0</v>
      </c>
      <c r="R249" s="157">
        <v>40336</v>
      </c>
      <c r="S249" s="157" t="s">
        <v>1044</v>
      </c>
      <c r="T249" s="157">
        <v>40336</v>
      </c>
      <c r="U249" s="157">
        <v>40326</v>
      </c>
      <c r="V249" s="157" t="s">
        <v>1044</v>
      </c>
      <c r="W249" s="157">
        <v>40326</v>
      </c>
      <c r="X249" s="157" t="s">
        <v>1044</v>
      </c>
      <c r="Y249">
        <v>0</v>
      </c>
      <c r="Z249">
        <v>0</v>
      </c>
      <c r="AA249" s="157" t="s">
        <v>1044</v>
      </c>
      <c r="AB249" s="157" t="s">
        <v>1044</v>
      </c>
      <c r="AC249">
        <v>0</v>
      </c>
      <c r="AD249" s="156">
        <v>0</v>
      </c>
      <c r="AE249" s="156">
        <v>0</v>
      </c>
      <c r="AF249">
        <v>0</v>
      </c>
      <c r="AG249">
        <v>0</v>
      </c>
      <c r="AH249" t="s">
        <v>1044</v>
      </c>
      <c r="AI249" t="s">
        <v>1044</v>
      </c>
      <c r="AJ249" t="s">
        <v>1044</v>
      </c>
      <c r="AK249" t="s">
        <v>1044</v>
      </c>
      <c r="AL249" t="s">
        <v>1044</v>
      </c>
      <c r="AM249" t="s">
        <v>1044</v>
      </c>
      <c r="AN249" t="s">
        <v>1044</v>
      </c>
      <c r="AO249" t="s">
        <v>1044</v>
      </c>
      <c r="AP249" t="s">
        <v>1721</v>
      </c>
      <c r="AQ249" t="s">
        <v>1701</v>
      </c>
      <c r="AR249" s="157" t="s">
        <v>1044</v>
      </c>
      <c r="AS249" t="s">
        <v>1055</v>
      </c>
      <c r="AT249" t="s">
        <v>1044</v>
      </c>
      <c r="AU249" t="s">
        <v>1044</v>
      </c>
      <c r="AV249" t="s">
        <v>1044</v>
      </c>
      <c r="AW249" t="s">
        <v>1057</v>
      </c>
      <c r="AX249" t="s">
        <v>1682</v>
      </c>
      <c r="AY249" t="s">
        <v>1722</v>
      </c>
      <c r="AZ249" t="s">
        <v>1044</v>
      </c>
      <c r="BA249" t="s">
        <v>1044</v>
      </c>
      <c r="BB249" t="s">
        <v>1723</v>
      </c>
      <c r="BC249" t="s">
        <v>1044</v>
      </c>
      <c r="BD249" t="s">
        <v>1724</v>
      </c>
      <c r="BE249" t="s">
        <v>1044</v>
      </c>
      <c r="BF249" t="s">
        <v>1725</v>
      </c>
      <c r="BG249" t="s">
        <v>1044</v>
      </c>
      <c r="BH249" t="s">
        <v>1062</v>
      </c>
      <c r="BI249" t="s">
        <v>1044</v>
      </c>
      <c r="BJ249" t="s">
        <v>1044</v>
      </c>
      <c r="BK249" t="s">
        <v>1044</v>
      </c>
      <c r="BL249" t="s">
        <v>1044</v>
      </c>
      <c r="BM249" t="s">
        <v>1044</v>
      </c>
      <c r="BN249" t="s">
        <v>1044</v>
      </c>
      <c r="BO249" t="s">
        <v>1044</v>
      </c>
      <c r="BP249" t="s">
        <v>1044</v>
      </c>
      <c r="BQ249" t="s">
        <v>1044</v>
      </c>
      <c r="BR249" t="s">
        <v>1044</v>
      </c>
    </row>
    <row r="250" spans="1:70" x14ac:dyDescent="0.25">
      <c r="A250" t="s">
        <v>1726</v>
      </c>
      <c r="B250" t="s">
        <v>1727</v>
      </c>
      <c r="C250" t="s">
        <v>1093</v>
      </c>
      <c r="D250" t="s">
        <v>1094</v>
      </c>
      <c r="E250" t="s">
        <v>1728</v>
      </c>
      <c r="F250" t="s">
        <v>1729</v>
      </c>
      <c r="G250" t="s">
        <v>1049</v>
      </c>
      <c r="H250" t="s">
        <v>1044</v>
      </c>
      <c r="I250" t="s">
        <v>1044</v>
      </c>
      <c r="J250" t="s">
        <v>1044</v>
      </c>
      <c r="K250" t="s">
        <v>1730</v>
      </c>
      <c r="L250" t="s">
        <v>1044</v>
      </c>
      <c r="M250" t="s">
        <v>1051</v>
      </c>
      <c r="N250" t="s">
        <v>1044</v>
      </c>
      <c r="O250" t="s">
        <v>1044</v>
      </c>
      <c r="P250" t="s">
        <v>1052</v>
      </c>
      <c r="Q250" s="156">
        <v>0</v>
      </c>
      <c r="R250" s="157">
        <v>39619</v>
      </c>
      <c r="S250" s="157" t="s">
        <v>1044</v>
      </c>
      <c r="T250" s="157">
        <v>39619</v>
      </c>
      <c r="U250" s="157">
        <v>39539</v>
      </c>
      <c r="V250" s="157" t="s">
        <v>1044</v>
      </c>
      <c r="W250" s="157">
        <v>39539</v>
      </c>
      <c r="X250" s="157" t="s">
        <v>1044</v>
      </c>
      <c r="Y250">
        <v>0</v>
      </c>
      <c r="Z250">
        <v>0</v>
      </c>
      <c r="AA250" s="157" t="s">
        <v>1044</v>
      </c>
      <c r="AB250" s="157" t="s">
        <v>1044</v>
      </c>
      <c r="AC250">
        <v>0</v>
      </c>
      <c r="AD250" s="156">
        <v>0</v>
      </c>
      <c r="AE250" s="156">
        <v>0</v>
      </c>
      <c r="AF250">
        <v>0</v>
      </c>
      <c r="AG250">
        <v>0</v>
      </c>
      <c r="AH250" t="s">
        <v>1044</v>
      </c>
      <c r="AI250" t="s">
        <v>1044</v>
      </c>
      <c r="AJ250" t="s">
        <v>1044</v>
      </c>
      <c r="AK250" t="s">
        <v>1044</v>
      </c>
      <c r="AL250" t="s">
        <v>1044</v>
      </c>
      <c r="AM250" t="s">
        <v>1044</v>
      </c>
      <c r="AN250" t="s">
        <v>1044</v>
      </c>
      <c r="AO250" t="s">
        <v>1044</v>
      </c>
      <c r="AP250" t="s">
        <v>1731</v>
      </c>
      <c r="AQ250" t="s">
        <v>1732</v>
      </c>
      <c r="AR250" s="157" t="s">
        <v>1044</v>
      </c>
      <c r="AS250" t="s">
        <v>1055</v>
      </c>
      <c r="AT250" t="s">
        <v>1044</v>
      </c>
      <c r="AU250" t="s">
        <v>1044</v>
      </c>
      <c r="AV250" t="s">
        <v>1044</v>
      </c>
      <c r="AW250" t="s">
        <v>1044</v>
      </c>
      <c r="AX250" t="s">
        <v>1301</v>
      </c>
      <c r="AY250" t="s">
        <v>1044</v>
      </c>
      <c r="AZ250" t="s">
        <v>1044</v>
      </c>
      <c r="BA250" t="s">
        <v>1044</v>
      </c>
      <c r="BB250" t="s">
        <v>1733</v>
      </c>
      <c r="BC250" t="s">
        <v>1044</v>
      </c>
      <c r="BD250" t="s">
        <v>1727</v>
      </c>
      <c r="BE250" t="s">
        <v>1044</v>
      </c>
      <c r="BF250" t="s">
        <v>1734</v>
      </c>
      <c r="BG250" t="s">
        <v>1044</v>
      </c>
      <c r="BH250" t="s">
        <v>1306</v>
      </c>
      <c r="BI250" t="s">
        <v>1044</v>
      </c>
      <c r="BJ250" t="s">
        <v>1044</v>
      </c>
      <c r="BK250" t="s">
        <v>1044</v>
      </c>
      <c r="BL250" t="s">
        <v>1044</v>
      </c>
      <c r="BM250" t="s">
        <v>1044</v>
      </c>
      <c r="BN250" t="s">
        <v>1044</v>
      </c>
      <c r="BO250" t="s">
        <v>1044</v>
      </c>
      <c r="BP250" t="s">
        <v>1044</v>
      </c>
      <c r="BQ250" t="s">
        <v>1137</v>
      </c>
      <c r="BR250" t="s">
        <v>1044</v>
      </c>
    </row>
    <row r="251" spans="1:70" x14ac:dyDescent="0.25">
      <c r="A251" t="s">
        <v>1735</v>
      </c>
      <c r="B251" t="s">
        <v>1736</v>
      </c>
      <c r="C251" t="s">
        <v>1093</v>
      </c>
      <c r="D251" t="s">
        <v>1094</v>
      </c>
      <c r="E251" t="s">
        <v>1728</v>
      </c>
      <c r="F251" t="s">
        <v>1729</v>
      </c>
      <c r="G251" t="s">
        <v>1049</v>
      </c>
      <c r="H251" t="s">
        <v>1044</v>
      </c>
      <c r="I251" t="s">
        <v>1044</v>
      </c>
      <c r="J251" t="s">
        <v>1044</v>
      </c>
      <c r="K251" t="s">
        <v>1730</v>
      </c>
      <c r="L251" t="s">
        <v>1044</v>
      </c>
      <c r="M251" t="s">
        <v>1051</v>
      </c>
      <c r="N251" t="s">
        <v>1044</v>
      </c>
      <c r="O251" t="s">
        <v>1044</v>
      </c>
      <c r="P251" t="s">
        <v>1052</v>
      </c>
      <c r="Q251" s="156">
        <v>0</v>
      </c>
      <c r="R251" s="157">
        <v>39581</v>
      </c>
      <c r="S251" s="157" t="s">
        <v>1044</v>
      </c>
      <c r="T251" s="157">
        <v>39581</v>
      </c>
      <c r="U251" s="157">
        <v>39539</v>
      </c>
      <c r="V251" s="157" t="s">
        <v>1044</v>
      </c>
      <c r="W251" s="157">
        <v>39539</v>
      </c>
      <c r="X251" s="157" t="s">
        <v>1044</v>
      </c>
      <c r="Y251">
        <v>0</v>
      </c>
      <c r="Z251">
        <v>0</v>
      </c>
      <c r="AA251" s="157" t="s">
        <v>1044</v>
      </c>
      <c r="AB251" s="157" t="s">
        <v>1044</v>
      </c>
      <c r="AC251">
        <v>0</v>
      </c>
      <c r="AD251" s="156">
        <v>0</v>
      </c>
      <c r="AE251" s="156">
        <v>0</v>
      </c>
      <c r="AF251">
        <v>0</v>
      </c>
      <c r="AG251">
        <v>0</v>
      </c>
      <c r="AH251" t="s">
        <v>1044</v>
      </c>
      <c r="AI251" t="s">
        <v>1044</v>
      </c>
      <c r="AJ251" t="s">
        <v>1044</v>
      </c>
      <c r="AK251" t="s">
        <v>1044</v>
      </c>
      <c r="AL251" t="s">
        <v>1044</v>
      </c>
      <c r="AM251" t="s">
        <v>1044</v>
      </c>
      <c r="AN251" t="s">
        <v>1044</v>
      </c>
      <c r="AO251" t="s">
        <v>1044</v>
      </c>
      <c r="AP251" t="s">
        <v>1737</v>
      </c>
      <c r="AQ251" t="s">
        <v>1738</v>
      </c>
      <c r="AR251" s="157" t="s">
        <v>1044</v>
      </c>
      <c r="AS251" t="s">
        <v>1055</v>
      </c>
      <c r="AT251" t="s">
        <v>1044</v>
      </c>
      <c r="AU251" t="s">
        <v>1044</v>
      </c>
      <c r="AV251" t="s">
        <v>1044</v>
      </c>
      <c r="AW251" t="s">
        <v>1044</v>
      </c>
      <c r="AX251" t="s">
        <v>1301</v>
      </c>
      <c r="AY251" t="s">
        <v>1044</v>
      </c>
      <c r="AZ251" t="s">
        <v>1044</v>
      </c>
      <c r="BA251" t="s">
        <v>1044</v>
      </c>
      <c r="BB251" t="s">
        <v>1739</v>
      </c>
      <c r="BC251" t="s">
        <v>1044</v>
      </c>
      <c r="BD251" t="s">
        <v>1736</v>
      </c>
      <c r="BE251" t="s">
        <v>1044</v>
      </c>
      <c r="BF251" t="s">
        <v>1740</v>
      </c>
      <c r="BG251" t="s">
        <v>1044</v>
      </c>
      <c r="BH251" t="s">
        <v>1306</v>
      </c>
      <c r="BI251" t="s">
        <v>1044</v>
      </c>
      <c r="BJ251" t="s">
        <v>1044</v>
      </c>
      <c r="BK251" t="s">
        <v>1044</v>
      </c>
      <c r="BL251" t="s">
        <v>1044</v>
      </c>
      <c r="BM251" t="s">
        <v>1044</v>
      </c>
      <c r="BN251" t="s">
        <v>1044</v>
      </c>
      <c r="BO251" t="s">
        <v>1044</v>
      </c>
      <c r="BP251" t="s">
        <v>1044</v>
      </c>
      <c r="BQ251" t="s">
        <v>1137</v>
      </c>
      <c r="BR251" t="s">
        <v>1044</v>
      </c>
    </row>
    <row r="252" spans="1:70" x14ac:dyDescent="0.25">
      <c r="A252" t="s">
        <v>1741</v>
      </c>
      <c r="B252" t="s">
        <v>1742</v>
      </c>
      <c r="C252" t="s">
        <v>1093</v>
      </c>
      <c r="D252" t="s">
        <v>1094</v>
      </c>
      <c r="E252" t="s">
        <v>1743</v>
      </c>
      <c r="F252" t="s">
        <v>1744</v>
      </c>
      <c r="G252" t="s">
        <v>1049</v>
      </c>
      <c r="H252" t="s">
        <v>1044</v>
      </c>
      <c r="I252" t="s">
        <v>1044</v>
      </c>
      <c r="J252" t="s">
        <v>1044</v>
      </c>
      <c r="K252" t="s">
        <v>1745</v>
      </c>
      <c r="L252" t="s">
        <v>1044</v>
      </c>
      <c r="M252" t="s">
        <v>1051</v>
      </c>
      <c r="N252" t="s">
        <v>1044</v>
      </c>
      <c r="O252" t="s">
        <v>1044</v>
      </c>
      <c r="P252" t="s">
        <v>1052</v>
      </c>
      <c r="Q252" s="156">
        <v>0</v>
      </c>
      <c r="R252" s="157">
        <v>41654</v>
      </c>
      <c r="S252" s="157" t="s">
        <v>1044</v>
      </c>
      <c r="T252" s="157">
        <v>41654</v>
      </c>
      <c r="U252" s="157">
        <v>39098</v>
      </c>
      <c r="V252" s="157" t="s">
        <v>1044</v>
      </c>
      <c r="W252" s="157">
        <v>39098</v>
      </c>
      <c r="X252" s="157" t="s">
        <v>1044</v>
      </c>
      <c r="Y252">
        <v>0</v>
      </c>
      <c r="Z252">
        <v>0</v>
      </c>
      <c r="AA252" s="157" t="s">
        <v>1044</v>
      </c>
      <c r="AB252" s="157" t="s">
        <v>1044</v>
      </c>
      <c r="AC252">
        <v>0</v>
      </c>
      <c r="AD252" s="156">
        <v>0</v>
      </c>
      <c r="AE252" s="156">
        <v>0</v>
      </c>
      <c r="AF252">
        <v>0</v>
      </c>
      <c r="AG252">
        <v>0</v>
      </c>
      <c r="AH252" t="s">
        <v>1044</v>
      </c>
      <c r="AI252" t="s">
        <v>1044</v>
      </c>
      <c r="AJ252" t="s">
        <v>1044</v>
      </c>
      <c r="AK252" t="s">
        <v>1044</v>
      </c>
      <c r="AL252" t="s">
        <v>1044</v>
      </c>
      <c r="AM252" t="s">
        <v>1044</v>
      </c>
      <c r="AN252" t="s">
        <v>1044</v>
      </c>
      <c r="AO252" t="s">
        <v>1044</v>
      </c>
      <c r="AP252" t="s">
        <v>1746</v>
      </c>
      <c r="AQ252" t="s">
        <v>1747</v>
      </c>
      <c r="AR252" s="157" t="s">
        <v>1044</v>
      </c>
      <c r="AS252" t="s">
        <v>1044</v>
      </c>
      <c r="AT252" t="s">
        <v>1044</v>
      </c>
      <c r="AU252" t="s">
        <v>1044</v>
      </c>
      <c r="AV252" t="s">
        <v>1044</v>
      </c>
      <c r="AW252" t="s">
        <v>1044</v>
      </c>
      <c r="AX252" t="s">
        <v>1044</v>
      </c>
      <c r="AY252" t="s">
        <v>1044</v>
      </c>
      <c r="AZ252" t="s">
        <v>1044</v>
      </c>
      <c r="BA252" t="s">
        <v>1044</v>
      </c>
      <c r="BB252" t="s">
        <v>1748</v>
      </c>
      <c r="BC252" t="s">
        <v>1044</v>
      </c>
      <c r="BD252" t="s">
        <v>1742</v>
      </c>
      <c r="BE252" t="s">
        <v>1044</v>
      </c>
      <c r="BF252" t="s">
        <v>1749</v>
      </c>
      <c r="BG252" t="s">
        <v>1044</v>
      </c>
      <c r="BH252" t="s">
        <v>1135</v>
      </c>
      <c r="BI252" t="s">
        <v>1044</v>
      </c>
      <c r="BJ252" t="s">
        <v>1044</v>
      </c>
      <c r="BK252" t="s">
        <v>1044</v>
      </c>
      <c r="BL252" t="s">
        <v>1044</v>
      </c>
      <c r="BM252" t="s">
        <v>1044</v>
      </c>
      <c r="BN252" t="s">
        <v>1044</v>
      </c>
      <c r="BO252" t="s">
        <v>1044</v>
      </c>
      <c r="BP252" t="s">
        <v>1044</v>
      </c>
      <c r="BQ252" t="s">
        <v>1044</v>
      </c>
      <c r="BR252" t="s">
        <v>1044</v>
      </c>
    </row>
    <row r="253" spans="1:70" x14ac:dyDescent="0.25">
      <c r="A253" t="s">
        <v>1750</v>
      </c>
      <c r="B253" t="s">
        <v>1751</v>
      </c>
      <c r="C253" t="s">
        <v>1093</v>
      </c>
      <c r="D253" t="s">
        <v>1094</v>
      </c>
      <c r="E253" t="s">
        <v>1310</v>
      </c>
      <c r="F253" t="s">
        <v>1311</v>
      </c>
      <c r="G253" t="s">
        <v>1049</v>
      </c>
      <c r="H253" t="s">
        <v>1044</v>
      </c>
      <c r="I253" t="s">
        <v>1044</v>
      </c>
      <c r="J253" t="s">
        <v>1044</v>
      </c>
      <c r="K253" t="s">
        <v>1297</v>
      </c>
      <c r="L253" t="s">
        <v>1044</v>
      </c>
      <c r="M253" t="s">
        <v>1051</v>
      </c>
      <c r="N253" t="s">
        <v>1044</v>
      </c>
      <c r="O253" t="s">
        <v>1044</v>
      </c>
      <c r="P253" t="s">
        <v>1052</v>
      </c>
      <c r="Q253" s="156">
        <v>0</v>
      </c>
      <c r="R253" s="157">
        <v>39972</v>
      </c>
      <c r="S253" s="157" t="s">
        <v>1044</v>
      </c>
      <c r="T253" s="157">
        <v>39972</v>
      </c>
      <c r="U253" s="157">
        <v>39968</v>
      </c>
      <c r="V253" s="157" t="s">
        <v>1044</v>
      </c>
      <c r="W253" s="157">
        <v>39968</v>
      </c>
      <c r="X253" s="157" t="s">
        <v>1044</v>
      </c>
      <c r="Y253">
        <v>0</v>
      </c>
      <c r="Z253">
        <v>0</v>
      </c>
      <c r="AA253" s="157" t="s">
        <v>1044</v>
      </c>
      <c r="AB253" s="157" t="s">
        <v>1044</v>
      </c>
      <c r="AC253">
        <v>0</v>
      </c>
      <c r="AD253" s="156">
        <v>0</v>
      </c>
      <c r="AE253" s="156">
        <v>0</v>
      </c>
      <c r="AF253">
        <v>0</v>
      </c>
      <c r="AG253">
        <v>0</v>
      </c>
      <c r="AH253" t="s">
        <v>1044</v>
      </c>
      <c r="AI253" t="s">
        <v>1044</v>
      </c>
      <c r="AJ253" t="s">
        <v>1044</v>
      </c>
      <c r="AK253" t="s">
        <v>1044</v>
      </c>
      <c r="AL253" t="s">
        <v>1044</v>
      </c>
      <c r="AM253" t="s">
        <v>1044</v>
      </c>
      <c r="AN253" t="s">
        <v>1044</v>
      </c>
      <c r="AO253" t="s">
        <v>1044</v>
      </c>
      <c r="AP253" t="s">
        <v>1752</v>
      </c>
      <c r="AQ253" t="s">
        <v>1753</v>
      </c>
      <c r="AR253" s="157" t="s">
        <v>1044</v>
      </c>
      <c r="AS253" t="s">
        <v>1055</v>
      </c>
      <c r="AT253" t="s">
        <v>1044</v>
      </c>
      <c r="AU253" t="s">
        <v>1044</v>
      </c>
      <c r="AV253" t="s">
        <v>1044</v>
      </c>
      <c r="AW253" t="s">
        <v>1044</v>
      </c>
      <c r="AX253" t="s">
        <v>1301</v>
      </c>
      <c r="AY253" t="s">
        <v>1044</v>
      </c>
      <c r="AZ253" t="s">
        <v>1044</v>
      </c>
      <c r="BA253" t="s">
        <v>1044</v>
      </c>
      <c r="BB253" t="s">
        <v>1044</v>
      </c>
      <c r="BC253" t="s">
        <v>1044</v>
      </c>
      <c r="BD253" t="s">
        <v>1044</v>
      </c>
      <c r="BE253" t="s">
        <v>1044</v>
      </c>
      <c r="BF253" t="s">
        <v>1754</v>
      </c>
      <c r="BG253" t="s">
        <v>1044</v>
      </c>
      <c r="BH253" t="s">
        <v>1306</v>
      </c>
      <c r="BI253" t="s">
        <v>1044</v>
      </c>
      <c r="BJ253" t="s">
        <v>1044</v>
      </c>
      <c r="BK253" t="s">
        <v>1044</v>
      </c>
      <c r="BL253" t="s">
        <v>1044</v>
      </c>
      <c r="BM253" t="s">
        <v>1044</v>
      </c>
      <c r="BN253" t="s">
        <v>1044</v>
      </c>
      <c r="BO253" t="s">
        <v>1044</v>
      </c>
      <c r="BP253" t="s">
        <v>1044</v>
      </c>
      <c r="BQ253" t="s">
        <v>1044</v>
      </c>
      <c r="BR253" t="s">
        <v>1044</v>
      </c>
    </row>
    <row r="254" spans="1:70" x14ac:dyDescent="0.25">
      <c r="A254" t="s">
        <v>1755</v>
      </c>
      <c r="B254" t="s">
        <v>1756</v>
      </c>
      <c r="C254" t="s">
        <v>1093</v>
      </c>
      <c r="D254" t="s">
        <v>1094</v>
      </c>
      <c r="E254" t="s">
        <v>1757</v>
      </c>
      <c r="F254" t="s">
        <v>1758</v>
      </c>
      <c r="G254" t="s">
        <v>1049</v>
      </c>
      <c r="H254" t="s">
        <v>1044</v>
      </c>
      <c r="I254" t="s">
        <v>1044</v>
      </c>
      <c r="J254" t="s">
        <v>1044</v>
      </c>
      <c r="K254" t="s">
        <v>1297</v>
      </c>
      <c r="L254" t="s">
        <v>1044</v>
      </c>
      <c r="M254" t="s">
        <v>1051</v>
      </c>
      <c r="N254" t="s">
        <v>1044</v>
      </c>
      <c r="O254" t="s">
        <v>1044</v>
      </c>
      <c r="P254" t="s">
        <v>1052</v>
      </c>
      <c r="Q254" s="156">
        <v>0</v>
      </c>
      <c r="R254" s="157">
        <v>39972</v>
      </c>
      <c r="S254" s="157" t="s">
        <v>1044</v>
      </c>
      <c r="T254" s="157">
        <v>39972</v>
      </c>
      <c r="U254" s="157">
        <v>39968</v>
      </c>
      <c r="V254" s="157" t="s">
        <v>1044</v>
      </c>
      <c r="W254" s="157">
        <v>39968</v>
      </c>
      <c r="X254" s="157" t="s">
        <v>1044</v>
      </c>
      <c r="Y254">
        <v>0</v>
      </c>
      <c r="Z254">
        <v>0</v>
      </c>
      <c r="AA254" s="157" t="s">
        <v>1044</v>
      </c>
      <c r="AB254" s="157" t="s">
        <v>1044</v>
      </c>
      <c r="AC254">
        <v>0</v>
      </c>
      <c r="AD254" s="156">
        <v>0</v>
      </c>
      <c r="AE254" s="156">
        <v>0</v>
      </c>
      <c r="AF254">
        <v>0</v>
      </c>
      <c r="AG254">
        <v>0</v>
      </c>
      <c r="AH254" t="s">
        <v>1044</v>
      </c>
      <c r="AI254" t="s">
        <v>1044</v>
      </c>
      <c r="AJ254" t="s">
        <v>1044</v>
      </c>
      <c r="AK254" t="s">
        <v>1044</v>
      </c>
      <c r="AL254" t="s">
        <v>1044</v>
      </c>
      <c r="AM254" t="s">
        <v>1044</v>
      </c>
      <c r="AN254" t="s">
        <v>1044</v>
      </c>
      <c r="AO254" t="s">
        <v>1044</v>
      </c>
      <c r="AP254" t="s">
        <v>1759</v>
      </c>
      <c r="AQ254" t="s">
        <v>1753</v>
      </c>
      <c r="AR254" s="157" t="s">
        <v>1044</v>
      </c>
      <c r="AS254" t="s">
        <v>1055</v>
      </c>
      <c r="AT254" t="s">
        <v>1044</v>
      </c>
      <c r="AU254" t="s">
        <v>1044</v>
      </c>
      <c r="AV254" t="s">
        <v>1044</v>
      </c>
      <c r="AW254" t="s">
        <v>1044</v>
      </c>
      <c r="AX254" t="s">
        <v>1301</v>
      </c>
      <c r="AY254" t="s">
        <v>1044</v>
      </c>
      <c r="AZ254" t="s">
        <v>1044</v>
      </c>
      <c r="BA254" t="s">
        <v>1044</v>
      </c>
      <c r="BB254" t="s">
        <v>1044</v>
      </c>
      <c r="BC254" t="s">
        <v>1044</v>
      </c>
      <c r="BD254" t="s">
        <v>1044</v>
      </c>
      <c r="BE254" t="s">
        <v>1044</v>
      </c>
      <c r="BF254" t="s">
        <v>1760</v>
      </c>
      <c r="BG254" t="s">
        <v>1044</v>
      </c>
      <c r="BH254" t="s">
        <v>1306</v>
      </c>
      <c r="BI254" t="s">
        <v>1044</v>
      </c>
      <c r="BJ254" t="s">
        <v>1044</v>
      </c>
      <c r="BK254" t="s">
        <v>1044</v>
      </c>
      <c r="BL254" t="s">
        <v>1044</v>
      </c>
      <c r="BM254" t="s">
        <v>1044</v>
      </c>
      <c r="BN254" t="s">
        <v>1044</v>
      </c>
      <c r="BO254" t="s">
        <v>1044</v>
      </c>
      <c r="BP254" t="s">
        <v>1044</v>
      </c>
      <c r="BQ254" t="s">
        <v>1044</v>
      </c>
      <c r="BR254" t="s">
        <v>1044</v>
      </c>
    </row>
    <row r="255" spans="1:70" x14ac:dyDescent="0.25">
      <c r="A255" t="s">
        <v>1761</v>
      </c>
      <c r="B255" t="s">
        <v>1762</v>
      </c>
      <c r="C255" t="s">
        <v>1140</v>
      </c>
      <c r="D255" t="s">
        <v>1141</v>
      </c>
      <c r="E255" t="s">
        <v>1142</v>
      </c>
      <c r="F255" t="s">
        <v>1143</v>
      </c>
      <c r="G255" t="s">
        <v>1049</v>
      </c>
      <c r="H255" t="s">
        <v>1044</v>
      </c>
      <c r="I255" t="s">
        <v>1044</v>
      </c>
      <c r="J255" t="s">
        <v>1044</v>
      </c>
      <c r="K255" t="s">
        <v>1297</v>
      </c>
      <c r="L255" t="s">
        <v>1044</v>
      </c>
      <c r="M255" t="s">
        <v>1051</v>
      </c>
      <c r="N255" t="s">
        <v>1044</v>
      </c>
      <c r="O255" t="s">
        <v>1044</v>
      </c>
      <c r="P255" t="s">
        <v>1052</v>
      </c>
      <c r="Q255" s="156">
        <v>0</v>
      </c>
      <c r="R255" s="157">
        <v>43293</v>
      </c>
      <c r="S255" s="157" t="s">
        <v>1044</v>
      </c>
      <c r="T255" s="157">
        <v>43293</v>
      </c>
      <c r="U255" s="157">
        <v>40941</v>
      </c>
      <c r="V255" s="157" t="s">
        <v>1044</v>
      </c>
      <c r="W255" s="157">
        <v>40941</v>
      </c>
      <c r="X255" s="157" t="s">
        <v>1044</v>
      </c>
      <c r="Y255">
        <v>0</v>
      </c>
      <c r="Z255">
        <v>0</v>
      </c>
      <c r="AA255" s="157" t="s">
        <v>1044</v>
      </c>
      <c r="AB255" s="157" t="s">
        <v>1044</v>
      </c>
      <c r="AC255">
        <v>0</v>
      </c>
      <c r="AD255" s="156">
        <v>0</v>
      </c>
      <c r="AE255" s="156">
        <v>0</v>
      </c>
      <c r="AF255">
        <v>0</v>
      </c>
      <c r="AG255">
        <v>0</v>
      </c>
      <c r="AH255" t="s">
        <v>1044</v>
      </c>
      <c r="AI255" t="s">
        <v>1044</v>
      </c>
      <c r="AJ255" t="s">
        <v>1044</v>
      </c>
      <c r="AK255" t="s">
        <v>1044</v>
      </c>
      <c r="AL255" t="s">
        <v>1044</v>
      </c>
      <c r="AM255" t="s">
        <v>1044</v>
      </c>
      <c r="AN255" t="s">
        <v>1044</v>
      </c>
      <c r="AO255" t="s">
        <v>1044</v>
      </c>
      <c r="AP255" t="s">
        <v>1763</v>
      </c>
      <c r="AQ255" t="s">
        <v>1580</v>
      </c>
      <c r="AR255" s="157" t="s">
        <v>1044</v>
      </c>
      <c r="AS255" t="s">
        <v>1044</v>
      </c>
      <c r="AT255" t="s">
        <v>1044</v>
      </c>
      <c r="AU255" t="s">
        <v>1044</v>
      </c>
      <c r="AV255" t="s">
        <v>1764</v>
      </c>
      <c r="AW255" t="s">
        <v>1044</v>
      </c>
      <c r="AX255" t="s">
        <v>1301</v>
      </c>
      <c r="AY255" t="s">
        <v>1765</v>
      </c>
      <c r="AZ255" t="s">
        <v>1044</v>
      </c>
      <c r="BA255" t="s">
        <v>1766</v>
      </c>
      <c r="BB255" t="s">
        <v>1044</v>
      </c>
      <c r="BC255" t="s">
        <v>1044</v>
      </c>
      <c r="BD255" t="s">
        <v>1044</v>
      </c>
      <c r="BE255" t="s">
        <v>1044</v>
      </c>
      <c r="BF255" t="s">
        <v>1767</v>
      </c>
      <c r="BG255" t="s">
        <v>1044</v>
      </c>
      <c r="BH255" t="s">
        <v>1306</v>
      </c>
      <c r="BI255" t="s">
        <v>1044</v>
      </c>
      <c r="BJ255" t="s">
        <v>1090</v>
      </c>
      <c r="BK255" t="s">
        <v>1044</v>
      </c>
      <c r="BL255" t="s">
        <v>1044</v>
      </c>
      <c r="BM255" t="s">
        <v>1044</v>
      </c>
      <c r="BN255" t="s">
        <v>1044</v>
      </c>
      <c r="BO255" t="s">
        <v>1044</v>
      </c>
      <c r="BP255" t="s">
        <v>1044</v>
      </c>
      <c r="BQ255" t="s">
        <v>1044</v>
      </c>
      <c r="BR255" t="s">
        <v>1044</v>
      </c>
    </row>
    <row r="256" spans="1:70" x14ac:dyDescent="0.25">
      <c r="A256" t="s">
        <v>1768</v>
      </c>
      <c r="B256" t="s">
        <v>1663</v>
      </c>
      <c r="C256" t="s">
        <v>1140</v>
      </c>
      <c r="D256" t="s">
        <v>1141</v>
      </c>
      <c r="E256" t="s">
        <v>1142</v>
      </c>
      <c r="F256" t="s">
        <v>1143</v>
      </c>
      <c r="G256" t="s">
        <v>1049</v>
      </c>
      <c r="H256" t="s">
        <v>1044</v>
      </c>
      <c r="I256" t="s">
        <v>1044</v>
      </c>
      <c r="J256" t="s">
        <v>1044</v>
      </c>
      <c r="K256" t="s">
        <v>1297</v>
      </c>
      <c r="L256" t="s">
        <v>1044</v>
      </c>
      <c r="M256" t="s">
        <v>1051</v>
      </c>
      <c r="N256" t="s">
        <v>1044</v>
      </c>
      <c r="O256" t="s">
        <v>1044</v>
      </c>
      <c r="P256" t="s">
        <v>1052</v>
      </c>
      <c r="Q256" s="156">
        <v>0</v>
      </c>
      <c r="R256" s="157">
        <v>43293</v>
      </c>
      <c r="S256" s="157" t="s">
        <v>1044</v>
      </c>
      <c r="T256" s="157">
        <v>43293</v>
      </c>
      <c r="U256" s="157">
        <v>41361</v>
      </c>
      <c r="V256" s="157" t="s">
        <v>1044</v>
      </c>
      <c r="W256" s="157">
        <v>41361</v>
      </c>
      <c r="X256" s="157" t="s">
        <v>1044</v>
      </c>
      <c r="Y256">
        <v>0</v>
      </c>
      <c r="Z256">
        <v>0</v>
      </c>
      <c r="AA256" s="157" t="s">
        <v>1044</v>
      </c>
      <c r="AB256" s="157" t="s">
        <v>1044</v>
      </c>
      <c r="AC256">
        <v>0</v>
      </c>
      <c r="AD256" s="156">
        <v>0</v>
      </c>
      <c r="AE256" s="156">
        <v>0</v>
      </c>
      <c r="AF256">
        <v>0</v>
      </c>
      <c r="AG256">
        <v>0</v>
      </c>
      <c r="AH256" t="s">
        <v>1044</v>
      </c>
      <c r="AI256" t="s">
        <v>1044</v>
      </c>
      <c r="AJ256" t="s">
        <v>1044</v>
      </c>
      <c r="AK256" t="s">
        <v>1044</v>
      </c>
      <c r="AL256" t="s">
        <v>1044</v>
      </c>
      <c r="AM256" t="s">
        <v>1044</v>
      </c>
      <c r="AN256" t="s">
        <v>1044</v>
      </c>
      <c r="AO256" t="s">
        <v>1044</v>
      </c>
      <c r="AP256" t="s">
        <v>1769</v>
      </c>
      <c r="AQ256" t="s">
        <v>1580</v>
      </c>
      <c r="AR256" s="157" t="s">
        <v>1044</v>
      </c>
      <c r="AS256" t="s">
        <v>1044</v>
      </c>
      <c r="AT256" t="s">
        <v>1044</v>
      </c>
      <c r="AU256" t="s">
        <v>1044</v>
      </c>
      <c r="AV256" t="s">
        <v>1770</v>
      </c>
      <c r="AW256" t="s">
        <v>1044</v>
      </c>
      <c r="AX256" t="s">
        <v>1301</v>
      </c>
      <c r="AY256" t="s">
        <v>1771</v>
      </c>
      <c r="AZ256" t="s">
        <v>1772</v>
      </c>
      <c r="BA256" t="s">
        <v>1773</v>
      </c>
      <c r="BB256" t="s">
        <v>1044</v>
      </c>
      <c r="BC256" t="s">
        <v>1044</v>
      </c>
      <c r="BD256" t="s">
        <v>1044</v>
      </c>
      <c r="BE256" t="s">
        <v>1044</v>
      </c>
      <c r="BF256" t="s">
        <v>1044</v>
      </c>
      <c r="BG256" t="s">
        <v>1044</v>
      </c>
      <c r="BH256" t="s">
        <v>1306</v>
      </c>
      <c r="BI256" t="s">
        <v>1774</v>
      </c>
      <c r="BJ256" t="s">
        <v>1090</v>
      </c>
      <c r="BK256" t="s">
        <v>1044</v>
      </c>
      <c r="BL256" t="s">
        <v>1044</v>
      </c>
      <c r="BM256" t="s">
        <v>1044</v>
      </c>
      <c r="BN256" t="s">
        <v>1044</v>
      </c>
      <c r="BO256" t="s">
        <v>1044</v>
      </c>
      <c r="BP256" t="s">
        <v>1044</v>
      </c>
      <c r="BQ256" t="s">
        <v>1044</v>
      </c>
      <c r="BR256" t="s">
        <v>1044</v>
      </c>
    </row>
    <row r="257" spans="1:70" x14ac:dyDescent="0.25">
      <c r="A257" t="s">
        <v>1775</v>
      </c>
      <c r="B257" t="s">
        <v>1762</v>
      </c>
      <c r="C257" t="s">
        <v>1140</v>
      </c>
      <c r="D257" t="s">
        <v>1141</v>
      </c>
      <c r="E257" t="s">
        <v>1142</v>
      </c>
      <c r="F257" t="s">
        <v>1143</v>
      </c>
      <c r="G257" t="s">
        <v>1049</v>
      </c>
      <c r="H257" t="s">
        <v>1044</v>
      </c>
      <c r="I257" t="s">
        <v>1044</v>
      </c>
      <c r="J257" t="s">
        <v>1044</v>
      </c>
      <c r="K257" t="s">
        <v>1297</v>
      </c>
      <c r="L257" t="s">
        <v>1044</v>
      </c>
      <c r="M257" t="s">
        <v>1051</v>
      </c>
      <c r="N257" t="s">
        <v>1044</v>
      </c>
      <c r="O257" t="s">
        <v>1044</v>
      </c>
      <c r="P257" t="s">
        <v>1052</v>
      </c>
      <c r="Q257" s="156">
        <v>0</v>
      </c>
      <c r="R257" s="157">
        <v>43293</v>
      </c>
      <c r="S257" s="157" t="s">
        <v>1044</v>
      </c>
      <c r="T257" s="157">
        <v>43293</v>
      </c>
      <c r="U257" s="157">
        <v>41409</v>
      </c>
      <c r="V257" s="157" t="s">
        <v>1044</v>
      </c>
      <c r="W257" s="157">
        <v>41409</v>
      </c>
      <c r="X257" s="157" t="s">
        <v>1044</v>
      </c>
      <c r="Y257">
        <v>0</v>
      </c>
      <c r="Z257">
        <v>0</v>
      </c>
      <c r="AA257" s="157" t="s">
        <v>1044</v>
      </c>
      <c r="AB257" s="157" t="s">
        <v>1044</v>
      </c>
      <c r="AC257">
        <v>0</v>
      </c>
      <c r="AD257" s="156">
        <v>0</v>
      </c>
      <c r="AE257" s="156">
        <v>0</v>
      </c>
      <c r="AF257">
        <v>0</v>
      </c>
      <c r="AG257">
        <v>0</v>
      </c>
      <c r="AH257" t="s">
        <v>1044</v>
      </c>
      <c r="AI257" t="s">
        <v>1044</v>
      </c>
      <c r="AJ257" t="s">
        <v>1044</v>
      </c>
      <c r="AK257" t="s">
        <v>1044</v>
      </c>
      <c r="AL257" t="s">
        <v>1044</v>
      </c>
      <c r="AM257" t="s">
        <v>1044</v>
      </c>
      <c r="AN257" t="s">
        <v>1044</v>
      </c>
      <c r="AO257" t="s">
        <v>1044</v>
      </c>
      <c r="AP257" t="s">
        <v>1776</v>
      </c>
      <c r="AQ257" t="s">
        <v>1580</v>
      </c>
      <c r="AR257" s="157" t="s">
        <v>1044</v>
      </c>
      <c r="AS257" t="s">
        <v>1055</v>
      </c>
      <c r="AT257" t="s">
        <v>1044</v>
      </c>
      <c r="AU257" t="s">
        <v>1044</v>
      </c>
      <c r="AV257" t="s">
        <v>1777</v>
      </c>
      <c r="AW257" t="s">
        <v>1044</v>
      </c>
      <c r="AX257" t="s">
        <v>1301</v>
      </c>
      <c r="AY257" t="s">
        <v>1778</v>
      </c>
      <c r="AZ257" t="s">
        <v>1044</v>
      </c>
      <c r="BA257" t="s">
        <v>1779</v>
      </c>
      <c r="BB257" t="s">
        <v>1044</v>
      </c>
      <c r="BC257" t="s">
        <v>1044</v>
      </c>
      <c r="BD257" t="s">
        <v>1044</v>
      </c>
      <c r="BE257" t="s">
        <v>1044</v>
      </c>
      <c r="BF257" t="s">
        <v>1780</v>
      </c>
      <c r="BG257" t="s">
        <v>1044</v>
      </c>
      <c r="BH257" t="s">
        <v>1306</v>
      </c>
      <c r="BI257" t="s">
        <v>1781</v>
      </c>
      <c r="BJ257" t="s">
        <v>1090</v>
      </c>
      <c r="BK257" t="s">
        <v>1044</v>
      </c>
      <c r="BL257" t="s">
        <v>1044</v>
      </c>
      <c r="BM257" t="s">
        <v>1044</v>
      </c>
      <c r="BN257" t="s">
        <v>1044</v>
      </c>
      <c r="BO257" t="s">
        <v>1044</v>
      </c>
      <c r="BP257" t="s">
        <v>1044</v>
      </c>
      <c r="BQ257" t="s">
        <v>1044</v>
      </c>
      <c r="BR257" t="s">
        <v>1044</v>
      </c>
    </row>
    <row r="258" spans="1:70" x14ac:dyDescent="0.25">
      <c r="A258" t="s">
        <v>1782</v>
      </c>
      <c r="B258" t="s">
        <v>1762</v>
      </c>
      <c r="C258" t="s">
        <v>1140</v>
      </c>
      <c r="D258" t="s">
        <v>1141</v>
      </c>
      <c r="E258" t="s">
        <v>1142</v>
      </c>
      <c r="F258" t="s">
        <v>1143</v>
      </c>
      <c r="G258" t="s">
        <v>1049</v>
      </c>
      <c r="H258" t="s">
        <v>1044</v>
      </c>
      <c r="I258" t="s">
        <v>1044</v>
      </c>
      <c r="J258" t="s">
        <v>1044</v>
      </c>
      <c r="K258" t="s">
        <v>1297</v>
      </c>
      <c r="L258" t="s">
        <v>1044</v>
      </c>
      <c r="M258" t="s">
        <v>1051</v>
      </c>
      <c r="N258" t="s">
        <v>1044</v>
      </c>
      <c r="O258" t="s">
        <v>1044</v>
      </c>
      <c r="P258" t="s">
        <v>1052</v>
      </c>
      <c r="Q258" s="156">
        <v>0</v>
      </c>
      <c r="R258" s="157">
        <v>43293</v>
      </c>
      <c r="S258" s="157" t="s">
        <v>1044</v>
      </c>
      <c r="T258" s="157">
        <v>43293</v>
      </c>
      <c r="U258" s="157">
        <v>41409</v>
      </c>
      <c r="V258" s="157" t="s">
        <v>1044</v>
      </c>
      <c r="W258" s="157">
        <v>41409</v>
      </c>
      <c r="X258" s="157" t="s">
        <v>1044</v>
      </c>
      <c r="Y258">
        <v>0</v>
      </c>
      <c r="Z258">
        <v>0</v>
      </c>
      <c r="AA258" s="157" t="s">
        <v>1044</v>
      </c>
      <c r="AB258" s="157" t="s">
        <v>1044</v>
      </c>
      <c r="AC258">
        <v>0</v>
      </c>
      <c r="AD258" s="156">
        <v>0</v>
      </c>
      <c r="AE258" s="156">
        <v>0</v>
      </c>
      <c r="AF258">
        <v>0</v>
      </c>
      <c r="AG258">
        <v>0</v>
      </c>
      <c r="AH258" t="s">
        <v>1044</v>
      </c>
      <c r="AI258" t="s">
        <v>1044</v>
      </c>
      <c r="AJ258" t="s">
        <v>1044</v>
      </c>
      <c r="AK258" t="s">
        <v>1044</v>
      </c>
      <c r="AL258" t="s">
        <v>1044</v>
      </c>
      <c r="AM258" t="s">
        <v>1044</v>
      </c>
      <c r="AN258" t="s">
        <v>1044</v>
      </c>
      <c r="AO258" t="s">
        <v>1044</v>
      </c>
      <c r="AP258" t="s">
        <v>1783</v>
      </c>
      <c r="AQ258" t="s">
        <v>1580</v>
      </c>
      <c r="AR258" s="157" t="s">
        <v>1044</v>
      </c>
      <c r="AS258" t="s">
        <v>1055</v>
      </c>
      <c r="AT258" t="s">
        <v>1044</v>
      </c>
      <c r="AU258" t="s">
        <v>1044</v>
      </c>
      <c r="AV258" t="s">
        <v>1784</v>
      </c>
      <c r="AW258" t="s">
        <v>1044</v>
      </c>
      <c r="AX258" t="s">
        <v>1301</v>
      </c>
      <c r="AY258" t="s">
        <v>1785</v>
      </c>
      <c r="AZ258" t="s">
        <v>1786</v>
      </c>
      <c r="BA258" t="s">
        <v>1787</v>
      </c>
      <c r="BB258" t="s">
        <v>1044</v>
      </c>
      <c r="BC258" t="s">
        <v>1044</v>
      </c>
      <c r="BD258" t="s">
        <v>1044</v>
      </c>
      <c r="BE258" t="s">
        <v>1044</v>
      </c>
      <c r="BF258" t="s">
        <v>1788</v>
      </c>
      <c r="BG258" t="s">
        <v>1044</v>
      </c>
      <c r="BH258" t="s">
        <v>1306</v>
      </c>
      <c r="BI258" t="s">
        <v>1789</v>
      </c>
      <c r="BJ258" t="s">
        <v>1090</v>
      </c>
      <c r="BK258" t="s">
        <v>1044</v>
      </c>
      <c r="BL258" t="s">
        <v>1044</v>
      </c>
      <c r="BM258" t="s">
        <v>1044</v>
      </c>
      <c r="BN258" t="s">
        <v>1044</v>
      </c>
      <c r="BO258" t="s">
        <v>1044</v>
      </c>
      <c r="BP258" t="s">
        <v>1044</v>
      </c>
      <c r="BQ258" t="s">
        <v>1044</v>
      </c>
      <c r="BR258" t="s">
        <v>1044</v>
      </c>
    </row>
    <row r="259" spans="1:70" x14ac:dyDescent="0.25">
      <c r="A259" t="s">
        <v>1790</v>
      </c>
      <c r="B259" t="s">
        <v>1762</v>
      </c>
      <c r="C259" t="s">
        <v>1093</v>
      </c>
      <c r="D259" t="s">
        <v>1094</v>
      </c>
      <c r="E259" t="s">
        <v>1544</v>
      </c>
      <c r="F259" t="s">
        <v>1545</v>
      </c>
      <c r="G259" t="s">
        <v>1049</v>
      </c>
      <c r="H259" t="s">
        <v>1044</v>
      </c>
      <c r="I259" t="s">
        <v>1044</v>
      </c>
      <c r="J259" t="s">
        <v>1044</v>
      </c>
      <c r="K259" t="s">
        <v>1297</v>
      </c>
      <c r="L259" t="s">
        <v>1044</v>
      </c>
      <c r="M259" t="s">
        <v>1051</v>
      </c>
      <c r="N259" t="s">
        <v>1044</v>
      </c>
      <c r="O259" t="s">
        <v>1044</v>
      </c>
      <c r="P259" t="s">
        <v>1052</v>
      </c>
      <c r="Q259" s="156">
        <v>0</v>
      </c>
      <c r="R259" s="157">
        <v>43227</v>
      </c>
      <c r="S259" s="157" t="s">
        <v>1044</v>
      </c>
      <c r="T259" s="157">
        <v>43227</v>
      </c>
      <c r="U259" s="157">
        <v>41409</v>
      </c>
      <c r="V259" s="157" t="s">
        <v>1044</v>
      </c>
      <c r="W259" s="157">
        <v>41409</v>
      </c>
      <c r="X259" s="157" t="s">
        <v>1044</v>
      </c>
      <c r="Y259">
        <v>0</v>
      </c>
      <c r="Z259">
        <v>0</v>
      </c>
      <c r="AA259" s="157" t="s">
        <v>1044</v>
      </c>
      <c r="AB259" s="157" t="s">
        <v>1044</v>
      </c>
      <c r="AC259">
        <v>0</v>
      </c>
      <c r="AD259" s="156">
        <v>0</v>
      </c>
      <c r="AE259" s="156">
        <v>0</v>
      </c>
      <c r="AF259">
        <v>0</v>
      </c>
      <c r="AG259">
        <v>0</v>
      </c>
      <c r="AH259" t="s">
        <v>1044</v>
      </c>
      <c r="AI259" t="s">
        <v>1044</v>
      </c>
      <c r="AJ259" t="s">
        <v>1044</v>
      </c>
      <c r="AK259" t="s">
        <v>1044</v>
      </c>
      <c r="AL259" t="s">
        <v>1044</v>
      </c>
      <c r="AM259" t="s">
        <v>1044</v>
      </c>
      <c r="AN259" t="s">
        <v>1044</v>
      </c>
      <c r="AO259" t="s">
        <v>1044</v>
      </c>
      <c r="AP259" t="s">
        <v>1791</v>
      </c>
      <c r="AQ259" t="s">
        <v>1568</v>
      </c>
      <c r="AR259" s="157" t="s">
        <v>1044</v>
      </c>
      <c r="AS259" t="s">
        <v>1055</v>
      </c>
      <c r="AT259" t="s">
        <v>1044</v>
      </c>
      <c r="AU259" t="s">
        <v>1044</v>
      </c>
      <c r="AV259" t="s">
        <v>1792</v>
      </c>
      <c r="AW259" t="s">
        <v>1044</v>
      </c>
      <c r="AX259" t="s">
        <v>1301</v>
      </c>
      <c r="AY259" t="s">
        <v>1793</v>
      </c>
      <c r="AZ259" t="s">
        <v>1044</v>
      </c>
      <c r="BA259" t="s">
        <v>1794</v>
      </c>
      <c r="BB259" t="s">
        <v>1044</v>
      </c>
      <c r="BC259" t="s">
        <v>1044</v>
      </c>
      <c r="BD259" t="s">
        <v>1044</v>
      </c>
      <c r="BE259" t="s">
        <v>1044</v>
      </c>
      <c r="BF259" t="s">
        <v>1795</v>
      </c>
      <c r="BG259" t="s">
        <v>1044</v>
      </c>
      <c r="BH259" t="s">
        <v>1306</v>
      </c>
      <c r="BI259" t="s">
        <v>1796</v>
      </c>
      <c r="BJ259" t="s">
        <v>1090</v>
      </c>
      <c r="BK259" t="s">
        <v>1044</v>
      </c>
      <c r="BL259" t="s">
        <v>1044</v>
      </c>
      <c r="BM259" t="s">
        <v>1044</v>
      </c>
      <c r="BN259" t="s">
        <v>1044</v>
      </c>
      <c r="BO259" t="s">
        <v>1044</v>
      </c>
      <c r="BP259" t="s">
        <v>1044</v>
      </c>
      <c r="BQ259" t="s">
        <v>1044</v>
      </c>
      <c r="BR259" t="s">
        <v>1044</v>
      </c>
    </row>
    <row r="260" spans="1:70" x14ac:dyDescent="0.25">
      <c r="A260" t="s">
        <v>1797</v>
      </c>
      <c r="B260" t="s">
        <v>1762</v>
      </c>
      <c r="C260" t="s">
        <v>1140</v>
      </c>
      <c r="D260" t="s">
        <v>1141</v>
      </c>
      <c r="E260" t="s">
        <v>1142</v>
      </c>
      <c r="F260" t="s">
        <v>1143</v>
      </c>
      <c r="G260" t="s">
        <v>1049</v>
      </c>
      <c r="H260" t="s">
        <v>1044</v>
      </c>
      <c r="I260" t="s">
        <v>1044</v>
      </c>
      <c r="J260" t="s">
        <v>1044</v>
      </c>
      <c r="K260" t="s">
        <v>1297</v>
      </c>
      <c r="L260" t="s">
        <v>1044</v>
      </c>
      <c r="M260" t="s">
        <v>1051</v>
      </c>
      <c r="N260" t="s">
        <v>1044</v>
      </c>
      <c r="O260" t="s">
        <v>1044</v>
      </c>
      <c r="P260" t="s">
        <v>1052</v>
      </c>
      <c r="Q260" s="156">
        <v>0</v>
      </c>
      <c r="R260" s="157">
        <v>43293</v>
      </c>
      <c r="S260" s="157" t="s">
        <v>1044</v>
      </c>
      <c r="T260" s="157">
        <v>43293</v>
      </c>
      <c r="U260" s="157">
        <v>42174</v>
      </c>
      <c r="V260" s="157" t="s">
        <v>1044</v>
      </c>
      <c r="W260" s="157">
        <v>42174</v>
      </c>
      <c r="X260" s="157" t="s">
        <v>1044</v>
      </c>
      <c r="Y260">
        <v>0</v>
      </c>
      <c r="Z260">
        <v>0</v>
      </c>
      <c r="AA260" s="157" t="s">
        <v>1044</v>
      </c>
      <c r="AB260" s="157" t="s">
        <v>1044</v>
      </c>
      <c r="AC260">
        <v>0</v>
      </c>
      <c r="AD260" s="156">
        <v>0</v>
      </c>
      <c r="AE260" s="156">
        <v>0</v>
      </c>
      <c r="AF260">
        <v>0</v>
      </c>
      <c r="AG260">
        <v>0</v>
      </c>
      <c r="AH260" t="s">
        <v>1044</v>
      </c>
      <c r="AI260" t="s">
        <v>1044</v>
      </c>
      <c r="AJ260" t="s">
        <v>1044</v>
      </c>
      <c r="AK260" t="s">
        <v>1044</v>
      </c>
      <c r="AL260" t="s">
        <v>1044</v>
      </c>
      <c r="AM260" t="s">
        <v>1044</v>
      </c>
      <c r="AN260" t="s">
        <v>1044</v>
      </c>
      <c r="AO260" t="s">
        <v>1044</v>
      </c>
      <c r="AP260" t="s">
        <v>1798</v>
      </c>
      <c r="AQ260" t="s">
        <v>1580</v>
      </c>
      <c r="AR260" s="157" t="s">
        <v>1044</v>
      </c>
      <c r="AS260" t="s">
        <v>1055</v>
      </c>
      <c r="AT260" t="s">
        <v>1044</v>
      </c>
      <c r="AU260" t="s">
        <v>1044</v>
      </c>
      <c r="AV260" t="s">
        <v>1799</v>
      </c>
      <c r="AW260" t="s">
        <v>1044</v>
      </c>
      <c r="AX260" t="s">
        <v>1301</v>
      </c>
      <c r="AY260" t="s">
        <v>1800</v>
      </c>
      <c r="AZ260" t="s">
        <v>1044</v>
      </c>
      <c r="BA260" t="s">
        <v>1801</v>
      </c>
      <c r="BB260" t="s">
        <v>1044</v>
      </c>
      <c r="BC260" t="s">
        <v>1044</v>
      </c>
      <c r="BD260" t="s">
        <v>1044</v>
      </c>
      <c r="BE260" t="s">
        <v>1044</v>
      </c>
      <c r="BF260" t="s">
        <v>1802</v>
      </c>
      <c r="BG260" t="s">
        <v>1044</v>
      </c>
      <c r="BH260" t="s">
        <v>1306</v>
      </c>
      <c r="BI260" t="s">
        <v>1803</v>
      </c>
      <c r="BJ260" t="s">
        <v>1090</v>
      </c>
      <c r="BK260" t="s">
        <v>1044</v>
      </c>
      <c r="BL260" t="s">
        <v>1044</v>
      </c>
      <c r="BM260" t="s">
        <v>1044</v>
      </c>
      <c r="BN260" t="s">
        <v>1044</v>
      </c>
      <c r="BO260" t="s">
        <v>1044</v>
      </c>
      <c r="BP260" t="s">
        <v>1044</v>
      </c>
      <c r="BQ260" t="s">
        <v>1044</v>
      </c>
      <c r="BR260" t="s">
        <v>1044</v>
      </c>
    </row>
    <row r="261" spans="1:70" x14ac:dyDescent="0.25">
      <c r="A261" t="s">
        <v>1804</v>
      </c>
      <c r="B261" t="s">
        <v>1762</v>
      </c>
      <c r="C261" t="s">
        <v>1140</v>
      </c>
      <c r="D261" t="s">
        <v>1141</v>
      </c>
      <c r="E261" t="s">
        <v>1142</v>
      </c>
      <c r="F261" t="s">
        <v>1143</v>
      </c>
      <c r="G261" t="s">
        <v>1049</v>
      </c>
      <c r="H261" t="s">
        <v>1044</v>
      </c>
      <c r="I261" t="s">
        <v>1044</v>
      </c>
      <c r="J261" t="s">
        <v>1044</v>
      </c>
      <c r="K261" t="s">
        <v>1297</v>
      </c>
      <c r="L261" t="s">
        <v>1044</v>
      </c>
      <c r="M261" t="s">
        <v>1051</v>
      </c>
      <c r="N261" t="s">
        <v>1044</v>
      </c>
      <c r="O261" t="s">
        <v>1044</v>
      </c>
      <c r="P261" t="s">
        <v>1052</v>
      </c>
      <c r="Q261" s="156">
        <v>0</v>
      </c>
      <c r="R261" s="157">
        <v>42202</v>
      </c>
      <c r="S261" s="157" t="s">
        <v>1044</v>
      </c>
      <c r="T261" s="157">
        <v>42202</v>
      </c>
      <c r="U261" s="157">
        <v>42174</v>
      </c>
      <c r="V261" s="157" t="s">
        <v>1044</v>
      </c>
      <c r="W261" s="157">
        <v>42174</v>
      </c>
      <c r="X261" s="157" t="s">
        <v>1044</v>
      </c>
      <c r="Y261">
        <v>0</v>
      </c>
      <c r="Z261">
        <v>0</v>
      </c>
      <c r="AA261" s="157" t="s">
        <v>1044</v>
      </c>
      <c r="AB261" s="157" t="s">
        <v>1044</v>
      </c>
      <c r="AC261">
        <v>0</v>
      </c>
      <c r="AD261" s="156">
        <v>0</v>
      </c>
      <c r="AE261" s="156">
        <v>0</v>
      </c>
      <c r="AF261">
        <v>0</v>
      </c>
      <c r="AG261">
        <v>0</v>
      </c>
      <c r="AH261" t="s">
        <v>1044</v>
      </c>
      <c r="AI261" t="s">
        <v>1044</v>
      </c>
      <c r="AJ261" t="s">
        <v>1044</v>
      </c>
      <c r="AK261" t="s">
        <v>1044</v>
      </c>
      <c r="AL261" t="s">
        <v>1044</v>
      </c>
      <c r="AM261" t="s">
        <v>1044</v>
      </c>
      <c r="AN261" t="s">
        <v>1044</v>
      </c>
      <c r="AO261" t="s">
        <v>1044</v>
      </c>
      <c r="AP261" t="s">
        <v>1805</v>
      </c>
      <c r="AQ261" t="s">
        <v>1806</v>
      </c>
      <c r="AR261" s="157" t="s">
        <v>1044</v>
      </c>
      <c r="AS261" t="s">
        <v>1055</v>
      </c>
      <c r="AT261" t="s">
        <v>1044</v>
      </c>
      <c r="AU261" t="s">
        <v>1044</v>
      </c>
      <c r="AV261" t="s">
        <v>1799</v>
      </c>
      <c r="AW261" t="s">
        <v>1044</v>
      </c>
      <c r="AX261" t="s">
        <v>1301</v>
      </c>
      <c r="AY261" t="s">
        <v>1807</v>
      </c>
      <c r="AZ261" t="s">
        <v>1044</v>
      </c>
      <c r="BA261" t="s">
        <v>1808</v>
      </c>
      <c r="BB261" t="s">
        <v>1044</v>
      </c>
      <c r="BC261" t="s">
        <v>1044</v>
      </c>
      <c r="BD261" t="s">
        <v>1044</v>
      </c>
      <c r="BE261" t="s">
        <v>1044</v>
      </c>
      <c r="BF261" t="s">
        <v>1809</v>
      </c>
      <c r="BG261" t="s">
        <v>1044</v>
      </c>
      <c r="BH261" t="s">
        <v>1306</v>
      </c>
      <c r="BI261" t="s">
        <v>1810</v>
      </c>
      <c r="BJ261" t="s">
        <v>1090</v>
      </c>
      <c r="BK261" t="s">
        <v>1044</v>
      </c>
      <c r="BL261" t="s">
        <v>1044</v>
      </c>
      <c r="BM261" t="s">
        <v>1044</v>
      </c>
      <c r="BN261" t="s">
        <v>1044</v>
      </c>
      <c r="BO261" t="s">
        <v>1044</v>
      </c>
      <c r="BP261" t="s">
        <v>1044</v>
      </c>
      <c r="BQ261" t="s">
        <v>1044</v>
      </c>
      <c r="BR261" t="s">
        <v>1044</v>
      </c>
    </row>
    <row r="262" spans="1:70" x14ac:dyDescent="0.25">
      <c r="A262" t="s">
        <v>1811</v>
      </c>
      <c r="B262" t="s">
        <v>1044</v>
      </c>
      <c r="C262" t="s">
        <v>1045</v>
      </c>
      <c r="D262" t="s">
        <v>1046</v>
      </c>
      <c r="E262" t="s">
        <v>1812</v>
      </c>
      <c r="F262" t="s">
        <v>1813</v>
      </c>
      <c r="G262" t="s">
        <v>1814</v>
      </c>
      <c r="H262" t="s">
        <v>1044</v>
      </c>
      <c r="I262" t="s">
        <v>1044</v>
      </c>
      <c r="J262" t="s">
        <v>1044</v>
      </c>
      <c r="K262" t="s">
        <v>1815</v>
      </c>
      <c r="L262" t="s">
        <v>1044</v>
      </c>
      <c r="M262" t="s">
        <v>1051</v>
      </c>
      <c r="N262" t="s">
        <v>1044</v>
      </c>
      <c r="O262" t="s">
        <v>1044</v>
      </c>
      <c r="P262" t="s">
        <v>1052</v>
      </c>
      <c r="Q262" s="156">
        <v>0</v>
      </c>
      <c r="R262" s="157">
        <v>41373</v>
      </c>
      <c r="S262" s="157" t="s">
        <v>1044</v>
      </c>
      <c r="T262" s="157">
        <v>41373</v>
      </c>
      <c r="U262" s="157">
        <v>41120</v>
      </c>
      <c r="V262" s="157" t="s">
        <v>1044</v>
      </c>
      <c r="W262" s="157">
        <v>41120</v>
      </c>
      <c r="X262" s="157" t="s">
        <v>1044</v>
      </c>
      <c r="Y262">
        <v>0</v>
      </c>
      <c r="Z262">
        <v>0</v>
      </c>
      <c r="AA262" s="157" t="s">
        <v>1044</v>
      </c>
      <c r="AB262" s="157" t="s">
        <v>1044</v>
      </c>
      <c r="AC262">
        <v>0</v>
      </c>
      <c r="AD262" s="156">
        <v>0</v>
      </c>
      <c r="AE262" s="156">
        <v>0</v>
      </c>
      <c r="AF262">
        <v>0</v>
      </c>
      <c r="AG262">
        <v>0</v>
      </c>
      <c r="AH262" t="s">
        <v>1044</v>
      </c>
      <c r="AI262" t="s">
        <v>1044</v>
      </c>
      <c r="AJ262" t="s">
        <v>1044</v>
      </c>
      <c r="AK262" t="s">
        <v>1044</v>
      </c>
      <c r="AL262" t="s">
        <v>1044</v>
      </c>
      <c r="AM262" t="s">
        <v>1044</v>
      </c>
      <c r="AN262" t="s">
        <v>1044</v>
      </c>
      <c r="AO262" t="s">
        <v>1044</v>
      </c>
      <c r="AP262" t="s">
        <v>1816</v>
      </c>
      <c r="AQ262" t="s">
        <v>1817</v>
      </c>
      <c r="AR262" s="157" t="s">
        <v>1044</v>
      </c>
      <c r="AS262" t="s">
        <v>1044</v>
      </c>
      <c r="AT262" t="s">
        <v>1044</v>
      </c>
      <c r="AU262" t="s">
        <v>1044</v>
      </c>
      <c r="AV262" t="s">
        <v>1818</v>
      </c>
      <c r="AW262" t="s">
        <v>1044</v>
      </c>
      <c r="AX262" t="s">
        <v>1044</v>
      </c>
      <c r="AY262" t="s">
        <v>1811</v>
      </c>
      <c r="AZ262" t="s">
        <v>1044</v>
      </c>
      <c r="BA262" t="s">
        <v>1818</v>
      </c>
      <c r="BB262" t="s">
        <v>1044</v>
      </c>
      <c r="BC262" t="s">
        <v>1044</v>
      </c>
      <c r="BD262" t="s">
        <v>1044</v>
      </c>
      <c r="BE262" t="s">
        <v>1819</v>
      </c>
      <c r="BF262" t="s">
        <v>1820</v>
      </c>
      <c r="BG262" t="s">
        <v>1044</v>
      </c>
      <c r="BH262" t="s">
        <v>1820</v>
      </c>
      <c r="BI262" t="s">
        <v>1818</v>
      </c>
      <c r="BJ262" t="s">
        <v>1090</v>
      </c>
      <c r="BK262" t="s">
        <v>1044</v>
      </c>
      <c r="BL262" t="s">
        <v>1044</v>
      </c>
      <c r="BM262" t="s">
        <v>1044</v>
      </c>
      <c r="BN262" t="s">
        <v>1044</v>
      </c>
      <c r="BO262" t="s">
        <v>1044</v>
      </c>
      <c r="BP262" t="s">
        <v>1044</v>
      </c>
      <c r="BQ262" t="s">
        <v>1044</v>
      </c>
      <c r="BR262" t="s">
        <v>1044</v>
      </c>
    </row>
    <row r="263" spans="1:70" x14ac:dyDescent="0.25">
      <c r="A263" t="s">
        <v>1821</v>
      </c>
      <c r="B263" t="s">
        <v>1139</v>
      </c>
      <c r="C263" t="s">
        <v>1093</v>
      </c>
      <c r="D263" t="s">
        <v>1094</v>
      </c>
      <c r="E263" t="s">
        <v>1822</v>
      </c>
      <c r="F263" t="s">
        <v>1823</v>
      </c>
      <c r="G263" t="s">
        <v>1049</v>
      </c>
      <c r="H263" t="s">
        <v>1044</v>
      </c>
      <c r="I263" t="s">
        <v>1044</v>
      </c>
      <c r="J263" t="s">
        <v>1044</v>
      </c>
      <c r="K263" t="s">
        <v>1144</v>
      </c>
      <c r="L263" t="s">
        <v>1044</v>
      </c>
      <c r="M263" t="s">
        <v>1051</v>
      </c>
      <c r="N263" t="s">
        <v>1044</v>
      </c>
      <c r="O263" t="s">
        <v>1044</v>
      </c>
      <c r="P263" t="s">
        <v>1052</v>
      </c>
      <c r="Q263" s="156">
        <v>0</v>
      </c>
      <c r="R263" s="157">
        <v>42146</v>
      </c>
      <c r="S263" s="157" t="s">
        <v>1044</v>
      </c>
      <c r="T263" s="157">
        <v>42146</v>
      </c>
      <c r="U263" s="157">
        <v>41340</v>
      </c>
      <c r="V263" s="157" t="s">
        <v>1044</v>
      </c>
      <c r="W263" s="157">
        <v>41340</v>
      </c>
      <c r="X263" s="157" t="s">
        <v>1044</v>
      </c>
      <c r="Y263">
        <v>0</v>
      </c>
      <c r="Z263">
        <v>0</v>
      </c>
      <c r="AA263" s="157" t="s">
        <v>1044</v>
      </c>
      <c r="AB263" s="157" t="s">
        <v>1044</v>
      </c>
      <c r="AC263">
        <v>0</v>
      </c>
      <c r="AD263" s="156">
        <v>0</v>
      </c>
      <c r="AE263" s="156">
        <v>0</v>
      </c>
      <c r="AF263">
        <v>0</v>
      </c>
      <c r="AG263">
        <v>0</v>
      </c>
      <c r="AH263" t="s">
        <v>1044</v>
      </c>
      <c r="AI263" t="s">
        <v>1044</v>
      </c>
      <c r="AJ263" t="s">
        <v>1044</v>
      </c>
      <c r="AK263" t="s">
        <v>1044</v>
      </c>
      <c r="AL263" t="s">
        <v>1044</v>
      </c>
      <c r="AM263" t="s">
        <v>1044</v>
      </c>
      <c r="AN263" t="s">
        <v>1044</v>
      </c>
      <c r="AO263" t="s">
        <v>1044</v>
      </c>
      <c r="AP263" t="s">
        <v>1824</v>
      </c>
      <c r="AQ263" t="s">
        <v>1825</v>
      </c>
      <c r="AR263" s="157" t="s">
        <v>1044</v>
      </c>
      <c r="AS263" t="s">
        <v>1044</v>
      </c>
      <c r="AT263" t="s">
        <v>1044</v>
      </c>
      <c r="AU263" t="s">
        <v>1044</v>
      </c>
      <c r="AV263" t="s">
        <v>1826</v>
      </c>
      <c r="AW263" t="s">
        <v>1044</v>
      </c>
      <c r="AX263" t="s">
        <v>1098</v>
      </c>
      <c r="AY263" t="s">
        <v>1827</v>
      </c>
      <c r="AZ263" t="s">
        <v>1828</v>
      </c>
      <c r="BA263" t="s">
        <v>1829</v>
      </c>
      <c r="BB263" t="s">
        <v>1044</v>
      </c>
      <c r="BC263" t="s">
        <v>1044</v>
      </c>
      <c r="BD263" t="s">
        <v>1044</v>
      </c>
      <c r="BE263" t="s">
        <v>1044</v>
      </c>
      <c r="BF263" t="s">
        <v>1830</v>
      </c>
      <c r="BG263" t="s">
        <v>1044</v>
      </c>
      <c r="BH263" t="s">
        <v>1135</v>
      </c>
      <c r="BI263" t="s">
        <v>1831</v>
      </c>
      <c r="BJ263" t="s">
        <v>1090</v>
      </c>
      <c r="BK263" t="s">
        <v>1044</v>
      </c>
      <c r="BL263" t="s">
        <v>1044</v>
      </c>
      <c r="BM263" t="s">
        <v>1044</v>
      </c>
      <c r="BN263" t="s">
        <v>1044</v>
      </c>
      <c r="BO263" t="s">
        <v>1044</v>
      </c>
      <c r="BP263" t="s">
        <v>1044</v>
      </c>
      <c r="BQ263" t="s">
        <v>1044</v>
      </c>
      <c r="BR263" t="s">
        <v>1044</v>
      </c>
    </row>
    <row r="264" spans="1:70" x14ac:dyDescent="0.25">
      <c r="A264" t="s">
        <v>1832</v>
      </c>
      <c r="B264" t="s">
        <v>1139</v>
      </c>
      <c r="C264" t="s">
        <v>1093</v>
      </c>
      <c r="D264" t="s">
        <v>1094</v>
      </c>
      <c r="E264" t="s">
        <v>1822</v>
      </c>
      <c r="F264" t="s">
        <v>1823</v>
      </c>
      <c r="G264" t="s">
        <v>1049</v>
      </c>
      <c r="H264" t="s">
        <v>1044</v>
      </c>
      <c r="I264" t="s">
        <v>1044</v>
      </c>
      <c r="J264" t="s">
        <v>1044</v>
      </c>
      <c r="K264" t="s">
        <v>1144</v>
      </c>
      <c r="L264" t="s">
        <v>1044</v>
      </c>
      <c r="M264" t="s">
        <v>1051</v>
      </c>
      <c r="N264" t="s">
        <v>1044</v>
      </c>
      <c r="O264" t="s">
        <v>1044</v>
      </c>
      <c r="P264" t="s">
        <v>1052</v>
      </c>
      <c r="Q264" s="156">
        <v>0</v>
      </c>
      <c r="R264" s="157">
        <v>42146</v>
      </c>
      <c r="S264" s="157" t="s">
        <v>1044</v>
      </c>
      <c r="T264" s="157">
        <v>42146</v>
      </c>
      <c r="U264" s="157">
        <v>41347</v>
      </c>
      <c r="V264" s="157" t="s">
        <v>1044</v>
      </c>
      <c r="W264" s="157">
        <v>41347</v>
      </c>
      <c r="X264" s="157" t="s">
        <v>1044</v>
      </c>
      <c r="Y264">
        <v>0</v>
      </c>
      <c r="Z264">
        <v>0</v>
      </c>
      <c r="AA264" s="157" t="s">
        <v>1044</v>
      </c>
      <c r="AB264" s="157" t="s">
        <v>1044</v>
      </c>
      <c r="AC264">
        <v>0</v>
      </c>
      <c r="AD264" s="156">
        <v>0</v>
      </c>
      <c r="AE264" s="156">
        <v>0</v>
      </c>
      <c r="AF264">
        <v>0</v>
      </c>
      <c r="AG264">
        <v>0</v>
      </c>
      <c r="AH264" t="s">
        <v>1044</v>
      </c>
      <c r="AI264" t="s">
        <v>1044</v>
      </c>
      <c r="AJ264" t="s">
        <v>1044</v>
      </c>
      <c r="AK264" t="s">
        <v>1044</v>
      </c>
      <c r="AL264" t="s">
        <v>1044</v>
      </c>
      <c r="AM264" t="s">
        <v>1044</v>
      </c>
      <c r="AN264" t="s">
        <v>1044</v>
      </c>
      <c r="AO264" t="s">
        <v>1044</v>
      </c>
      <c r="AP264" t="s">
        <v>1833</v>
      </c>
      <c r="AQ264" t="s">
        <v>1825</v>
      </c>
      <c r="AR264" s="157" t="s">
        <v>1044</v>
      </c>
      <c r="AS264" t="s">
        <v>1044</v>
      </c>
      <c r="AT264" t="s">
        <v>1044</v>
      </c>
      <c r="AU264" t="s">
        <v>1044</v>
      </c>
      <c r="AV264" t="s">
        <v>1834</v>
      </c>
      <c r="AW264" t="s">
        <v>1044</v>
      </c>
      <c r="AX264" t="s">
        <v>1098</v>
      </c>
      <c r="AY264" t="s">
        <v>1835</v>
      </c>
      <c r="AZ264" t="s">
        <v>1828</v>
      </c>
      <c r="BA264" t="s">
        <v>1836</v>
      </c>
      <c r="BB264" t="s">
        <v>1044</v>
      </c>
      <c r="BC264" t="s">
        <v>1044</v>
      </c>
      <c r="BD264" t="s">
        <v>1044</v>
      </c>
      <c r="BE264" t="s">
        <v>1044</v>
      </c>
      <c r="BF264" t="s">
        <v>1837</v>
      </c>
      <c r="BG264" t="s">
        <v>1044</v>
      </c>
      <c r="BH264" t="s">
        <v>1135</v>
      </c>
      <c r="BI264" t="s">
        <v>1838</v>
      </c>
      <c r="BJ264" t="s">
        <v>1090</v>
      </c>
      <c r="BK264" t="s">
        <v>1044</v>
      </c>
      <c r="BL264" t="s">
        <v>1044</v>
      </c>
      <c r="BM264" t="s">
        <v>1044</v>
      </c>
      <c r="BN264" t="s">
        <v>1044</v>
      </c>
      <c r="BO264" t="s">
        <v>1044</v>
      </c>
      <c r="BP264" t="s">
        <v>1044</v>
      </c>
      <c r="BQ264" t="s">
        <v>1044</v>
      </c>
      <c r="BR264" t="s">
        <v>1044</v>
      </c>
    </row>
    <row r="265" spans="1:70" x14ac:dyDescent="0.25">
      <c r="A265" t="s">
        <v>1839</v>
      </c>
      <c r="B265" t="s">
        <v>1139</v>
      </c>
      <c r="C265" t="s">
        <v>1093</v>
      </c>
      <c r="D265" t="s">
        <v>1094</v>
      </c>
      <c r="E265" t="s">
        <v>1822</v>
      </c>
      <c r="F265" t="s">
        <v>1823</v>
      </c>
      <c r="G265" t="s">
        <v>1049</v>
      </c>
      <c r="H265" t="s">
        <v>1044</v>
      </c>
      <c r="I265" t="s">
        <v>1044</v>
      </c>
      <c r="J265" t="s">
        <v>1044</v>
      </c>
      <c r="K265" t="s">
        <v>1144</v>
      </c>
      <c r="L265" t="s">
        <v>1044</v>
      </c>
      <c r="M265" t="s">
        <v>1051</v>
      </c>
      <c r="N265" t="s">
        <v>1044</v>
      </c>
      <c r="O265" t="s">
        <v>1044</v>
      </c>
      <c r="P265" t="s">
        <v>1052</v>
      </c>
      <c r="Q265" s="156">
        <v>0</v>
      </c>
      <c r="R265" s="157">
        <v>42146</v>
      </c>
      <c r="S265" s="157" t="s">
        <v>1044</v>
      </c>
      <c r="T265" s="157">
        <v>42146</v>
      </c>
      <c r="U265" s="157">
        <v>41347</v>
      </c>
      <c r="V265" s="157" t="s">
        <v>1044</v>
      </c>
      <c r="W265" s="157">
        <v>41347</v>
      </c>
      <c r="X265" s="157" t="s">
        <v>1044</v>
      </c>
      <c r="Y265">
        <v>0</v>
      </c>
      <c r="Z265">
        <v>0</v>
      </c>
      <c r="AA265" s="157" t="s">
        <v>1044</v>
      </c>
      <c r="AB265" s="157" t="s">
        <v>1044</v>
      </c>
      <c r="AC265">
        <v>0</v>
      </c>
      <c r="AD265" s="156">
        <v>0</v>
      </c>
      <c r="AE265" s="156">
        <v>0</v>
      </c>
      <c r="AF265">
        <v>0</v>
      </c>
      <c r="AG265">
        <v>0</v>
      </c>
      <c r="AH265" t="s">
        <v>1044</v>
      </c>
      <c r="AI265" t="s">
        <v>1044</v>
      </c>
      <c r="AJ265" t="s">
        <v>1044</v>
      </c>
      <c r="AK265" t="s">
        <v>1044</v>
      </c>
      <c r="AL265" t="s">
        <v>1044</v>
      </c>
      <c r="AM265" t="s">
        <v>1044</v>
      </c>
      <c r="AN265" t="s">
        <v>1044</v>
      </c>
      <c r="AO265" t="s">
        <v>1044</v>
      </c>
      <c r="AP265" t="s">
        <v>1840</v>
      </c>
      <c r="AQ265" t="s">
        <v>1825</v>
      </c>
      <c r="AR265" s="157" t="s">
        <v>1044</v>
      </c>
      <c r="AS265" t="s">
        <v>1044</v>
      </c>
      <c r="AT265" t="s">
        <v>1044</v>
      </c>
      <c r="AU265" t="s">
        <v>1044</v>
      </c>
      <c r="AV265" t="s">
        <v>1841</v>
      </c>
      <c r="AW265" t="s">
        <v>1044</v>
      </c>
      <c r="AX265" t="s">
        <v>1098</v>
      </c>
      <c r="AY265" t="s">
        <v>1842</v>
      </c>
      <c r="AZ265" t="s">
        <v>1828</v>
      </c>
      <c r="BA265" t="s">
        <v>1843</v>
      </c>
      <c r="BB265" t="s">
        <v>1044</v>
      </c>
      <c r="BC265" t="s">
        <v>1044</v>
      </c>
      <c r="BD265" t="s">
        <v>1044</v>
      </c>
      <c r="BE265" t="s">
        <v>1044</v>
      </c>
      <c r="BF265" t="s">
        <v>1844</v>
      </c>
      <c r="BG265" t="s">
        <v>1044</v>
      </c>
      <c r="BH265" t="s">
        <v>1135</v>
      </c>
      <c r="BI265" t="s">
        <v>1845</v>
      </c>
      <c r="BJ265" t="s">
        <v>1090</v>
      </c>
      <c r="BK265" t="s">
        <v>1044</v>
      </c>
      <c r="BL265" t="s">
        <v>1044</v>
      </c>
      <c r="BM265" t="s">
        <v>1044</v>
      </c>
      <c r="BN265" t="s">
        <v>1044</v>
      </c>
      <c r="BO265" t="s">
        <v>1044</v>
      </c>
      <c r="BP265" t="s">
        <v>1044</v>
      </c>
      <c r="BQ265" t="s">
        <v>1044</v>
      </c>
      <c r="BR265" t="s">
        <v>1044</v>
      </c>
    </row>
    <row r="266" spans="1:70" x14ac:dyDescent="0.25">
      <c r="A266" t="s">
        <v>1846</v>
      </c>
      <c r="B266" t="s">
        <v>1139</v>
      </c>
      <c r="C266" t="s">
        <v>1093</v>
      </c>
      <c r="D266" t="s">
        <v>1094</v>
      </c>
      <c r="E266" t="s">
        <v>1822</v>
      </c>
      <c r="F266" t="s">
        <v>1823</v>
      </c>
      <c r="G266" t="s">
        <v>1049</v>
      </c>
      <c r="H266" t="s">
        <v>1044</v>
      </c>
      <c r="I266" t="s">
        <v>1044</v>
      </c>
      <c r="J266" t="s">
        <v>1044</v>
      </c>
      <c r="K266" t="s">
        <v>1144</v>
      </c>
      <c r="L266" t="s">
        <v>1044</v>
      </c>
      <c r="M266" t="s">
        <v>1051</v>
      </c>
      <c r="N266" t="s">
        <v>1044</v>
      </c>
      <c r="O266" t="s">
        <v>1044</v>
      </c>
      <c r="P266" t="s">
        <v>1052</v>
      </c>
      <c r="Q266" s="156">
        <v>0</v>
      </c>
      <c r="R266" s="157">
        <v>42146</v>
      </c>
      <c r="S266" s="157" t="s">
        <v>1044</v>
      </c>
      <c r="T266" s="157">
        <v>42146</v>
      </c>
      <c r="U266" s="157">
        <v>41347</v>
      </c>
      <c r="V266" s="157" t="s">
        <v>1044</v>
      </c>
      <c r="W266" s="157">
        <v>41347</v>
      </c>
      <c r="X266" s="157" t="s">
        <v>1044</v>
      </c>
      <c r="Y266">
        <v>0</v>
      </c>
      <c r="Z266">
        <v>0</v>
      </c>
      <c r="AA266" s="157" t="s">
        <v>1044</v>
      </c>
      <c r="AB266" s="157" t="s">
        <v>1044</v>
      </c>
      <c r="AC266">
        <v>0</v>
      </c>
      <c r="AD266" s="156">
        <v>0</v>
      </c>
      <c r="AE266" s="156">
        <v>0</v>
      </c>
      <c r="AF266">
        <v>0</v>
      </c>
      <c r="AG266">
        <v>0</v>
      </c>
      <c r="AH266" t="s">
        <v>1044</v>
      </c>
      <c r="AI266" t="s">
        <v>1044</v>
      </c>
      <c r="AJ266" t="s">
        <v>1044</v>
      </c>
      <c r="AK266" t="s">
        <v>1044</v>
      </c>
      <c r="AL266" t="s">
        <v>1044</v>
      </c>
      <c r="AM266" t="s">
        <v>1044</v>
      </c>
      <c r="AN266" t="s">
        <v>1044</v>
      </c>
      <c r="AO266" t="s">
        <v>1044</v>
      </c>
      <c r="AP266" t="s">
        <v>1847</v>
      </c>
      <c r="AQ266" t="s">
        <v>1825</v>
      </c>
      <c r="AR266" s="157" t="s">
        <v>1044</v>
      </c>
      <c r="AS266" t="s">
        <v>1044</v>
      </c>
      <c r="AT266" t="s">
        <v>1044</v>
      </c>
      <c r="AU266" t="s">
        <v>1044</v>
      </c>
      <c r="AV266" t="s">
        <v>1848</v>
      </c>
      <c r="AW266" t="s">
        <v>1044</v>
      </c>
      <c r="AX266" t="s">
        <v>1098</v>
      </c>
      <c r="AY266" t="s">
        <v>1849</v>
      </c>
      <c r="AZ266" t="s">
        <v>1828</v>
      </c>
      <c r="BA266" t="s">
        <v>1850</v>
      </c>
      <c r="BB266" t="s">
        <v>1044</v>
      </c>
      <c r="BC266" t="s">
        <v>1044</v>
      </c>
      <c r="BD266" t="s">
        <v>1044</v>
      </c>
      <c r="BE266" t="s">
        <v>1044</v>
      </c>
      <c r="BF266" t="s">
        <v>1851</v>
      </c>
      <c r="BG266" t="s">
        <v>1044</v>
      </c>
      <c r="BH266" t="s">
        <v>1135</v>
      </c>
      <c r="BI266" t="s">
        <v>1852</v>
      </c>
      <c r="BJ266" t="s">
        <v>1090</v>
      </c>
      <c r="BK266" t="s">
        <v>1044</v>
      </c>
      <c r="BL266" t="s">
        <v>1044</v>
      </c>
      <c r="BM266" t="s">
        <v>1044</v>
      </c>
      <c r="BN266" t="s">
        <v>1044</v>
      </c>
      <c r="BO266" t="s">
        <v>1044</v>
      </c>
      <c r="BP266" t="s">
        <v>1044</v>
      </c>
      <c r="BQ266" t="s">
        <v>1044</v>
      </c>
      <c r="BR266" t="s">
        <v>1044</v>
      </c>
    </row>
    <row r="267" spans="1:70" x14ac:dyDescent="0.25">
      <c r="A267" t="s">
        <v>1853</v>
      </c>
      <c r="B267" t="s">
        <v>1139</v>
      </c>
      <c r="C267" t="s">
        <v>1093</v>
      </c>
      <c r="D267" t="s">
        <v>1094</v>
      </c>
      <c r="E267" t="s">
        <v>1822</v>
      </c>
      <c r="F267" t="s">
        <v>1823</v>
      </c>
      <c r="G267" t="s">
        <v>1049</v>
      </c>
      <c r="H267" t="s">
        <v>1044</v>
      </c>
      <c r="I267" t="s">
        <v>1044</v>
      </c>
      <c r="J267" t="s">
        <v>1044</v>
      </c>
      <c r="K267" t="s">
        <v>1144</v>
      </c>
      <c r="L267" t="s">
        <v>1044</v>
      </c>
      <c r="M267" t="s">
        <v>1051</v>
      </c>
      <c r="N267" t="s">
        <v>1044</v>
      </c>
      <c r="O267" t="s">
        <v>1044</v>
      </c>
      <c r="P267" t="s">
        <v>1052</v>
      </c>
      <c r="Q267" s="156">
        <v>0</v>
      </c>
      <c r="R267" s="157">
        <v>42146</v>
      </c>
      <c r="S267" s="157" t="s">
        <v>1044</v>
      </c>
      <c r="T267" s="157">
        <v>42146</v>
      </c>
      <c r="U267" s="157">
        <v>41347</v>
      </c>
      <c r="V267" s="157" t="s">
        <v>1044</v>
      </c>
      <c r="W267" s="157">
        <v>41347</v>
      </c>
      <c r="X267" s="157" t="s">
        <v>1044</v>
      </c>
      <c r="Y267">
        <v>0</v>
      </c>
      <c r="Z267">
        <v>0</v>
      </c>
      <c r="AA267" s="157" t="s">
        <v>1044</v>
      </c>
      <c r="AB267" s="157" t="s">
        <v>1044</v>
      </c>
      <c r="AC267">
        <v>0</v>
      </c>
      <c r="AD267" s="156">
        <v>0</v>
      </c>
      <c r="AE267" s="156">
        <v>0</v>
      </c>
      <c r="AF267">
        <v>0</v>
      </c>
      <c r="AG267">
        <v>0</v>
      </c>
      <c r="AH267" t="s">
        <v>1044</v>
      </c>
      <c r="AI267" t="s">
        <v>1044</v>
      </c>
      <c r="AJ267" t="s">
        <v>1044</v>
      </c>
      <c r="AK267" t="s">
        <v>1044</v>
      </c>
      <c r="AL267" t="s">
        <v>1044</v>
      </c>
      <c r="AM267" t="s">
        <v>1044</v>
      </c>
      <c r="AN267" t="s">
        <v>1044</v>
      </c>
      <c r="AO267" t="s">
        <v>1044</v>
      </c>
      <c r="AP267" t="s">
        <v>1854</v>
      </c>
      <c r="AQ267" t="s">
        <v>1825</v>
      </c>
      <c r="AR267" s="157" t="s">
        <v>1044</v>
      </c>
      <c r="AS267" t="s">
        <v>1044</v>
      </c>
      <c r="AT267" t="s">
        <v>1044</v>
      </c>
      <c r="AU267" t="s">
        <v>1044</v>
      </c>
      <c r="AV267" t="s">
        <v>1855</v>
      </c>
      <c r="AW267" t="s">
        <v>1044</v>
      </c>
      <c r="AX267" t="s">
        <v>1098</v>
      </c>
      <c r="AY267" t="s">
        <v>1856</v>
      </c>
      <c r="AZ267" t="s">
        <v>1828</v>
      </c>
      <c r="BA267" t="s">
        <v>1857</v>
      </c>
      <c r="BB267" t="s">
        <v>1044</v>
      </c>
      <c r="BC267" t="s">
        <v>1044</v>
      </c>
      <c r="BD267" t="s">
        <v>1044</v>
      </c>
      <c r="BE267" t="s">
        <v>1044</v>
      </c>
      <c r="BF267" t="s">
        <v>1858</v>
      </c>
      <c r="BG267" t="s">
        <v>1044</v>
      </c>
      <c r="BH267" t="s">
        <v>1135</v>
      </c>
      <c r="BI267" t="s">
        <v>1859</v>
      </c>
      <c r="BJ267" t="s">
        <v>1090</v>
      </c>
      <c r="BK267" t="s">
        <v>1044</v>
      </c>
      <c r="BL267" t="s">
        <v>1044</v>
      </c>
      <c r="BM267" t="s">
        <v>1044</v>
      </c>
      <c r="BN267" t="s">
        <v>1044</v>
      </c>
      <c r="BO267" t="s">
        <v>1044</v>
      </c>
      <c r="BP267" t="s">
        <v>1044</v>
      </c>
      <c r="BQ267" t="s">
        <v>1044</v>
      </c>
      <c r="BR267" t="s">
        <v>1044</v>
      </c>
    </row>
    <row r="268" spans="1:70" x14ac:dyDescent="0.25">
      <c r="A268" t="s">
        <v>1860</v>
      </c>
      <c r="B268" t="s">
        <v>1139</v>
      </c>
      <c r="C268" t="s">
        <v>1093</v>
      </c>
      <c r="D268" t="s">
        <v>1094</v>
      </c>
      <c r="E268" t="s">
        <v>1822</v>
      </c>
      <c r="F268" t="s">
        <v>1823</v>
      </c>
      <c r="G268" t="s">
        <v>1049</v>
      </c>
      <c r="H268" t="s">
        <v>1044</v>
      </c>
      <c r="I268" t="s">
        <v>1044</v>
      </c>
      <c r="J268" t="s">
        <v>1044</v>
      </c>
      <c r="K268" t="s">
        <v>1144</v>
      </c>
      <c r="L268" t="s">
        <v>1044</v>
      </c>
      <c r="M268" t="s">
        <v>1051</v>
      </c>
      <c r="N268" t="s">
        <v>1044</v>
      </c>
      <c r="O268" t="s">
        <v>1044</v>
      </c>
      <c r="P268" t="s">
        <v>1052</v>
      </c>
      <c r="Q268" s="156">
        <v>0</v>
      </c>
      <c r="R268" s="157">
        <v>42146</v>
      </c>
      <c r="S268" s="157" t="s">
        <v>1044</v>
      </c>
      <c r="T268" s="157">
        <v>42146</v>
      </c>
      <c r="U268" s="157">
        <v>41347</v>
      </c>
      <c r="V268" s="157" t="s">
        <v>1044</v>
      </c>
      <c r="W268" s="157">
        <v>41347</v>
      </c>
      <c r="X268" s="157" t="s">
        <v>1044</v>
      </c>
      <c r="Y268">
        <v>0</v>
      </c>
      <c r="Z268">
        <v>0</v>
      </c>
      <c r="AA268" s="157" t="s">
        <v>1044</v>
      </c>
      <c r="AB268" s="157" t="s">
        <v>1044</v>
      </c>
      <c r="AC268">
        <v>0</v>
      </c>
      <c r="AD268" s="156">
        <v>0</v>
      </c>
      <c r="AE268" s="156">
        <v>0</v>
      </c>
      <c r="AF268">
        <v>0</v>
      </c>
      <c r="AG268">
        <v>0</v>
      </c>
      <c r="AH268" t="s">
        <v>1044</v>
      </c>
      <c r="AI268" t="s">
        <v>1044</v>
      </c>
      <c r="AJ268" t="s">
        <v>1044</v>
      </c>
      <c r="AK268" t="s">
        <v>1044</v>
      </c>
      <c r="AL268" t="s">
        <v>1044</v>
      </c>
      <c r="AM268" t="s">
        <v>1044</v>
      </c>
      <c r="AN268" t="s">
        <v>1044</v>
      </c>
      <c r="AO268" t="s">
        <v>1044</v>
      </c>
      <c r="AP268" t="s">
        <v>1861</v>
      </c>
      <c r="AQ268" t="s">
        <v>1825</v>
      </c>
      <c r="AR268" s="157" t="s">
        <v>1044</v>
      </c>
      <c r="AS268" t="s">
        <v>1044</v>
      </c>
      <c r="AT268" t="s">
        <v>1044</v>
      </c>
      <c r="AU268" t="s">
        <v>1044</v>
      </c>
      <c r="AV268" t="s">
        <v>1862</v>
      </c>
      <c r="AW268" t="s">
        <v>1044</v>
      </c>
      <c r="AX268" t="s">
        <v>1098</v>
      </c>
      <c r="AY268" t="s">
        <v>1863</v>
      </c>
      <c r="AZ268" t="s">
        <v>1828</v>
      </c>
      <c r="BA268" t="s">
        <v>1864</v>
      </c>
      <c r="BB268" t="s">
        <v>1044</v>
      </c>
      <c r="BC268" t="s">
        <v>1044</v>
      </c>
      <c r="BD268" t="s">
        <v>1044</v>
      </c>
      <c r="BE268" t="s">
        <v>1044</v>
      </c>
      <c r="BF268" t="s">
        <v>1865</v>
      </c>
      <c r="BG268" t="s">
        <v>1044</v>
      </c>
      <c r="BH268" t="s">
        <v>1135</v>
      </c>
      <c r="BI268" t="s">
        <v>1866</v>
      </c>
      <c r="BJ268" t="s">
        <v>1090</v>
      </c>
      <c r="BK268" t="s">
        <v>1044</v>
      </c>
      <c r="BL268" t="s">
        <v>1044</v>
      </c>
      <c r="BM268" t="s">
        <v>1044</v>
      </c>
      <c r="BN268" t="s">
        <v>1044</v>
      </c>
      <c r="BO268" t="s">
        <v>1044</v>
      </c>
      <c r="BP268" t="s">
        <v>1044</v>
      </c>
      <c r="BQ268" t="s">
        <v>1044</v>
      </c>
      <c r="BR268" t="s">
        <v>1044</v>
      </c>
    </row>
    <row r="269" spans="1:70" x14ac:dyDescent="0.25">
      <c r="A269" t="s">
        <v>1867</v>
      </c>
      <c r="B269" t="s">
        <v>1139</v>
      </c>
      <c r="C269" t="s">
        <v>1093</v>
      </c>
      <c r="D269" t="s">
        <v>1094</v>
      </c>
      <c r="E269" t="s">
        <v>1822</v>
      </c>
      <c r="F269" t="s">
        <v>1823</v>
      </c>
      <c r="G269" t="s">
        <v>1049</v>
      </c>
      <c r="H269" t="s">
        <v>1044</v>
      </c>
      <c r="I269" t="s">
        <v>1044</v>
      </c>
      <c r="J269" t="s">
        <v>1044</v>
      </c>
      <c r="K269" t="s">
        <v>1144</v>
      </c>
      <c r="L269" t="s">
        <v>1044</v>
      </c>
      <c r="M269" t="s">
        <v>1051</v>
      </c>
      <c r="N269" t="s">
        <v>1044</v>
      </c>
      <c r="O269" t="s">
        <v>1044</v>
      </c>
      <c r="P269" t="s">
        <v>1052</v>
      </c>
      <c r="Q269" s="156">
        <v>0</v>
      </c>
      <c r="R269" s="157">
        <v>42146</v>
      </c>
      <c r="S269" s="157" t="s">
        <v>1044</v>
      </c>
      <c r="T269" s="157">
        <v>42146</v>
      </c>
      <c r="U269" s="157">
        <v>41347</v>
      </c>
      <c r="V269" s="157" t="s">
        <v>1044</v>
      </c>
      <c r="W269" s="157">
        <v>41347</v>
      </c>
      <c r="X269" s="157" t="s">
        <v>1044</v>
      </c>
      <c r="Y269">
        <v>0</v>
      </c>
      <c r="Z269">
        <v>0</v>
      </c>
      <c r="AA269" s="157" t="s">
        <v>1044</v>
      </c>
      <c r="AB269" s="157" t="s">
        <v>1044</v>
      </c>
      <c r="AC269">
        <v>0</v>
      </c>
      <c r="AD269" s="156">
        <v>0</v>
      </c>
      <c r="AE269" s="156">
        <v>0</v>
      </c>
      <c r="AF269">
        <v>0</v>
      </c>
      <c r="AG269">
        <v>0</v>
      </c>
      <c r="AH269" t="s">
        <v>1044</v>
      </c>
      <c r="AI269" t="s">
        <v>1044</v>
      </c>
      <c r="AJ269" t="s">
        <v>1044</v>
      </c>
      <c r="AK269" t="s">
        <v>1044</v>
      </c>
      <c r="AL269" t="s">
        <v>1044</v>
      </c>
      <c r="AM269" t="s">
        <v>1044</v>
      </c>
      <c r="AN269" t="s">
        <v>1044</v>
      </c>
      <c r="AO269" t="s">
        <v>1044</v>
      </c>
      <c r="AP269" t="s">
        <v>1868</v>
      </c>
      <c r="AQ269" t="s">
        <v>1825</v>
      </c>
      <c r="AR269" s="157" t="s">
        <v>1044</v>
      </c>
      <c r="AS269" t="s">
        <v>1044</v>
      </c>
      <c r="AT269" t="s">
        <v>1044</v>
      </c>
      <c r="AU269" t="s">
        <v>1044</v>
      </c>
      <c r="AV269" t="s">
        <v>1869</v>
      </c>
      <c r="AW269" t="s">
        <v>1044</v>
      </c>
      <c r="AX269" t="s">
        <v>1098</v>
      </c>
      <c r="AY269" t="s">
        <v>1870</v>
      </c>
      <c r="AZ269" t="s">
        <v>1828</v>
      </c>
      <c r="BA269" t="s">
        <v>1871</v>
      </c>
      <c r="BB269" t="s">
        <v>1044</v>
      </c>
      <c r="BC269" t="s">
        <v>1044</v>
      </c>
      <c r="BD269" t="s">
        <v>1044</v>
      </c>
      <c r="BE269" t="s">
        <v>1044</v>
      </c>
      <c r="BF269" t="s">
        <v>1872</v>
      </c>
      <c r="BG269" t="s">
        <v>1044</v>
      </c>
      <c r="BH269" t="s">
        <v>1135</v>
      </c>
      <c r="BI269" t="s">
        <v>1873</v>
      </c>
      <c r="BJ269" t="s">
        <v>1090</v>
      </c>
      <c r="BK269" t="s">
        <v>1044</v>
      </c>
      <c r="BL269" t="s">
        <v>1044</v>
      </c>
      <c r="BM269" t="s">
        <v>1044</v>
      </c>
      <c r="BN269" t="s">
        <v>1044</v>
      </c>
      <c r="BO269" t="s">
        <v>1044</v>
      </c>
      <c r="BP269" t="s">
        <v>1044</v>
      </c>
      <c r="BQ269" t="s">
        <v>1044</v>
      </c>
      <c r="BR269" t="s">
        <v>1044</v>
      </c>
    </row>
    <row r="270" spans="1:70" x14ac:dyDescent="0.25">
      <c r="A270" t="s">
        <v>1874</v>
      </c>
      <c r="B270" t="s">
        <v>1139</v>
      </c>
      <c r="C270" t="s">
        <v>1093</v>
      </c>
      <c r="D270" t="s">
        <v>1094</v>
      </c>
      <c r="E270" t="s">
        <v>1822</v>
      </c>
      <c r="F270" t="s">
        <v>1823</v>
      </c>
      <c r="G270" t="s">
        <v>1049</v>
      </c>
      <c r="H270" t="s">
        <v>1044</v>
      </c>
      <c r="I270" t="s">
        <v>1044</v>
      </c>
      <c r="J270" t="s">
        <v>1044</v>
      </c>
      <c r="K270" t="s">
        <v>1144</v>
      </c>
      <c r="L270" t="s">
        <v>1044</v>
      </c>
      <c r="M270" t="s">
        <v>1051</v>
      </c>
      <c r="N270" t="s">
        <v>1044</v>
      </c>
      <c r="O270" t="s">
        <v>1044</v>
      </c>
      <c r="P270" t="s">
        <v>1052</v>
      </c>
      <c r="Q270" s="156">
        <v>0</v>
      </c>
      <c r="R270" s="157">
        <v>42146</v>
      </c>
      <c r="S270" s="157" t="s">
        <v>1044</v>
      </c>
      <c r="T270" s="157">
        <v>42146</v>
      </c>
      <c r="U270" s="157">
        <v>41347</v>
      </c>
      <c r="V270" s="157" t="s">
        <v>1044</v>
      </c>
      <c r="W270" s="157">
        <v>41347</v>
      </c>
      <c r="X270" s="157" t="s">
        <v>1044</v>
      </c>
      <c r="Y270">
        <v>0</v>
      </c>
      <c r="Z270">
        <v>0</v>
      </c>
      <c r="AA270" s="157" t="s">
        <v>1044</v>
      </c>
      <c r="AB270" s="157" t="s">
        <v>1044</v>
      </c>
      <c r="AC270">
        <v>0</v>
      </c>
      <c r="AD270" s="156">
        <v>0</v>
      </c>
      <c r="AE270" s="156">
        <v>0</v>
      </c>
      <c r="AF270">
        <v>0</v>
      </c>
      <c r="AG270">
        <v>0</v>
      </c>
      <c r="AH270" t="s">
        <v>1044</v>
      </c>
      <c r="AI270" t="s">
        <v>1044</v>
      </c>
      <c r="AJ270" t="s">
        <v>1044</v>
      </c>
      <c r="AK270" t="s">
        <v>1044</v>
      </c>
      <c r="AL270" t="s">
        <v>1044</v>
      </c>
      <c r="AM270" t="s">
        <v>1044</v>
      </c>
      <c r="AN270" t="s">
        <v>1044</v>
      </c>
      <c r="AO270" t="s">
        <v>1044</v>
      </c>
      <c r="AP270" t="s">
        <v>1875</v>
      </c>
      <c r="AQ270" t="s">
        <v>1825</v>
      </c>
      <c r="AR270" s="157" t="s">
        <v>1044</v>
      </c>
      <c r="AS270" t="s">
        <v>1055</v>
      </c>
      <c r="AT270" t="s">
        <v>1044</v>
      </c>
      <c r="AU270" t="s">
        <v>1044</v>
      </c>
      <c r="AV270" t="s">
        <v>1876</v>
      </c>
      <c r="AW270" t="s">
        <v>1044</v>
      </c>
      <c r="AX270" t="s">
        <v>1098</v>
      </c>
      <c r="AY270" t="s">
        <v>1877</v>
      </c>
      <c r="AZ270" t="s">
        <v>1828</v>
      </c>
      <c r="BA270" t="s">
        <v>1878</v>
      </c>
      <c r="BB270" t="s">
        <v>1044</v>
      </c>
      <c r="BC270" t="s">
        <v>1044</v>
      </c>
      <c r="BD270" t="s">
        <v>1044</v>
      </c>
      <c r="BE270" t="s">
        <v>1044</v>
      </c>
      <c r="BF270" t="s">
        <v>1879</v>
      </c>
      <c r="BG270" t="s">
        <v>1044</v>
      </c>
      <c r="BH270" t="s">
        <v>1135</v>
      </c>
      <c r="BI270" t="s">
        <v>1880</v>
      </c>
      <c r="BJ270" t="s">
        <v>1090</v>
      </c>
      <c r="BK270" t="s">
        <v>1044</v>
      </c>
      <c r="BL270" t="s">
        <v>1044</v>
      </c>
      <c r="BM270" t="s">
        <v>1044</v>
      </c>
      <c r="BN270" t="s">
        <v>1044</v>
      </c>
      <c r="BO270" t="s">
        <v>1044</v>
      </c>
      <c r="BP270" t="s">
        <v>1044</v>
      </c>
      <c r="BQ270" t="s">
        <v>1044</v>
      </c>
      <c r="BR270" t="s">
        <v>1044</v>
      </c>
    </row>
    <row r="271" spans="1:70" x14ac:dyDescent="0.25">
      <c r="A271" t="s">
        <v>1881</v>
      </c>
      <c r="B271" t="s">
        <v>1139</v>
      </c>
      <c r="C271" t="s">
        <v>1093</v>
      </c>
      <c r="D271" t="s">
        <v>1094</v>
      </c>
      <c r="E271" t="s">
        <v>1822</v>
      </c>
      <c r="F271" t="s">
        <v>1823</v>
      </c>
      <c r="G271" t="s">
        <v>1049</v>
      </c>
      <c r="H271" t="s">
        <v>1044</v>
      </c>
      <c r="I271" t="s">
        <v>1044</v>
      </c>
      <c r="J271" t="s">
        <v>1044</v>
      </c>
      <c r="K271" t="s">
        <v>1144</v>
      </c>
      <c r="L271" t="s">
        <v>1044</v>
      </c>
      <c r="M271" t="s">
        <v>1051</v>
      </c>
      <c r="N271" t="s">
        <v>1044</v>
      </c>
      <c r="O271" t="s">
        <v>1044</v>
      </c>
      <c r="P271" t="s">
        <v>1052</v>
      </c>
      <c r="Q271" s="156">
        <v>0</v>
      </c>
      <c r="R271" s="157">
        <v>42146</v>
      </c>
      <c r="S271" s="157" t="s">
        <v>1044</v>
      </c>
      <c r="T271" s="157">
        <v>42146</v>
      </c>
      <c r="U271" s="157">
        <v>41347</v>
      </c>
      <c r="V271" s="157" t="s">
        <v>1044</v>
      </c>
      <c r="W271" s="157">
        <v>41347</v>
      </c>
      <c r="X271" s="157" t="s">
        <v>1044</v>
      </c>
      <c r="Y271">
        <v>0</v>
      </c>
      <c r="Z271">
        <v>0</v>
      </c>
      <c r="AA271" s="157" t="s">
        <v>1044</v>
      </c>
      <c r="AB271" s="157" t="s">
        <v>1044</v>
      </c>
      <c r="AC271">
        <v>0</v>
      </c>
      <c r="AD271" s="156">
        <v>0</v>
      </c>
      <c r="AE271" s="156">
        <v>0</v>
      </c>
      <c r="AF271">
        <v>0</v>
      </c>
      <c r="AG271">
        <v>0</v>
      </c>
      <c r="AH271" t="s">
        <v>1044</v>
      </c>
      <c r="AI271" t="s">
        <v>1044</v>
      </c>
      <c r="AJ271" t="s">
        <v>1044</v>
      </c>
      <c r="AK271" t="s">
        <v>1044</v>
      </c>
      <c r="AL271" t="s">
        <v>1044</v>
      </c>
      <c r="AM271" t="s">
        <v>1044</v>
      </c>
      <c r="AN271" t="s">
        <v>1044</v>
      </c>
      <c r="AO271" t="s">
        <v>1044</v>
      </c>
      <c r="AP271" t="s">
        <v>1882</v>
      </c>
      <c r="AQ271" t="s">
        <v>1825</v>
      </c>
      <c r="AR271" s="157" t="s">
        <v>1044</v>
      </c>
      <c r="AS271" t="s">
        <v>1044</v>
      </c>
      <c r="AT271" t="s">
        <v>1044</v>
      </c>
      <c r="AU271" t="s">
        <v>1044</v>
      </c>
      <c r="AV271" t="s">
        <v>1883</v>
      </c>
      <c r="AW271" t="s">
        <v>1044</v>
      </c>
      <c r="AX271" t="s">
        <v>1098</v>
      </c>
      <c r="AY271" t="s">
        <v>1884</v>
      </c>
      <c r="AZ271" t="s">
        <v>1828</v>
      </c>
      <c r="BA271" t="s">
        <v>1885</v>
      </c>
      <c r="BB271" t="s">
        <v>1044</v>
      </c>
      <c r="BC271" t="s">
        <v>1044</v>
      </c>
      <c r="BD271" t="s">
        <v>1044</v>
      </c>
      <c r="BE271" t="s">
        <v>1044</v>
      </c>
      <c r="BF271" t="s">
        <v>1886</v>
      </c>
      <c r="BG271" t="s">
        <v>1044</v>
      </c>
      <c r="BH271" t="s">
        <v>1135</v>
      </c>
      <c r="BI271" t="s">
        <v>1887</v>
      </c>
      <c r="BJ271" t="s">
        <v>1090</v>
      </c>
      <c r="BK271" t="s">
        <v>1044</v>
      </c>
      <c r="BL271" t="s">
        <v>1044</v>
      </c>
      <c r="BM271" t="s">
        <v>1044</v>
      </c>
      <c r="BN271" t="s">
        <v>1044</v>
      </c>
      <c r="BO271" t="s">
        <v>1044</v>
      </c>
      <c r="BP271" t="s">
        <v>1044</v>
      </c>
      <c r="BQ271" t="s">
        <v>1044</v>
      </c>
      <c r="BR271" t="s">
        <v>1044</v>
      </c>
    </row>
    <row r="272" spans="1:70" x14ac:dyDescent="0.25">
      <c r="A272" t="s">
        <v>1888</v>
      </c>
      <c r="B272" t="s">
        <v>1139</v>
      </c>
      <c r="C272" t="s">
        <v>1093</v>
      </c>
      <c r="D272" t="s">
        <v>1094</v>
      </c>
      <c r="E272" t="s">
        <v>1822</v>
      </c>
      <c r="F272" t="s">
        <v>1823</v>
      </c>
      <c r="G272" t="s">
        <v>1049</v>
      </c>
      <c r="H272" t="s">
        <v>1044</v>
      </c>
      <c r="I272" t="s">
        <v>1044</v>
      </c>
      <c r="J272" t="s">
        <v>1044</v>
      </c>
      <c r="K272" t="s">
        <v>1144</v>
      </c>
      <c r="L272" t="s">
        <v>1044</v>
      </c>
      <c r="M272" t="s">
        <v>1051</v>
      </c>
      <c r="N272" t="s">
        <v>1044</v>
      </c>
      <c r="O272" t="s">
        <v>1044</v>
      </c>
      <c r="P272" t="s">
        <v>1052</v>
      </c>
      <c r="Q272" s="156">
        <v>0</v>
      </c>
      <c r="R272" s="157">
        <v>42146</v>
      </c>
      <c r="S272" s="157" t="s">
        <v>1044</v>
      </c>
      <c r="T272" s="157">
        <v>42146</v>
      </c>
      <c r="U272" s="157">
        <v>41347</v>
      </c>
      <c r="V272" s="157" t="s">
        <v>1044</v>
      </c>
      <c r="W272" s="157">
        <v>41347</v>
      </c>
      <c r="X272" s="157" t="s">
        <v>1044</v>
      </c>
      <c r="Y272">
        <v>0</v>
      </c>
      <c r="Z272">
        <v>0</v>
      </c>
      <c r="AA272" s="157" t="s">
        <v>1044</v>
      </c>
      <c r="AB272" s="157" t="s">
        <v>1044</v>
      </c>
      <c r="AC272">
        <v>0</v>
      </c>
      <c r="AD272" s="156">
        <v>0</v>
      </c>
      <c r="AE272" s="156">
        <v>0</v>
      </c>
      <c r="AF272">
        <v>0</v>
      </c>
      <c r="AG272">
        <v>0</v>
      </c>
      <c r="AH272" t="s">
        <v>1044</v>
      </c>
      <c r="AI272" t="s">
        <v>1044</v>
      </c>
      <c r="AJ272" t="s">
        <v>1044</v>
      </c>
      <c r="AK272" t="s">
        <v>1044</v>
      </c>
      <c r="AL272" t="s">
        <v>1044</v>
      </c>
      <c r="AM272" t="s">
        <v>1044</v>
      </c>
      <c r="AN272" t="s">
        <v>1044</v>
      </c>
      <c r="AO272" t="s">
        <v>1044</v>
      </c>
      <c r="AP272" t="s">
        <v>1889</v>
      </c>
      <c r="AQ272" t="s">
        <v>1825</v>
      </c>
      <c r="AR272" s="157" t="s">
        <v>1044</v>
      </c>
      <c r="AS272" t="s">
        <v>1044</v>
      </c>
      <c r="AT272" t="s">
        <v>1044</v>
      </c>
      <c r="AU272" t="s">
        <v>1044</v>
      </c>
      <c r="AV272" t="s">
        <v>1890</v>
      </c>
      <c r="AW272" t="s">
        <v>1044</v>
      </c>
      <c r="AX272" t="s">
        <v>1098</v>
      </c>
      <c r="AY272" t="s">
        <v>1891</v>
      </c>
      <c r="AZ272" t="s">
        <v>1828</v>
      </c>
      <c r="BA272" t="s">
        <v>1892</v>
      </c>
      <c r="BB272" t="s">
        <v>1044</v>
      </c>
      <c r="BC272" t="s">
        <v>1044</v>
      </c>
      <c r="BD272" t="s">
        <v>1044</v>
      </c>
      <c r="BE272" t="s">
        <v>1044</v>
      </c>
      <c r="BF272" t="s">
        <v>1893</v>
      </c>
      <c r="BG272" t="s">
        <v>1044</v>
      </c>
      <c r="BH272" t="s">
        <v>1135</v>
      </c>
      <c r="BI272" t="s">
        <v>1894</v>
      </c>
      <c r="BJ272" t="s">
        <v>1090</v>
      </c>
      <c r="BK272" t="s">
        <v>1044</v>
      </c>
      <c r="BL272" t="s">
        <v>1044</v>
      </c>
      <c r="BM272" t="s">
        <v>1044</v>
      </c>
      <c r="BN272" t="s">
        <v>1044</v>
      </c>
      <c r="BO272" t="s">
        <v>1044</v>
      </c>
      <c r="BP272" t="s">
        <v>1044</v>
      </c>
      <c r="BQ272" t="s">
        <v>1044</v>
      </c>
      <c r="BR272" t="s">
        <v>1044</v>
      </c>
    </row>
    <row r="273" spans="1:70" x14ac:dyDescent="0.25">
      <c r="A273" t="s">
        <v>1895</v>
      </c>
      <c r="B273" t="s">
        <v>1139</v>
      </c>
      <c r="C273" t="s">
        <v>1093</v>
      </c>
      <c r="D273" t="s">
        <v>1094</v>
      </c>
      <c r="E273" t="s">
        <v>1822</v>
      </c>
      <c r="F273" t="s">
        <v>1823</v>
      </c>
      <c r="G273" t="s">
        <v>1049</v>
      </c>
      <c r="H273" t="s">
        <v>1044</v>
      </c>
      <c r="I273" t="s">
        <v>1044</v>
      </c>
      <c r="J273" t="s">
        <v>1044</v>
      </c>
      <c r="K273" t="s">
        <v>1144</v>
      </c>
      <c r="L273" t="s">
        <v>1044</v>
      </c>
      <c r="M273" t="s">
        <v>1051</v>
      </c>
      <c r="N273" t="s">
        <v>1044</v>
      </c>
      <c r="O273" t="s">
        <v>1044</v>
      </c>
      <c r="P273" t="s">
        <v>1052</v>
      </c>
      <c r="Q273" s="156">
        <v>0</v>
      </c>
      <c r="R273" s="157">
        <v>42146</v>
      </c>
      <c r="S273" s="157" t="s">
        <v>1044</v>
      </c>
      <c r="T273" s="157">
        <v>42146</v>
      </c>
      <c r="U273" s="157">
        <v>41347</v>
      </c>
      <c r="V273" s="157" t="s">
        <v>1044</v>
      </c>
      <c r="W273" s="157">
        <v>41347</v>
      </c>
      <c r="X273" s="157" t="s">
        <v>1044</v>
      </c>
      <c r="Y273">
        <v>0</v>
      </c>
      <c r="Z273">
        <v>0</v>
      </c>
      <c r="AA273" s="157" t="s">
        <v>1044</v>
      </c>
      <c r="AB273" s="157" t="s">
        <v>1044</v>
      </c>
      <c r="AC273">
        <v>0</v>
      </c>
      <c r="AD273" s="156">
        <v>0</v>
      </c>
      <c r="AE273" s="156">
        <v>0</v>
      </c>
      <c r="AF273">
        <v>0</v>
      </c>
      <c r="AG273">
        <v>0</v>
      </c>
      <c r="AH273" t="s">
        <v>1044</v>
      </c>
      <c r="AI273" t="s">
        <v>1044</v>
      </c>
      <c r="AJ273" t="s">
        <v>1044</v>
      </c>
      <c r="AK273" t="s">
        <v>1044</v>
      </c>
      <c r="AL273" t="s">
        <v>1044</v>
      </c>
      <c r="AM273" t="s">
        <v>1044</v>
      </c>
      <c r="AN273" t="s">
        <v>1044</v>
      </c>
      <c r="AO273" t="s">
        <v>1044</v>
      </c>
      <c r="AP273" t="s">
        <v>1896</v>
      </c>
      <c r="AQ273" t="s">
        <v>1825</v>
      </c>
      <c r="AR273" s="157" t="s">
        <v>1044</v>
      </c>
      <c r="AS273" t="s">
        <v>1044</v>
      </c>
      <c r="AT273" t="s">
        <v>1044</v>
      </c>
      <c r="AU273" t="s">
        <v>1044</v>
      </c>
      <c r="AV273" t="s">
        <v>1897</v>
      </c>
      <c r="AW273" t="s">
        <v>1044</v>
      </c>
      <c r="AX273" t="s">
        <v>1098</v>
      </c>
      <c r="AY273" t="s">
        <v>1898</v>
      </c>
      <c r="AZ273" t="s">
        <v>1828</v>
      </c>
      <c r="BA273" t="s">
        <v>1899</v>
      </c>
      <c r="BB273" t="s">
        <v>1044</v>
      </c>
      <c r="BC273" t="s">
        <v>1044</v>
      </c>
      <c r="BD273" t="s">
        <v>1044</v>
      </c>
      <c r="BE273" t="s">
        <v>1044</v>
      </c>
      <c r="BF273" t="s">
        <v>1900</v>
      </c>
      <c r="BG273" t="s">
        <v>1044</v>
      </c>
      <c r="BH273" t="s">
        <v>1135</v>
      </c>
      <c r="BI273" t="s">
        <v>1901</v>
      </c>
      <c r="BJ273" t="s">
        <v>1090</v>
      </c>
      <c r="BK273" t="s">
        <v>1044</v>
      </c>
      <c r="BL273" t="s">
        <v>1044</v>
      </c>
      <c r="BM273" t="s">
        <v>1044</v>
      </c>
      <c r="BN273" t="s">
        <v>1044</v>
      </c>
      <c r="BO273" t="s">
        <v>1044</v>
      </c>
      <c r="BP273" t="s">
        <v>1044</v>
      </c>
      <c r="BQ273" t="s">
        <v>1044</v>
      </c>
      <c r="BR273" t="s">
        <v>1044</v>
      </c>
    </row>
    <row r="274" spans="1:70" x14ac:dyDescent="0.25">
      <c r="A274" t="s">
        <v>1902</v>
      </c>
      <c r="B274" t="s">
        <v>1139</v>
      </c>
      <c r="C274" t="s">
        <v>1093</v>
      </c>
      <c r="D274" t="s">
        <v>1094</v>
      </c>
      <c r="E274" t="s">
        <v>1822</v>
      </c>
      <c r="F274" t="s">
        <v>1823</v>
      </c>
      <c r="G274" t="s">
        <v>1049</v>
      </c>
      <c r="H274" t="s">
        <v>1044</v>
      </c>
      <c r="I274" t="s">
        <v>1044</v>
      </c>
      <c r="J274" t="s">
        <v>1044</v>
      </c>
      <c r="K274" t="s">
        <v>1144</v>
      </c>
      <c r="L274" t="s">
        <v>1044</v>
      </c>
      <c r="M274" t="s">
        <v>1051</v>
      </c>
      <c r="N274" t="s">
        <v>1044</v>
      </c>
      <c r="O274" t="s">
        <v>1044</v>
      </c>
      <c r="P274" t="s">
        <v>1052</v>
      </c>
      <c r="Q274" s="156">
        <v>0</v>
      </c>
      <c r="R274" s="157">
        <v>42146</v>
      </c>
      <c r="S274" s="157" t="s">
        <v>1044</v>
      </c>
      <c r="T274" s="157">
        <v>42146</v>
      </c>
      <c r="U274" s="157">
        <v>41347</v>
      </c>
      <c r="V274" s="157" t="s">
        <v>1044</v>
      </c>
      <c r="W274" s="157">
        <v>41347</v>
      </c>
      <c r="X274" s="157" t="s">
        <v>1044</v>
      </c>
      <c r="Y274">
        <v>0</v>
      </c>
      <c r="Z274">
        <v>0</v>
      </c>
      <c r="AA274" s="157" t="s">
        <v>1044</v>
      </c>
      <c r="AB274" s="157" t="s">
        <v>1044</v>
      </c>
      <c r="AC274">
        <v>0</v>
      </c>
      <c r="AD274" s="156">
        <v>0</v>
      </c>
      <c r="AE274" s="156">
        <v>0</v>
      </c>
      <c r="AF274">
        <v>0</v>
      </c>
      <c r="AG274">
        <v>0</v>
      </c>
      <c r="AH274" t="s">
        <v>1044</v>
      </c>
      <c r="AI274" t="s">
        <v>1044</v>
      </c>
      <c r="AJ274" t="s">
        <v>1044</v>
      </c>
      <c r="AK274" t="s">
        <v>1044</v>
      </c>
      <c r="AL274" t="s">
        <v>1044</v>
      </c>
      <c r="AM274" t="s">
        <v>1044</v>
      </c>
      <c r="AN274" t="s">
        <v>1044</v>
      </c>
      <c r="AO274" t="s">
        <v>1044</v>
      </c>
      <c r="AP274" t="s">
        <v>1903</v>
      </c>
      <c r="AQ274" t="s">
        <v>1825</v>
      </c>
      <c r="AR274" s="157" t="s">
        <v>1044</v>
      </c>
      <c r="AS274" t="s">
        <v>1044</v>
      </c>
      <c r="AT274" t="s">
        <v>1044</v>
      </c>
      <c r="AU274" t="s">
        <v>1044</v>
      </c>
      <c r="AV274" t="s">
        <v>1904</v>
      </c>
      <c r="AW274" t="s">
        <v>1044</v>
      </c>
      <c r="AX274" t="s">
        <v>1098</v>
      </c>
      <c r="AY274" t="s">
        <v>1905</v>
      </c>
      <c r="AZ274" t="s">
        <v>1828</v>
      </c>
      <c r="BA274" t="s">
        <v>1906</v>
      </c>
      <c r="BB274" t="s">
        <v>1044</v>
      </c>
      <c r="BC274" t="s">
        <v>1044</v>
      </c>
      <c r="BD274" t="s">
        <v>1044</v>
      </c>
      <c r="BE274" t="s">
        <v>1044</v>
      </c>
      <c r="BF274" t="s">
        <v>1907</v>
      </c>
      <c r="BG274" t="s">
        <v>1044</v>
      </c>
      <c r="BH274" t="s">
        <v>1135</v>
      </c>
      <c r="BI274" t="s">
        <v>1908</v>
      </c>
      <c r="BJ274" t="s">
        <v>1090</v>
      </c>
      <c r="BK274" t="s">
        <v>1044</v>
      </c>
      <c r="BL274" t="s">
        <v>1044</v>
      </c>
      <c r="BM274" t="s">
        <v>1044</v>
      </c>
      <c r="BN274" t="s">
        <v>1044</v>
      </c>
      <c r="BO274" t="s">
        <v>1044</v>
      </c>
      <c r="BP274" t="s">
        <v>1044</v>
      </c>
      <c r="BQ274" t="s">
        <v>1044</v>
      </c>
      <c r="BR274" t="s">
        <v>1044</v>
      </c>
    </row>
    <row r="275" spans="1:70" x14ac:dyDescent="0.25">
      <c r="A275" t="s">
        <v>1909</v>
      </c>
      <c r="B275" t="s">
        <v>1139</v>
      </c>
      <c r="C275" t="s">
        <v>1093</v>
      </c>
      <c r="D275" t="s">
        <v>1094</v>
      </c>
      <c r="E275" t="s">
        <v>1822</v>
      </c>
      <c r="F275" t="s">
        <v>1823</v>
      </c>
      <c r="G275" t="s">
        <v>1049</v>
      </c>
      <c r="H275" t="s">
        <v>1044</v>
      </c>
      <c r="I275" t="s">
        <v>1044</v>
      </c>
      <c r="J275" t="s">
        <v>1044</v>
      </c>
      <c r="K275" t="s">
        <v>1144</v>
      </c>
      <c r="L275" t="s">
        <v>1044</v>
      </c>
      <c r="M275" t="s">
        <v>1051</v>
      </c>
      <c r="N275" t="s">
        <v>1044</v>
      </c>
      <c r="O275" t="s">
        <v>1044</v>
      </c>
      <c r="P275" t="s">
        <v>1052</v>
      </c>
      <c r="Q275" s="156">
        <v>0</v>
      </c>
      <c r="R275" s="157">
        <v>42146</v>
      </c>
      <c r="S275" s="157" t="s">
        <v>1044</v>
      </c>
      <c r="T275" s="157">
        <v>42146</v>
      </c>
      <c r="U275" s="157">
        <v>41347</v>
      </c>
      <c r="V275" s="157" t="s">
        <v>1044</v>
      </c>
      <c r="W275" s="157">
        <v>41347</v>
      </c>
      <c r="X275" s="157" t="s">
        <v>1044</v>
      </c>
      <c r="Y275">
        <v>0</v>
      </c>
      <c r="Z275">
        <v>0</v>
      </c>
      <c r="AA275" s="157" t="s">
        <v>1044</v>
      </c>
      <c r="AB275" s="157" t="s">
        <v>1044</v>
      </c>
      <c r="AC275">
        <v>0</v>
      </c>
      <c r="AD275" s="156">
        <v>0</v>
      </c>
      <c r="AE275" s="156">
        <v>0</v>
      </c>
      <c r="AF275">
        <v>0</v>
      </c>
      <c r="AG275">
        <v>0</v>
      </c>
      <c r="AH275" t="s">
        <v>1044</v>
      </c>
      <c r="AI275" t="s">
        <v>1044</v>
      </c>
      <c r="AJ275" t="s">
        <v>1044</v>
      </c>
      <c r="AK275" t="s">
        <v>1044</v>
      </c>
      <c r="AL275" t="s">
        <v>1044</v>
      </c>
      <c r="AM275" t="s">
        <v>1044</v>
      </c>
      <c r="AN275" t="s">
        <v>1044</v>
      </c>
      <c r="AO275" t="s">
        <v>1044</v>
      </c>
      <c r="AP275" t="s">
        <v>1910</v>
      </c>
      <c r="AQ275" t="s">
        <v>1825</v>
      </c>
      <c r="AR275" s="157" t="s">
        <v>1044</v>
      </c>
      <c r="AS275" t="s">
        <v>1044</v>
      </c>
      <c r="AT275" t="s">
        <v>1044</v>
      </c>
      <c r="AU275" t="s">
        <v>1044</v>
      </c>
      <c r="AV275" t="s">
        <v>1911</v>
      </c>
      <c r="AW275" t="s">
        <v>1044</v>
      </c>
      <c r="AX275" t="s">
        <v>1098</v>
      </c>
      <c r="AY275" t="s">
        <v>1912</v>
      </c>
      <c r="AZ275" t="s">
        <v>1828</v>
      </c>
      <c r="BA275" t="s">
        <v>1913</v>
      </c>
      <c r="BB275" t="s">
        <v>1044</v>
      </c>
      <c r="BC275" t="s">
        <v>1044</v>
      </c>
      <c r="BD275" t="s">
        <v>1044</v>
      </c>
      <c r="BE275" t="s">
        <v>1044</v>
      </c>
      <c r="BF275" t="s">
        <v>1914</v>
      </c>
      <c r="BG275" t="s">
        <v>1044</v>
      </c>
      <c r="BH275" t="s">
        <v>1135</v>
      </c>
      <c r="BI275" t="s">
        <v>1915</v>
      </c>
      <c r="BJ275" t="s">
        <v>1090</v>
      </c>
      <c r="BK275" t="s">
        <v>1044</v>
      </c>
      <c r="BL275" t="s">
        <v>1044</v>
      </c>
      <c r="BM275" t="s">
        <v>1044</v>
      </c>
      <c r="BN275" t="s">
        <v>1044</v>
      </c>
      <c r="BO275" t="s">
        <v>1044</v>
      </c>
      <c r="BP275" t="s">
        <v>1044</v>
      </c>
      <c r="BQ275" t="s">
        <v>1044</v>
      </c>
      <c r="BR275" t="s">
        <v>1044</v>
      </c>
    </row>
    <row r="276" spans="1:70" x14ac:dyDescent="0.25">
      <c r="A276" t="s">
        <v>1916</v>
      </c>
      <c r="B276" t="s">
        <v>1139</v>
      </c>
      <c r="C276" t="s">
        <v>1093</v>
      </c>
      <c r="D276" t="s">
        <v>1094</v>
      </c>
      <c r="E276" t="s">
        <v>1822</v>
      </c>
      <c r="F276" t="s">
        <v>1823</v>
      </c>
      <c r="G276" t="s">
        <v>1049</v>
      </c>
      <c r="H276" t="s">
        <v>1044</v>
      </c>
      <c r="I276" t="s">
        <v>1044</v>
      </c>
      <c r="J276" t="s">
        <v>1044</v>
      </c>
      <c r="K276" t="s">
        <v>1144</v>
      </c>
      <c r="L276" t="s">
        <v>1044</v>
      </c>
      <c r="M276" t="s">
        <v>1051</v>
      </c>
      <c r="N276" t="s">
        <v>1044</v>
      </c>
      <c r="O276" t="s">
        <v>1044</v>
      </c>
      <c r="P276" t="s">
        <v>1052</v>
      </c>
      <c r="Q276" s="156">
        <v>0</v>
      </c>
      <c r="R276" s="157">
        <v>42146</v>
      </c>
      <c r="S276" s="157" t="s">
        <v>1044</v>
      </c>
      <c r="T276" s="157">
        <v>42146</v>
      </c>
      <c r="U276" s="157">
        <v>41347</v>
      </c>
      <c r="V276" s="157" t="s">
        <v>1044</v>
      </c>
      <c r="W276" s="157">
        <v>41347</v>
      </c>
      <c r="X276" s="157" t="s">
        <v>1044</v>
      </c>
      <c r="Y276">
        <v>0</v>
      </c>
      <c r="Z276">
        <v>0</v>
      </c>
      <c r="AA276" s="157" t="s">
        <v>1044</v>
      </c>
      <c r="AB276" s="157" t="s">
        <v>1044</v>
      </c>
      <c r="AC276">
        <v>0</v>
      </c>
      <c r="AD276" s="156">
        <v>0</v>
      </c>
      <c r="AE276" s="156">
        <v>0</v>
      </c>
      <c r="AF276">
        <v>0</v>
      </c>
      <c r="AG276">
        <v>0</v>
      </c>
      <c r="AH276" t="s">
        <v>1044</v>
      </c>
      <c r="AI276" t="s">
        <v>1044</v>
      </c>
      <c r="AJ276" t="s">
        <v>1044</v>
      </c>
      <c r="AK276" t="s">
        <v>1044</v>
      </c>
      <c r="AL276" t="s">
        <v>1044</v>
      </c>
      <c r="AM276" t="s">
        <v>1044</v>
      </c>
      <c r="AN276" t="s">
        <v>1044</v>
      </c>
      <c r="AO276" t="s">
        <v>1044</v>
      </c>
      <c r="AP276" t="s">
        <v>1917</v>
      </c>
      <c r="AQ276" t="s">
        <v>1825</v>
      </c>
      <c r="AR276" s="157" t="s">
        <v>1044</v>
      </c>
      <c r="AS276" t="s">
        <v>1044</v>
      </c>
      <c r="AT276" t="s">
        <v>1044</v>
      </c>
      <c r="AU276" t="s">
        <v>1044</v>
      </c>
      <c r="AV276" t="s">
        <v>1918</v>
      </c>
      <c r="AW276" t="s">
        <v>1044</v>
      </c>
      <c r="AX276" t="s">
        <v>1098</v>
      </c>
      <c r="AY276" t="s">
        <v>1919</v>
      </c>
      <c r="AZ276" t="s">
        <v>1828</v>
      </c>
      <c r="BA276" t="s">
        <v>1920</v>
      </c>
      <c r="BB276" t="s">
        <v>1044</v>
      </c>
      <c r="BC276" t="s">
        <v>1044</v>
      </c>
      <c r="BD276" t="s">
        <v>1044</v>
      </c>
      <c r="BE276" t="s">
        <v>1044</v>
      </c>
      <c r="BF276" t="s">
        <v>1921</v>
      </c>
      <c r="BG276" t="s">
        <v>1044</v>
      </c>
      <c r="BH276" t="s">
        <v>1135</v>
      </c>
      <c r="BI276" t="s">
        <v>1922</v>
      </c>
      <c r="BJ276" t="s">
        <v>1090</v>
      </c>
      <c r="BK276" t="s">
        <v>1044</v>
      </c>
      <c r="BL276" t="s">
        <v>1044</v>
      </c>
      <c r="BM276" t="s">
        <v>1044</v>
      </c>
      <c r="BN276" t="s">
        <v>1044</v>
      </c>
      <c r="BO276" t="s">
        <v>1044</v>
      </c>
      <c r="BP276" t="s">
        <v>1044</v>
      </c>
      <c r="BQ276" t="s">
        <v>1044</v>
      </c>
      <c r="BR276" t="s">
        <v>1044</v>
      </c>
    </row>
    <row r="277" spans="1:70" x14ac:dyDescent="0.25">
      <c r="A277" t="s">
        <v>1923</v>
      </c>
      <c r="B277" t="s">
        <v>1139</v>
      </c>
      <c r="C277" t="s">
        <v>1093</v>
      </c>
      <c r="D277" t="s">
        <v>1094</v>
      </c>
      <c r="E277" t="s">
        <v>1822</v>
      </c>
      <c r="F277" t="s">
        <v>1823</v>
      </c>
      <c r="G277" t="s">
        <v>1049</v>
      </c>
      <c r="H277" t="s">
        <v>1044</v>
      </c>
      <c r="I277" t="s">
        <v>1044</v>
      </c>
      <c r="J277" t="s">
        <v>1044</v>
      </c>
      <c r="K277" t="s">
        <v>1144</v>
      </c>
      <c r="L277" t="s">
        <v>1044</v>
      </c>
      <c r="M277" t="s">
        <v>1051</v>
      </c>
      <c r="N277" t="s">
        <v>1044</v>
      </c>
      <c r="O277" t="s">
        <v>1044</v>
      </c>
      <c r="P277" t="s">
        <v>1052</v>
      </c>
      <c r="Q277" s="156">
        <v>0</v>
      </c>
      <c r="R277" s="157">
        <v>42146</v>
      </c>
      <c r="S277" s="157" t="s">
        <v>1044</v>
      </c>
      <c r="T277" s="157">
        <v>42146</v>
      </c>
      <c r="U277" s="157">
        <v>41347</v>
      </c>
      <c r="V277" s="157" t="s">
        <v>1044</v>
      </c>
      <c r="W277" s="157">
        <v>41347</v>
      </c>
      <c r="X277" s="157" t="s">
        <v>1044</v>
      </c>
      <c r="Y277">
        <v>0</v>
      </c>
      <c r="Z277">
        <v>0</v>
      </c>
      <c r="AA277" s="157" t="s">
        <v>1044</v>
      </c>
      <c r="AB277" s="157" t="s">
        <v>1044</v>
      </c>
      <c r="AC277">
        <v>0</v>
      </c>
      <c r="AD277" s="156">
        <v>0</v>
      </c>
      <c r="AE277" s="156">
        <v>0</v>
      </c>
      <c r="AF277">
        <v>0</v>
      </c>
      <c r="AG277">
        <v>0</v>
      </c>
      <c r="AH277" t="s">
        <v>1044</v>
      </c>
      <c r="AI277" t="s">
        <v>1044</v>
      </c>
      <c r="AJ277" t="s">
        <v>1044</v>
      </c>
      <c r="AK277" t="s">
        <v>1044</v>
      </c>
      <c r="AL277" t="s">
        <v>1044</v>
      </c>
      <c r="AM277" t="s">
        <v>1044</v>
      </c>
      <c r="AN277" t="s">
        <v>1044</v>
      </c>
      <c r="AO277" t="s">
        <v>1044</v>
      </c>
      <c r="AP277" t="s">
        <v>1924</v>
      </c>
      <c r="AQ277" t="s">
        <v>1825</v>
      </c>
      <c r="AR277" s="157" t="s">
        <v>1044</v>
      </c>
      <c r="AS277" t="s">
        <v>1044</v>
      </c>
      <c r="AT277" t="s">
        <v>1044</v>
      </c>
      <c r="AU277" t="s">
        <v>1044</v>
      </c>
      <c r="AV277" t="s">
        <v>1925</v>
      </c>
      <c r="AW277" t="s">
        <v>1044</v>
      </c>
      <c r="AX277" t="s">
        <v>1098</v>
      </c>
      <c r="AY277" t="s">
        <v>1926</v>
      </c>
      <c r="AZ277" t="s">
        <v>1828</v>
      </c>
      <c r="BA277" t="s">
        <v>1927</v>
      </c>
      <c r="BB277" t="s">
        <v>1044</v>
      </c>
      <c r="BC277" t="s">
        <v>1044</v>
      </c>
      <c r="BD277" t="s">
        <v>1044</v>
      </c>
      <c r="BE277" t="s">
        <v>1044</v>
      </c>
      <c r="BF277" t="s">
        <v>1928</v>
      </c>
      <c r="BG277" t="s">
        <v>1044</v>
      </c>
      <c r="BH277" t="s">
        <v>1135</v>
      </c>
      <c r="BI277" t="s">
        <v>1929</v>
      </c>
      <c r="BJ277" t="s">
        <v>1090</v>
      </c>
      <c r="BK277" t="s">
        <v>1044</v>
      </c>
      <c r="BL277" t="s">
        <v>1044</v>
      </c>
      <c r="BM277" t="s">
        <v>1044</v>
      </c>
      <c r="BN277" t="s">
        <v>1044</v>
      </c>
      <c r="BO277" t="s">
        <v>1044</v>
      </c>
      <c r="BP277" t="s">
        <v>1044</v>
      </c>
      <c r="BQ277" t="s">
        <v>1044</v>
      </c>
      <c r="BR277" t="s">
        <v>1044</v>
      </c>
    </row>
    <row r="278" spans="1:70" x14ac:dyDescent="0.25">
      <c r="A278" t="s">
        <v>1930</v>
      </c>
      <c r="B278" t="s">
        <v>1139</v>
      </c>
      <c r="C278" t="s">
        <v>1093</v>
      </c>
      <c r="D278" t="s">
        <v>1094</v>
      </c>
      <c r="E278" t="s">
        <v>1822</v>
      </c>
      <c r="F278" t="s">
        <v>1823</v>
      </c>
      <c r="G278" t="s">
        <v>1049</v>
      </c>
      <c r="H278" t="s">
        <v>1044</v>
      </c>
      <c r="I278" t="s">
        <v>1044</v>
      </c>
      <c r="J278" t="s">
        <v>1044</v>
      </c>
      <c r="K278" t="s">
        <v>1144</v>
      </c>
      <c r="L278" t="s">
        <v>1044</v>
      </c>
      <c r="M278" t="s">
        <v>1051</v>
      </c>
      <c r="N278" t="s">
        <v>1044</v>
      </c>
      <c r="O278" t="s">
        <v>1044</v>
      </c>
      <c r="P278" t="s">
        <v>1052</v>
      </c>
      <c r="Q278" s="156">
        <v>0</v>
      </c>
      <c r="R278" s="157">
        <v>42146</v>
      </c>
      <c r="S278" s="157" t="s">
        <v>1044</v>
      </c>
      <c r="T278" s="157">
        <v>42146</v>
      </c>
      <c r="U278" s="157">
        <v>41347</v>
      </c>
      <c r="V278" s="157" t="s">
        <v>1044</v>
      </c>
      <c r="W278" s="157">
        <v>41347</v>
      </c>
      <c r="X278" s="157" t="s">
        <v>1044</v>
      </c>
      <c r="Y278">
        <v>0</v>
      </c>
      <c r="Z278">
        <v>0</v>
      </c>
      <c r="AA278" s="157" t="s">
        <v>1044</v>
      </c>
      <c r="AB278" s="157" t="s">
        <v>1044</v>
      </c>
      <c r="AC278">
        <v>0</v>
      </c>
      <c r="AD278" s="156">
        <v>0</v>
      </c>
      <c r="AE278" s="156">
        <v>0</v>
      </c>
      <c r="AF278">
        <v>0</v>
      </c>
      <c r="AG278">
        <v>0</v>
      </c>
      <c r="AH278" t="s">
        <v>1044</v>
      </c>
      <c r="AI278" t="s">
        <v>1044</v>
      </c>
      <c r="AJ278" t="s">
        <v>1044</v>
      </c>
      <c r="AK278" t="s">
        <v>1044</v>
      </c>
      <c r="AL278" t="s">
        <v>1044</v>
      </c>
      <c r="AM278" t="s">
        <v>1044</v>
      </c>
      <c r="AN278" t="s">
        <v>1044</v>
      </c>
      <c r="AO278" t="s">
        <v>1044</v>
      </c>
      <c r="AP278" t="s">
        <v>1931</v>
      </c>
      <c r="AQ278" t="s">
        <v>1825</v>
      </c>
      <c r="AR278" s="157" t="s">
        <v>1044</v>
      </c>
      <c r="AS278" t="s">
        <v>1044</v>
      </c>
      <c r="AT278" t="s">
        <v>1044</v>
      </c>
      <c r="AU278" t="s">
        <v>1044</v>
      </c>
      <c r="AV278" t="s">
        <v>1932</v>
      </c>
      <c r="AW278" t="s">
        <v>1044</v>
      </c>
      <c r="AX278" t="s">
        <v>1098</v>
      </c>
      <c r="AY278" t="s">
        <v>1933</v>
      </c>
      <c r="AZ278" t="s">
        <v>1828</v>
      </c>
      <c r="BA278" t="s">
        <v>1934</v>
      </c>
      <c r="BB278" t="s">
        <v>1044</v>
      </c>
      <c r="BC278" t="s">
        <v>1044</v>
      </c>
      <c r="BD278" t="s">
        <v>1044</v>
      </c>
      <c r="BE278" t="s">
        <v>1044</v>
      </c>
      <c r="BF278" t="s">
        <v>1935</v>
      </c>
      <c r="BG278" t="s">
        <v>1044</v>
      </c>
      <c r="BH278" t="s">
        <v>1135</v>
      </c>
      <c r="BI278" t="s">
        <v>1936</v>
      </c>
      <c r="BJ278" t="s">
        <v>1090</v>
      </c>
      <c r="BK278" t="s">
        <v>1044</v>
      </c>
      <c r="BL278" t="s">
        <v>1044</v>
      </c>
      <c r="BM278" t="s">
        <v>1044</v>
      </c>
      <c r="BN278" t="s">
        <v>1044</v>
      </c>
      <c r="BO278" t="s">
        <v>1044</v>
      </c>
      <c r="BP278" t="s">
        <v>1044</v>
      </c>
      <c r="BQ278" t="s">
        <v>1044</v>
      </c>
      <c r="BR278" t="s">
        <v>1044</v>
      </c>
    </row>
    <row r="279" spans="1:70" x14ac:dyDescent="0.25">
      <c r="A279" t="s">
        <v>1937</v>
      </c>
      <c r="B279" t="s">
        <v>1139</v>
      </c>
      <c r="C279" t="s">
        <v>1093</v>
      </c>
      <c r="D279" t="s">
        <v>1094</v>
      </c>
      <c r="E279" t="s">
        <v>1822</v>
      </c>
      <c r="F279" t="s">
        <v>1823</v>
      </c>
      <c r="G279" t="s">
        <v>1049</v>
      </c>
      <c r="H279" t="s">
        <v>1044</v>
      </c>
      <c r="I279" t="s">
        <v>1044</v>
      </c>
      <c r="J279" t="s">
        <v>1044</v>
      </c>
      <c r="K279" t="s">
        <v>1144</v>
      </c>
      <c r="L279" t="s">
        <v>1044</v>
      </c>
      <c r="M279" t="s">
        <v>1051</v>
      </c>
      <c r="N279" t="s">
        <v>1044</v>
      </c>
      <c r="O279" t="s">
        <v>1044</v>
      </c>
      <c r="P279" t="s">
        <v>1052</v>
      </c>
      <c r="Q279" s="156">
        <v>0</v>
      </c>
      <c r="R279" s="157">
        <v>42146</v>
      </c>
      <c r="S279" s="157" t="s">
        <v>1044</v>
      </c>
      <c r="T279" s="157">
        <v>42146</v>
      </c>
      <c r="U279" s="157">
        <v>41347</v>
      </c>
      <c r="V279" s="157" t="s">
        <v>1044</v>
      </c>
      <c r="W279" s="157">
        <v>41347</v>
      </c>
      <c r="X279" s="157" t="s">
        <v>1044</v>
      </c>
      <c r="Y279">
        <v>0</v>
      </c>
      <c r="Z279">
        <v>0</v>
      </c>
      <c r="AA279" s="157" t="s">
        <v>1044</v>
      </c>
      <c r="AB279" s="157" t="s">
        <v>1044</v>
      </c>
      <c r="AC279">
        <v>0</v>
      </c>
      <c r="AD279" s="156">
        <v>0</v>
      </c>
      <c r="AE279" s="156">
        <v>0</v>
      </c>
      <c r="AF279">
        <v>0</v>
      </c>
      <c r="AG279">
        <v>0</v>
      </c>
      <c r="AH279" t="s">
        <v>1044</v>
      </c>
      <c r="AI279" t="s">
        <v>1044</v>
      </c>
      <c r="AJ279" t="s">
        <v>1044</v>
      </c>
      <c r="AK279" t="s">
        <v>1044</v>
      </c>
      <c r="AL279" t="s">
        <v>1044</v>
      </c>
      <c r="AM279" t="s">
        <v>1044</v>
      </c>
      <c r="AN279" t="s">
        <v>1044</v>
      </c>
      <c r="AO279" t="s">
        <v>1044</v>
      </c>
      <c r="AP279" t="s">
        <v>1938</v>
      </c>
      <c r="AQ279" t="s">
        <v>1825</v>
      </c>
      <c r="AR279" s="157" t="s">
        <v>1044</v>
      </c>
      <c r="AS279" t="s">
        <v>1044</v>
      </c>
      <c r="AT279" t="s">
        <v>1044</v>
      </c>
      <c r="AU279" t="s">
        <v>1044</v>
      </c>
      <c r="AV279" t="s">
        <v>1939</v>
      </c>
      <c r="AW279" t="s">
        <v>1044</v>
      </c>
      <c r="AX279" t="s">
        <v>1098</v>
      </c>
      <c r="AY279" t="s">
        <v>1940</v>
      </c>
      <c r="AZ279" t="s">
        <v>1828</v>
      </c>
      <c r="BA279" t="s">
        <v>1941</v>
      </c>
      <c r="BB279" t="s">
        <v>1044</v>
      </c>
      <c r="BC279" t="s">
        <v>1044</v>
      </c>
      <c r="BD279" t="s">
        <v>1044</v>
      </c>
      <c r="BE279" t="s">
        <v>1044</v>
      </c>
      <c r="BF279" t="s">
        <v>1942</v>
      </c>
      <c r="BG279" t="s">
        <v>1044</v>
      </c>
      <c r="BH279" t="s">
        <v>1135</v>
      </c>
      <c r="BI279" t="s">
        <v>1943</v>
      </c>
      <c r="BJ279" t="s">
        <v>1090</v>
      </c>
      <c r="BK279" t="s">
        <v>1044</v>
      </c>
      <c r="BL279" t="s">
        <v>1044</v>
      </c>
      <c r="BM279" t="s">
        <v>1044</v>
      </c>
      <c r="BN279" t="s">
        <v>1044</v>
      </c>
      <c r="BO279" t="s">
        <v>1044</v>
      </c>
      <c r="BP279" t="s">
        <v>1044</v>
      </c>
      <c r="BQ279" t="s">
        <v>1044</v>
      </c>
      <c r="BR279" t="s">
        <v>1044</v>
      </c>
    </row>
    <row r="280" spans="1:70" x14ac:dyDescent="0.25">
      <c r="A280" t="s">
        <v>1944</v>
      </c>
      <c r="B280" t="s">
        <v>1139</v>
      </c>
      <c r="C280" t="s">
        <v>1093</v>
      </c>
      <c r="D280" t="s">
        <v>1094</v>
      </c>
      <c r="E280" t="s">
        <v>1822</v>
      </c>
      <c r="F280" t="s">
        <v>1823</v>
      </c>
      <c r="G280" t="s">
        <v>1049</v>
      </c>
      <c r="H280" t="s">
        <v>1044</v>
      </c>
      <c r="I280" t="s">
        <v>1044</v>
      </c>
      <c r="J280" t="s">
        <v>1044</v>
      </c>
      <c r="K280" t="s">
        <v>1144</v>
      </c>
      <c r="L280" t="s">
        <v>1044</v>
      </c>
      <c r="M280" t="s">
        <v>1051</v>
      </c>
      <c r="N280" t="s">
        <v>1044</v>
      </c>
      <c r="O280" t="s">
        <v>1044</v>
      </c>
      <c r="P280" t="s">
        <v>1052</v>
      </c>
      <c r="Q280" s="156">
        <v>0</v>
      </c>
      <c r="R280" s="157">
        <v>42146</v>
      </c>
      <c r="S280" s="157" t="s">
        <v>1044</v>
      </c>
      <c r="T280" s="157">
        <v>42146</v>
      </c>
      <c r="U280" s="157">
        <v>41347</v>
      </c>
      <c r="V280" s="157" t="s">
        <v>1044</v>
      </c>
      <c r="W280" s="157">
        <v>41347</v>
      </c>
      <c r="X280" s="157" t="s">
        <v>1044</v>
      </c>
      <c r="Y280">
        <v>0</v>
      </c>
      <c r="Z280">
        <v>0</v>
      </c>
      <c r="AA280" s="157" t="s">
        <v>1044</v>
      </c>
      <c r="AB280" s="157" t="s">
        <v>1044</v>
      </c>
      <c r="AC280">
        <v>0</v>
      </c>
      <c r="AD280" s="156">
        <v>0</v>
      </c>
      <c r="AE280" s="156">
        <v>0</v>
      </c>
      <c r="AF280">
        <v>0</v>
      </c>
      <c r="AG280">
        <v>0</v>
      </c>
      <c r="AH280" t="s">
        <v>1044</v>
      </c>
      <c r="AI280" t="s">
        <v>1044</v>
      </c>
      <c r="AJ280" t="s">
        <v>1044</v>
      </c>
      <c r="AK280" t="s">
        <v>1044</v>
      </c>
      <c r="AL280" t="s">
        <v>1044</v>
      </c>
      <c r="AM280" t="s">
        <v>1044</v>
      </c>
      <c r="AN280" t="s">
        <v>1044</v>
      </c>
      <c r="AO280" t="s">
        <v>1044</v>
      </c>
      <c r="AP280" t="s">
        <v>1945</v>
      </c>
      <c r="AQ280" t="s">
        <v>1825</v>
      </c>
      <c r="AR280" s="157" t="s">
        <v>1044</v>
      </c>
      <c r="AS280" t="s">
        <v>1044</v>
      </c>
      <c r="AT280" t="s">
        <v>1044</v>
      </c>
      <c r="AU280" t="s">
        <v>1044</v>
      </c>
      <c r="AV280" t="s">
        <v>1946</v>
      </c>
      <c r="AW280" t="s">
        <v>1044</v>
      </c>
      <c r="AX280" t="s">
        <v>1098</v>
      </c>
      <c r="AY280" t="s">
        <v>1947</v>
      </c>
      <c r="AZ280" t="s">
        <v>1828</v>
      </c>
      <c r="BA280" t="s">
        <v>1948</v>
      </c>
      <c r="BB280" t="s">
        <v>1044</v>
      </c>
      <c r="BC280" t="s">
        <v>1044</v>
      </c>
      <c r="BD280" t="s">
        <v>1044</v>
      </c>
      <c r="BE280" t="s">
        <v>1044</v>
      </c>
      <c r="BF280" t="s">
        <v>1949</v>
      </c>
      <c r="BG280" t="s">
        <v>1044</v>
      </c>
      <c r="BH280" t="s">
        <v>1135</v>
      </c>
      <c r="BI280" t="s">
        <v>1950</v>
      </c>
      <c r="BJ280" t="s">
        <v>1090</v>
      </c>
      <c r="BK280" t="s">
        <v>1044</v>
      </c>
      <c r="BL280" t="s">
        <v>1044</v>
      </c>
      <c r="BM280" t="s">
        <v>1044</v>
      </c>
      <c r="BN280" t="s">
        <v>1044</v>
      </c>
      <c r="BO280" t="s">
        <v>1044</v>
      </c>
      <c r="BP280" t="s">
        <v>1044</v>
      </c>
      <c r="BQ280" t="s">
        <v>1044</v>
      </c>
      <c r="BR280" t="s">
        <v>1044</v>
      </c>
    </row>
    <row r="281" spans="1:70" x14ac:dyDescent="0.25">
      <c r="A281" t="s">
        <v>1951</v>
      </c>
      <c r="B281" t="s">
        <v>1139</v>
      </c>
      <c r="C281" t="s">
        <v>1093</v>
      </c>
      <c r="D281" t="s">
        <v>1094</v>
      </c>
      <c r="E281" t="s">
        <v>1822</v>
      </c>
      <c r="F281" t="s">
        <v>1823</v>
      </c>
      <c r="G281" t="s">
        <v>1049</v>
      </c>
      <c r="H281" t="s">
        <v>1044</v>
      </c>
      <c r="I281" t="s">
        <v>1044</v>
      </c>
      <c r="J281" t="s">
        <v>1044</v>
      </c>
      <c r="K281" t="s">
        <v>1144</v>
      </c>
      <c r="L281" t="s">
        <v>1044</v>
      </c>
      <c r="M281" t="s">
        <v>1051</v>
      </c>
      <c r="N281" t="s">
        <v>1044</v>
      </c>
      <c r="O281" t="s">
        <v>1044</v>
      </c>
      <c r="P281" t="s">
        <v>1052</v>
      </c>
      <c r="Q281" s="156">
        <v>0</v>
      </c>
      <c r="R281" s="157">
        <v>42146</v>
      </c>
      <c r="S281" s="157" t="s">
        <v>1044</v>
      </c>
      <c r="T281" s="157">
        <v>42146</v>
      </c>
      <c r="U281" s="157">
        <v>41347</v>
      </c>
      <c r="V281" s="157" t="s">
        <v>1044</v>
      </c>
      <c r="W281" s="157">
        <v>41347</v>
      </c>
      <c r="X281" s="157" t="s">
        <v>1044</v>
      </c>
      <c r="Y281">
        <v>0</v>
      </c>
      <c r="Z281">
        <v>0</v>
      </c>
      <c r="AA281" s="157" t="s">
        <v>1044</v>
      </c>
      <c r="AB281" s="157" t="s">
        <v>1044</v>
      </c>
      <c r="AC281">
        <v>0</v>
      </c>
      <c r="AD281" s="156">
        <v>0</v>
      </c>
      <c r="AE281" s="156">
        <v>0</v>
      </c>
      <c r="AF281">
        <v>0</v>
      </c>
      <c r="AG281">
        <v>0</v>
      </c>
      <c r="AH281" t="s">
        <v>1044</v>
      </c>
      <c r="AI281" t="s">
        <v>1044</v>
      </c>
      <c r="AJ281" t="s">
        <v>1044</v>
      </c>
      <c r="AK281" t="s">
        <v>1044</v>
      </c>
      <c r="AL281" t="s">
        <v>1044</v>
      </c>
      <c r="AM281" t="s">
        <v>1044</v>
      </c>
      <c r="AN281" t="s">
        <v>1044</v>
      </c>
      <c r="AO281" t="s">
        <v>1044</v>
      </c>
      <c r="AP281" t="s">
        <v>1952</v>
      </c>
      <c r="AQ281" t="s">
        <v>1825</v>
      </c>
      <c r="AR281" s="157" t="s">
        <v>1044</v>
      </c>
      <c r="AS281" t="s">
        <v>1044</v>
      </c>
      <c r="AT281" t="s">
        <v>1044</v>
      </c>
      <c r="AU281" t="s">
        <v>1044</v>
      </c>
      <c r="AV281" t="s">
        <v>1953</v>
      </c>
      <c r="AW281" t="s">
        <v>1044</v>
      </c>
      <c r="AX281" t="s">
        <v>1098</v>
      </c>
      <c r="AY281" t="s">
        <v>1954</v>
      </c>
      <c r="AZ281" t="s">
        <v>1828</v>
      </c>
      <c r="BA281" t="s">
        <v>1955</v>
      </c>
      <c r="BB281" t="s">
        <v>1044</v>
      </c>
      <c r="BC281" t="s">
        <v>1044</v>
      </c>
      <c r="BD281" t="s">
        <v>1044</v>
      </c>
      <c r="BE281" t="s">
        <v>1044</v>
      </c>
      <c r="BF281" t="s">
        <v>1956</v>
      </c>
      <c r="BG281" t="s">
        <v>1044</v>
      </c>
      <c r="BH281" t="s">
        <v>1135</v>
      </c>
      <c r="BI281" t="s">
        <v>1957</v>
      </c>
      <c r="BJ281" t="s">
        <v>1090</v>
      </c>
      <c r="BK281" t="s">
        <v>1044</v>
      </c>
      <c r="BL281" t="s">
        <v>1044</v>
      </c>
      <c r="BM281" t="s">
        <v>1044</v>
      </c>
      <c r="BN281" t="s">
        <v>1044</v>
      </c>
      <c r="BO281" t="s">
        <v>1044</v>
      </c>
      <c r="BP281" t="s">
        <v>1044</v>
      </c>
      <c r="BQ281" t="s">
        <v>1044</v>
      </c>
      <c r="BR281" t="s">
        <v>1044</v>
      </c>
    </row>
    <row r="282" spans="1:70" x14ac:dyDescent="0.25">
      <c r="A282" t="s">
        <v>1958</v>
      </c>
      <c r="B282" t="s">
        <v>1139</v>
      </c>
      <c r="C282" t="s">
        <v>1093</v>
      </c>
      <c r="D282" t="s">
        <v>1094</v>
      </c>
      <c r="E282" t="s">
        <v>1822</v>
      </c>
      <c r="F282" t="s">
        <v>1823</v>
      </c>
      <c r="G282" t="s">
        <v>1049</v>
      </c>
      <c r="H282" t="s">
        <v>1044</v>
      </c>
      <c r="I282" t="s">
        <v>1044</v>
      </c>
      <c r="J282" t="s">
        <v>1044</v>
      </c>
      <c r="K282" t="s">
        <v>1144</v>
      </c>
      <c r="L282" t="s">
        <v>1044</v>
      </c>
      <c r="M282" t="s">
        <v>1051</v>
      </c>
      <c r="N282" t="s">
        <v>1044</v>
      </c>
      <c r="O282" t="s">
        <v>1044</v>
      </c>
      <c r="P282" t="s">
        <v>1052</v>
      </c>
      <c r="Q282" s="156">
        <v>0</v>
      </c>
      <c r="R282" s="157">
        <v>42146</v>
      </c>
      <c r="S282" s="157" t="s">
        <v>1044</v>
      </c>
      <c r="T282" s="157">
        <v>42146</v>
      </c>
      <c r="U282" s="157">
        <v>41347</v>
      </c>
      <c r="V282" s="157" t="s">
        <v>1044</v>
      </c>
      <c r="W282" s="157">
        <v>41347</v>
      </c>
      <c r="X282" s="157" t="s">
        <v>1044</v>
      </c>
      <c r="Y282">
        <v>0</v>
      </c>
      <c r="Z282">
        <v>0</v>
      </c>
      <c r="AA282" s="157" t="s">
        <v>1044</v>
      </c>
      <c r="AB282" s="157" t="s">
        <v>1044</v>
      </c>
      <c r="AC282">
        <v>0</v>
      </c>
      <c r="AD282" s="156">
        <v>0</v>
      </c>
      <c r="AE282" s="156">
        <v>0</v>
      </c>
      <c r="AF282">
        <v>0</v>
      </c>
      <c r="AG282">
        <v>0</v>
      </c>
      <c r="AH282" t="s">
        <v>1044</v>
      </c>
      <c r="AI282" t="s">
        <v>1044</v>
      </c>
      <c r="AJ282" t="s">
        <v>1044</v>
      </c>
      <c r="AK282" t="s">
        <v>1044</v>
      </c>
      <c r="AL282" t="s">
        <v>1044</v>
      </c>
      <c r="AM282" t="s">
        <v>1044</v>
      </c>
      <c r="AN282" t="s">
        <v>1044</v>
      </c>
      <c r="AO282" t="s">
        <v>1044</v>
      </c>
      <c r="AP282" t="s">
        <v>1959</v>
      </c>
      <c r="AQ282" t="s">
        <v>1825</v>
      </c>
      <c r="AR282" s="157" t="s">
        <v>1044</v>
      </c>
      <c r="AS282" t="s">
        <v>1044</v>
      </c>
      <c r="AT282" t="s">
        <v>1044</v>
      </c>
      <c r="AU282" t="s">
        <v>1044</v>
      </c>
      <c r="AV282" t="s">
        <v>1960</v>
      </c>
      <c r="AW282" t="s">
        <v>1044</v>
      </c>
      <c r="AX282" t="s">
        <v>1098</v>
      </c>
      <c r="AY282" t="s">
        <v>1961</v>
      </c>
      <c r="AZ282" t="s">
        <v>1828</v>
      </c>
      <c r="BA282" t="s">
        <v>1962</v>
      </c>
      <c r="BB282" t="s">
        <v>1044</v>
      </c>
      <c r="BC282" t="s">
        <v>1044</v>
      </c>
      <c r="BD282" t="s">
        <v>1044</v>
      </c>
      <c r="BE282" t="s">
        <v>1044</v>
      </c>
      <c r="BF282" t="s">
        <v>1963</v>
      </c>
      <c r="BG282" t="s">
        <v>1044</v>
      </c>
      <c r="BH282" t="s">
        <v>1135</v>
      </c>
      <c r="BI282" t="s">
        <v>1964</v>
      </c>
      <c r="BJ282" t="s">
        <v>1090</v>
      </c>
      <c r="BK282" t="s">
        <v>1044</v>
      </c>
      <c r="BL282" t="s">
        <v>1044</v>
      </c>
      <c r="BM282" t="s">
        <v>1044</v>
      </c>
      <c r="BN282" t="s">
        <v>1044</v>
      </c>
      <c r="BO282" t="s">
        <v>1044</v>
      </c>
      <c r="BP282" t="s">
        <v>1044</v>
      </c>
      <c r="BQ282" t="s">
        <v>1044</v>
      </c>
      <c r="BR282" t="s">
        <v>1044</v>
      </c>
    </row>
    <row r="283" spans="1:70" x14ac:dyDescent="0.25">
      <c r="A283" t="s">
        <v>1965</v>
      </c>
      <c r="B283" t="s">
        <v>1139</v>
      </c>
      <c r="C283" t="s">
        <v>1093</v>
      </c>
      <c r="D283" t="s">
        <v>1094</v>
      </c>
      <c r="E283" t="s">
        <v>1822</v>
      </c>
      <c r="F283" t="s">
        <v>1823</v>
      </c>
      <c r="G283" t="s">
        <v>1049</v>
      </c>
      <c r="H283" t="s">
        <v>1044</v>
      </c>
      <c r="I283" t="s">
        <v>1044</v>
      </c>
      <c r="J283" t="s">
        <v>1044</v>
      </c>
      <c r="K283" t="s">
        <v>1144</v>
      </c>
      <c r="L283" t="s">
        <v>1044</v>
      </c>
      <c r="M283" t="s">
        <v>1051</v>
      </c>
      <c r="N283" t="s">
        <v>1044</v>
      </c>
      <c r="O283" t="s">
        <v>1044</v>
      </c>
      <c r="P283" t="s">
        <v>1052</v>
      </c>
      <c r="Q283" s="156">
        <v>0</v>
      </c>
      <c r="R283" s="157">
        <v>42146</v>
      </c>
      <c r="S283" s="157" t="s">
        <v>1044</v>
      </c>
      <c r="T283" s="157">
        <v>42146</v>
      </c>
      <c r="U283" s="157">
        <v>41347</v>
      </c>
      <c r="V283" s="157" t="s">
        <v>1044</v>
      </c>
      <c r="W283" s="157">
        <v>41347</v>
      </c>
      <c r="X283" s="157" t="s">
        <v>1044</v>
      </c>
      <c r="Y283">
        <v>0</v>
      </c>
      <c r="Z283">
        <v>0</v>
      </c>
      <c r="AA283" s="157" t="s">
        <v>1044</v>
      </c>
      <c r="AB283" s="157" t="s">
        <v>1044</v>
      </c>
      <c r="AC283">
        <v>0</v>
      </c>
      <c r="AD283" s="156">
        <v>0</v>
      </c>
      <c r="AE283" s="156">
        <v>0</v>
      </c>
      <c r="AF283">
        <v>0</v>
      </c>
      <c r="AG283">
        <v>0</v>
      </c>
      <c r="AH283" t="s">
        <v>1044</v>
      </c>
      <c r="AI283" t="s">
        <v>1044</v>
      </c>
      <c r="AJ283" t="s">
        <v>1044</v>
      </c>
      <c r="AK283" t="s">
        <v>1044</v>
      </c>
      <c r="AL283" t="s">
        <v>1044</v>
      </c>
      <c r="AM283" t="s">
        <v>1044</v>
      </c>
      <c r="AN283" t="s">
        <v>1044</v>
      </c>
      <c r="AO283" t="s">
        <v>1044</v>
      </c>
      <c r="AP283" t="s">
        <v>1966</v>
      </c>
      <c r="AQ283" t="s">
        <v>1825</v>
      </c>
      <c r="AR283" s="157" t="s">
        <v>1044</v>
      </c>
      <c r="AS283" t="s">
        <v>1044</v>
      </c>
      <c r="AT283" t="s">
        <v>1044</v>
      </c>
      <c r="AU283" t="s">
        <v>1044</v>
      </c>
      <c r="AV283" t="s">
        <v>1967</v>
      </c>
      <c r="AW283" t="s">
        <v>1044</v>
      </c>
      <c r="AX283" t="s">
        <v>1098</v>
      </c>
      <c r="AY283" t="s">
        <v>1968</v>
      </c>
      <c r="AZ283" t="s">
        <v>1828</v>
      </c>
      <c r="BA283" t="s">
        <v>1969</v>
      </c>
      <c r="BB283" t="s">
        <v>1044</v>
      </c>
      <c r="BC283" t="s">
        <v>1044</v>
      </c>
      <c r="BD283" t="s">
        <v>1044</v>
      </c>
      <c r="BE283" t="s">
        <v>1044</v>
      </c>
      <c r="BF283" t="s">
        <v>1970</v>
      </c>
      <c r="BG283" t="s">
        <v>1044</v>
      </c>
      <c r="BH283" t="s">
        <v>1135</v>
      </c>
      <c r="BI283" t="s">
        <v>1971</v>
      </c>
      <c r="BJ283" t="s">
        <v>1090</v>
      </c>
      <c r="BK283" t="s">
        <v>1044</v>
      </c>
      <c r="BL283" t="s">
        <v>1044</v>
      </c>
      <c r="BM283" t="s">
        <v>1044</v>
      </c>
      <c r="BN283" t="s">
        <v>1044</v>
      </c>
      <c r="BO283" t="s">
        <v>1044</v>
      </c>
      <c r="BP283" t="s">
        <v>1044</v>
      </c>
      <c r="BQ283" t="s">
        <v>1044</v>
      </c>
      <c r="BR283" t="s">
        <v>1044</v>
      </c>
    </row>
    <row r="284" spans="1:70" x14ac:dyDescent="0.25">
      <c r="A284" t="s">
        <v>1972</v>
      </c>
      <c r="B284" t="s">
        <v>1139</v>
      </c>
      <c r="C284" t="s">
        <v>1093</v>
      </c>
      <c r="D284" t="s">
        <v>1094</v>
      </c>
      <c r="E284" t="s">
        <v>1822</v>
      </c>
      <c r="F284" t="s">
        <v>1823</v>
      </c>
      <c r="G284" t="s">
        <v>1049</v>
      </c>
      <c r="H284" t="s">
        <v>1044</v>
      </c>
      <c r="I284" t="s">
        <v>1044</v>
      </c>
      <c r="J284" t="s">
        <v>1044</v>
      </c>
      <c r="K284" t="s">
        <v>1144</v>
      </c>
      <c r="L284" t="s">
        <v>1044</v>
      </c>
      <c r="M284" t="s">
        <v>1051</v>
      </c>
      <c r="N284" t="s">
        <v>1044</v>
      </c>
      <c r="O284" t="s">
        <v>1044</v>
      </c>
      <c r="P284" t="s">
        <v>1052</v>
      </c>
      <c r="Q284" s="156">
        <v>0</v>
      </c>
      <c r="R284" s="157">
        <v>42146</v>
      </c>
      <c r="S284" s="157" t="s">
        <v>1044</v>
      </c>
      <c r="T284" s="157">
        <v>42146</v>
      </c>
      <c r="U284" s="157">
        <v>41347</v>
      </c>
      <c r="V284" s="157" t="s">
        <v>1044</v>
      </c>
      <c r="W284" s="157">
        <v>41347</v>
      </c>
      <c r="X284" s="157" t="s">
        <v>1044</v>
      </c>
      <c r="Y284">
        <v>0</v>
      </c>
      <c r="Z284">
        <v>0</v>
      </c>
      <c r="AA284" s="157" t="s">
        <v>1044</v>
      </c>
      <c r="AB284" s="157" t="s">
        <v>1044</v>
      </c>
      <c r="AC284">
        <v>0</v>
      </c>
      <c r="AD284" s="156">
        <v>0</v>
      </c>
      <c r="AE284" s="156">
        <v>0</v>
      </c>
      <c r="AF284">
        <v>0</v>
      </c>
      <c r="AG284">
        <v>0</v>
      </c>
      <c r="AH284" t="s">
        <v>1044</v>
      </c>
      <c r="AI284" t="s">
        <v>1044</v>
      </c>
      <c r="AJ284" t="s">
        <v>1044</v>
      </c>
      <c r="AK284" t="s">
        <v>1044</v>
      </c>
      <c r="AL284" t="s">
        <v>1044</v>
      </c>
      <c r="AM284" t="s">
        <v>1044</v>
      </c>
      <c r="AN284" t="s">
        <v>1044</v>
      </c>
      <c r="AO284" t="s">
        <v>1044</v>
      </c>
      <c r="AP284" t="s">
        <v>1973</v>
      </c>
      <c r="AQ284" t="s">
        <v>1825</v>
      </c>
      <c r="AR284" s="157" t="s">
        <v>1044</v>
      </c>
      <c r="AS284" t="s">
        <v>1044</v>
      </c>
      <c r="AT284" t="s">
        <v>1044</v>
      </c>
      <c r="AU284" t="s">
        <v>1044</v>
      </c>
      <c r="AV284" t="s">
        <v>1974</v>
      </c>
      <c r="AW284" t="s">
        <v>1044</v>
      </c>
      <c r="AX284" t="s">
        <v>1098</v>
      </c>
      <c r="AY284" t="s">
        <v>1975</v>
      </c>
      <c r="AZ284" t="s">
        <v>1828</v>
      </c>
      <c r="BA284" t="s">
        <v>1976</v>
      </c>
      <c r="BB284" t="s">
        <v>1044</v>
      </c>
      <c r="BC284" t="s">
        <v>1044</v>
      </c>
      <c r="BD284" t="s">
        <v>1044</v>
      </c>
      <c r="BE284" t="s">
        <v>1044</v>
      </c>
      <c r="BF284" t="s">
        <v>1977</v>
      </c>
      <c r="BG284" t="s">
        <v>1044</v>
      </c>
      <c r="BH284" t="s">
        <v>1135</v>
      </c>
      <c r="BI284" t="s">
        <v>1978</v>
      </c>
      <c r="BJ284" t="s">
        <v>1090</v>
      </c>
      <c r="BK284" t="s">
        <v>1044</v>
      </c>
      <c r="BL284" t="s">
        <v>1044</v>
      </c>
      <c r="BM284" t="s">
        <v>1044</v>
      </c>
      <c r="BN284" t="s">
        <v>1044</v>
      </c>
      <c r="BO284" t="s">
        <v>1044</v>
      </c>
      <c r="BP284" t="s">
        <v>1044</v>
      </c>
      <c r="BQ284" t="s">
        <v>1044</v>
      </c>
      <c r="BR284" t="s">
        <v>1044</v>
      </c>
    </row>
    <row r="285" spans="1:70" x14ac:dyDescent="0.25">
      <c r="A285" t="s">
        <v>1979</v>
      </c>
      <c r="B285" t="s">
        <v>1044</v>
      </c>
      <c r="C285" t="s">
        <v>1045</v>
      </c>
      <c r="D285" t="s">
        <v>1046</v>
      </c>
      <c r="E285" t="s">
        <v>1980</v>
      </c>
      <c r="F285" t="s">
        <v>1981</v>
      </c>
      <c r="G285" t="s">
        <v>1982</v>
      </c>
      <c r="H285" t="s">
        <v>1044</v>
      </c>
      <c r="I285" t="s">
        <v>1044</v>
      </c>
      <c r="J285" t="s">
        <v>1044</v>
      </c>
      <c r="K285" t="s">
        <v>1983</v>
      </c>
      <c r="L285" t="s">
        <v>1044</v>
      </c>
      <c r="M285" t="s">
        <v>1051</v>
      </c>
      <c r="N285" t="s">
        <v>1044</v>
      </c>
      <c r="O285" t="s">
        <v>1044</v>
      </c>
      <c r="P285" t="s">
        <v>1052</v>
      </c>
      <c r="Q285" s="156">
        <v>0</v>
      </c>
      <c r="R285" s="157">
        <v>42076</v>
      </c>
      <c r="S285" s="157" t="s">
        <v>1044</v>
      </c>
      <c r="T285" s="157">
        <v>42076</v>
      </c>
      <c r="U285" s="157">
        <v>42061</v>
      </c>
      <c r="V285" s="157" t="s">
        <v>1044</v>
      </c>
      <c r="W285" s="157">
        <v>42061</v>
      </c>
      <c r="X285" s="157" t="s">
        <v>1044</v>
      </c>
      <c r="Y285">
        <v>0</v>
      </c>
      <c r="Z285">
        <v>0</v>
      </c>
      <c r="AA285" s="157" t="s">
        <v>1044</v>
      </c>
      <c r="AB285" s="157" t="s">
        <v>1044</v>
      </c>
      <c r="AC285">
        <v>0</v>
      </c>
      <c r="AD285" s="156">
        <v>0</v>
      </c>
      <c r="AE285" s="156">
        <v>0</v>
      </c>
      <c r="AF285">
        <v>0</v>
      </c>
      <c r="AG285">
        <v>0</v>
      </c>
      <c r="AH285" t="s">
        <v>1044</v>
      </c>
      <c r="AI285" t="s">
        <v>1044</v>
      </c>
      <c r="AJ285" t="s">
        <v>1044</v>
      </c>
      <c r="AK285" t="s">
        <v>1044</v>
      </c>
      <c r="AL285" t="s">
        <v>1044</v>
      </c>
      <c r="AM285" t="s">
        <v>1044</v>
      </c>
      <c r="AN285" t="s">
        <v>1044</v>
      </c>
      <c r="AO285" t="s">
        <v>1044</v>
      </c>
      <c r="AP285" t="s">
        <v>1984</v>
      </c>
      <c r="AQ285" t="s">
        <v>1985</v>
      </c>
      <c r="AR285" s="157" t="s">
        <v>1044</v>
      </c>
      <c r="AS285" t="s">
        <v>1055</v>
      </c>
      <c r="AT285" t="s">
        <v>1044</v>
      </c>
      <c r="AU285" t="s">
        <v>1044</v>
      </c>
      <c r="AV285" t="s">
        <v>1044</v>
      </c>
      <c r="AW285" t="s">
        <v>1044</v>
      </c>
      <c r="AX285" t="s">
        <v>1044</v>
      </c>
      <c r="AY285" t="s">
        <v>1979</v>
      </c>
      <c r="AZ285" t="s">
        <v>1044</v>
      </c>
      <c r="BA285" t="s">
        <v>1044</v>
      </c>
      <c r="BB285" t="s">
        <v>1044</v>
      </c>
      <c r="BC285" t="s">
        <v>1044</v>
      </c>
      <c r="BD285" t="s">
        <v>1044</v>
      </c>
      <c r="BE285" t="s">
        <v>1044</v>
      </c>
      <c r="BF285" t="s">
        <v>1044</v>
      </c>
      <c r="BG285" t="s">
        <v>1044</v>
      </c>
      <c r="BH285" t="s">
        <v>1986</v>
      </c>
      <c r="BI285" t="s">
        <v>1044</v>
      </c>
      <c r="BJ285" t="s">
        <v>1044</v>
      </c>
      <c r="BK285" t="s">
        <v>1044</v>
      </c>
      <c r="BL285" t="s">
        <v>1044</v>
      </c>
      <c r="BM285" t="s">
        <v>1044</v>
      </c>
      <c r="BN285" t="s">
        <v>1044</v>
      </c>
      <c r="BO285" t="s">
        <v>1044</v>
      </c>
      <c r="BP285" t="s">
        <v>1044</v>
      </c>
      <c r="BQ285" t="s">
        <v>1044</v>
      </c>
      <c r="BR285" t="s">
        <v>1044</v>
      </c>
    </row>
    <row r="286" spans="1:70" x14ac:dyDescent="0.25">
      <c r="A286" t="s">
        <v>1987</v>
      </c>
      <c r="B286" t="s">
        <v>1044</v>
      </c>
      <c r="C286" t="s">
        <v>1045</v>
      </c>
      <c r="D286" t="s">
        <v>1046</v>
      </c>
      <c r="E286" t="s">
        <v>1988</v>
      </c>
      <c r="F286" t="s">
        <v>1989</v>
      </c>
      <c r="G286" t="s">
        <v>1982</v>
      </c>
      <c r="H286" t="s">
        <v>1044</v>
      </c>
      <c r="I286" t="s">
        <v>1044</v>
      </c>
      <c r="J286" t="s">
        <v>1044</v>
      </c>
      <c r="K286" t="s">
        <v>1990</v>
      </c>
      <c r="L286" t="s">
        <v>1044</v>
      </c>
      <c r="M286" t="s">
        <v>1051</v>
      </c>
      <c r="N286" t="s">
        <v>1044</v>
      </c>
      <c r="O286" t="s">
        <v>1044</v>
      </c>
      <c r="P286" t="s">
        <v>1052</v>
      </c>
      <c r="Q286" s="156">
        <v>0</v>
      </c>
      <c r="R286" s="157">
        <v>41460</v>
      </c>
      <c r="S286" s="157" t="s">
        <v>1044</v>
      </c>
      <c r="T286" s="157">
        <v>41460</v>
      </c>
      <c r="U286" s="157">
        <v>41431</v>
      </c>
      <c r="V286" s="157" t="s">
        <v>1044</v>
      </c>
      <c r="W286" s="157">
        <v>41431</v>
      </c>
      <c r="X286" s="157" t="s">
        <v>1044</v>
      </c>
      <c r="Y286">
        <v>0</v>
      </c>
      <c r="Z286">
        <v>0</v>
      </c>
      <c r="AA286" s="157" t="s">
        <v>1044</v>
      </c>
      <c r="AB286" s="157" t="s">
        <v>1044</v>
      </c>
      <c r="AC286">
        <v>0</v>
      </c>
      <c r="AD286" s="156">
        <v>0</v>
      </c>
      <c r="AE286" s="156">
        <v>0</v>
      </c>
      <c r="AF286">
        <v>0</v>
      </c>
      <c r="AG286">
        <v>0</v>
      </c>
      <c r="AH286" t="s">
        <v>1044</v>
      </c>
      <c r="AI286" t="s">
        <v>1044</v>
      </c>
      <c r="AJ286" t="s">
        <v>1044</v>
      </c>
      <c r="AK286" t="s">
        <v>1044</v>
      </c>
      <c r="AL286" t="s">
        <v>1044</v>
      </c>
      <c r="AM286" t="s">
        <v>1044</v>
      </c>
      <c r="AN286" t="s">
        <v>1044</v>
      </c>
      <c r="AO286" t="s">
        <v>1044</v>
      </c>
      <c r="AP286" t="s">
        <v>1991</v>
      </c>
      <c r="AQ286" t="s">
        <v>1992</v>
      </c>
      <c r="AR286" s="157" t="s">
        <v>1044</v>
      </c>
      <c r="AS286" t="s">
        <v>1055</v>
      </c>
      <c r="AT286" t="s">
        <v>1044</v>
      </c>
      <c r="AU286" t="s">
        <v>1044</v>
      </c>
      <c r="AV286" t="s">
        <v>1044</v>
      </c>
      <c r="AW286" t="s">
        <v>1044</v>
      </c>
      <c r="AX286" t="s">
        <v>1044</v>
      </c>
      <c r="AY286" t="s">
        <v>1987</v>
      </c>
      <c r="AZ286" t="s">
        <v>1044</v>
      </c>
      <c r="BA286" t="s">
        <v>1044</v>
      </c>
      <c r="BB286" t="s">
        <v>1993</v>
      </c>
      <c r="BC286" t="s">
        <v>1044</v>
      </c>
      <c r="BD286" t="s">
        <v>1044</v>
      </c>
      <c r="BE286" t="s">
        <v>1044</v>
      </c>
      <c r="BF286" t="s">
        <v>1044</v>
      </c>
      <c r="BG286" t="s">
        <v>1044</v>
      </c>
      <c r="BH286" t="s">
        <v>1994</v>
      </c>
      <c r="BI286" t="s">
        <v>1044</v>
      </c>
      <c r="BJ286" t="s">
        <v>1044</v>
      </c>
      <c r="BK286" t="s">
        <v>1044</v>
      </c>
      <c r="BL286" t="s">
        <v>1044</v>
      </c>
      <c r="BM286" t="s">
        <v>1044</v>
      </c>
      <c r="BN286" t="s">
        <v>1044</v>
      </c>
      <c r="BO286" t="s">
        <v>1044</v>
      </c>
      <c r="BP286" t="s">
        <v>1044</v>
      </c>
      <c r="BQ286" t="s">
        <v>1044</v>
      </c>
      <c r="BR286" t="s">
        <v>1044</v>
      </c>
    </row>
    <row r="287" spans="1:70" x14ac:dyDescent="0.25">
      <c r="A287" t="s">
        <v>1995</v>
      </c>
      <c r="B287" t="s">
        <v>1044</v>
      </c>
      <c r="C287" t="s">
        <v>1045</v>
      </c>
      <c r="D287" t="s">
        <v>1046</v>
      </c>
      <c r="E287" t="s">
        <v>1996</v>
      </c>
      <c r="F287" t="s">
        <v>1997</v>
      </c>
      <c r="G287" t="s">
        <v>1982</v>
      </c>
      <c r="H287" t="s">
        <v>1044</v>
      </c>
      <c r="I287" t="s">
        <v>1044</v>
      </c>
      <c r="J287" t="s">
        <v>1044</v>
      </c>
      <c r="K287" t="s">
        <v>1998</v>
      </c>
      <c r="L287" t="s">
        <v>1044</v>
      </c>
      <c r="M287" t="s">
        <v>1051</v>
      </c>
      <c r="N287" t="s">
        <v>1044</v>
      </c>
      <c r="O287" t="s">
        <v>1044</v>
      </c>
      <c r="P287" t="s">
        <v>1052</v>
      </c>
      <c r="Q287" s="156">
        <v>0</v>
      </c>
      <c r="R287" s="157">
        <v>41736</v>
      </c>
      <c r="S287" s="157" t="s">
        <v>1044</v>
      </c>
      <c r="T287" s="157">
        <v>41736</v>
      </c>
      <c r="U287" s="157">
        <v>41729</v>
      </c>
      <c r="V287" s="157" t="s">
        <v>1044</v>
      </c>
      <c r="W287" s="157">
        <v>41729</v>
      </c>
      <c r="X287" s="157" t="s">
        <v>1044</v>
      </c>
      <c r="Y287">
        <v>0</v>
      </c>
      <c r="Z287">
        <v>0</v>
      </c>
      <c r="AA287" s="157" t="s">
        <v>1044</v>
      </c>
      <c r="AB287" s="157" t="s">
        <v>1044</v>
      </c>
      <c r="AC287">
        <v>0</v>
      </c>
      <c r="AD287" s="156">
        <v>0</v>
      </c>
      <c r="AE287" s="156">
        <v>0</v>
      </c>
      <c r="AF287">
        <v>0</v>
      </c>
      <c r="AG287">
        <v>0</v>
      </c>
      <c r="AH287" t="s">
        <v>1044</v>
      </c>
      <c r="AI287" t="s">
        <v>1044</v>
      </c>
      <c r="AJ287" t="s">
        <v>1044</v>
      </c>
      <c r="AK287" t="s">
        <v>1044</v>
      </c>
      <c r="AL287" t="s">
        <v>1044</v>
      </c>
      <c r="AM287" t="s">
        <v>1044</v>
      </c>
      <c r="AN287" t="s">
        <v>1044</v>
      </c>
      <c r="AO287" t="s">
        <v>1044</v>
      </c>
      <c r="AP287" t="s">
        <v>1999</v>
      </c>
      <c r="AQ287" t="s">
        <v>2000</v>
      </c>
      <c r="AR287" s="157" t="s">
        <v>1044</v>
      </c>
      <c r="AS287" t="s">
        <v>1055</v>
      </c>
      <c r="AT287" t="s">
        <v>1044</v>
      </c>
      <c r="AU287" t="s">
        <v>1044</v>
      </c>
      <c r="AV287" t="s">
        <v>1044</v>
      </c>
      <c r="AW287" t="s">
        <v>1044</v>
      </c>
      <c r="AX287" t="s">
        <v>1044</v>
      </c>
      <c r="AY287" t="s">
        <v>1995</v>
      </c>
      <c r="AZ287" t="s">
        <v>1044</v>
      </c>
      <c r="BA287" t="s">
        <v>1044</v>
      </c>
      <c r="BB287" t="s">
        <v>1044</v>
      </c>
      <c r="BC287" t="s">
        <v>1044</v>
      </c>
      <c r="BD287" t="s">
        <v>1044</v>
      </c>
      <c r="BE287" t="s">
        <v>1044</v>
      </c>
      <c r="BF287" t="s">
        <v>1044</v>
      </c>
      <c r="BG287" t="s">
        <v>1044</v>
      </c>
      <c r="BH287" t="s">
        <v>2001</v>
      </c>
      <c r="BI287" t="s">
        <v>1044</v>
      </c>
      <c r="BJ287" t="s">
        <v>1044</v>
      </c>
      <c r="BK287" t="s">
        <v>1044</v>
      </c>
      <c r="BL287" t="s">
        <v>1044</v>
      </c>
      <c r="BM287" t="s">
        <v>1044</v>
      </c>
      <c r="BN287" t="s">
        <v>1044</v>
      </c>
      <c r="BO287" t="s">
        <v>1044</v>
      </c>
      <c r="BP287" t="s">
        <v>1044</v>
      </c>
      <c r="BQ287" t="s">
        <v>1044</v>
      </c>
      <c r="BR287" t="s">
        <v>1044</v>
      </c>
    </row>
    <row r="288" spans="1:70" x14ac:dyDescent="0.25">
      <c r="A288" t="s">
        <v>2002</v>
      </c>
      <c r="B288" t="s">
        <v>1044</v>
      </c>
      <c r="C288" t="s">
        <v>1045</v>
      </c>
      <c r="D288" t="s">
        <v>1046</v>
      </c>
      <c r="E288" t="s">
        <v>2003</v>
      </c>
      <c r="F288" t="s">
        <v>2004</v>
      </c>
      <c r="G288" t="s">
        <v>1814</v>
      </c>
      <c r="H288" t="s">
        <v>1044</v>
      </c>
      <c r="I288" t="s">
        <v>1044</v>
      </c>
      <c r="J288" t="s">
        <v>1044</v>
      </c>
      <c r="K288" t="s">
        <v>2005</v>
      </c>
      <c r="L288" t="s">
        <v>1044</v>
      </c>
      <c r="M288" t="s">
        <v>1051</v>
      </c>
      <c r="N288" t="s">
        <v>1044</v>
      </c>
      <c r="O288" t="s">
        <v>1044</v>
      </c>
      <c r="P288" t="s">
        <v>1052</v>
      </c>
      <c r="Q288" s="156">
        <v>0</v>
      </c>
      <c r="R288" s="157">
        <v>42569</v>
      </c>
      <c r="S288" s="157" t="s">
        <v>1044</v>
      </c>
      <c r="T288" s="157">
        <v>42569</v>
      </c>
      <c r="U288" s="157">
        <v>41732</v>
      </c>
      <c r="V288" s="157" t="s">
        <v>1044</v>
      </c>
      <c r="W288" s="157">
        <v>41732</v>
      </c>
      <c r="X288" s="157" t="s">
        <v>1044</v>
      </c>
      <c r="Y288">
        <v>0</v>
      </c>
      <c r="Z288">
        <v>0</v>
      </c>
      <c r="AA288" s="157" t="s">
        <v>1044</v>
      </c>
      <c r="AB288" s="157" t="s">
        <v>1044</v>
      </c>
      <c r="AC288">
        <v>0</v>
      </c>
      <c r="AD288" s="156">
        <v>0</v>
      </c>
      <c r="AE288" s="156">
        <v>0</v>
      </c>
      <c r="AF288">
        <v>0</v>
      </c>
      <c r="AG288">
        <v>0</v>
      </c>
      <c r="AH288" t="s">
        <v>1044</v>
      </c>
      <c r="AI288" t="s">
        <v>1044</v>
      </c>
      <c r="AJ288" t="s">
        <v>1044</v>
      </c>
      <c r="AK288" t="s">
        <v>1044</v>
      </c>
      <c r="AL288" t="s">
        <v>1044</v>
      </c>
      <c r="AM288" t="s">
        <v>1044</v>
      </c>
      <c r="AN288" t="s">
        <v>1044</v>
      </c>
      <c r="AO288" t="s">
        <v>1044</v>
      </c>
      <c r="AP288" t="s">
        <v>2006</v>
      </c>
      <c r="AQ288" t="s">
        <v>2007</v>
      </c>
      <c r="AR288" s="157" t="s">
        <v>1044</v>
      </c>
      <c r="AS288" t="s">
        <v>1044</v>
      </c>
      <c r="AT288" t="s">
        <v>1044</v>
      </c>
      <c r="AU288" t="s">
        <v>1044</v>
      </c>
      <c r="AV288" t="s">
        <v>1044</v>
      </c>
      <c r="AW288" t="s">
        <v>1044</v>
      </c>
      <c r="AX288" t="s">
        <v>2008</v>
      </c>
      <c r="AY288" t="s">
        <v>2009</v>
      </c>
      <c r="AZ288" t="s">
        <v>1044</v>
      </c>
      <c r="BA288" t="s">
        <v>1044</v>
      </c>
      <c r="BB288" t="s">
        <v>1044</v>
      </c>
      <c r="BC288" t="s">
        <v>1044</v>
      </c>
      <c r="BD288" t="s">
        <v>1044</v>
      </c>
      <c r="BE288" t="s">
        <v>1044</v>
      </c>
      <c r="BF288" t="s">
        <v>2010</v>
      </c>
      <c r="BG288" t="s">
        <v>1044</v>
      </c>
      <c r="BH288" t="s">
        <v>2011</v>
      </c>
      <c r="BI288" t="s">
        <v>1044</v>
      </c>
      <c r="BJ288" t="s">
        <v>1090</v>
      </c>
      <c r="BK288" t="s">
        <v>1044</v>
      </c>
      <c r="BL288" t="s">
        <v>1044</v>
      </c>
      <c r="BM288" t="s">
        <v>1044</v>
      </c>
      <c r="BN288" t="s">
        <v>1044</v>
      </c>
      <c r="BO288" t="s">
        <v>1044</v>
      </c>
      <c r="BP288" t="s">
        <v>1044</v>
      </c>
      <c r="BQ288" t="s">
        <v>1044</v>
      </c>
      <c r="BR288" t="s">
        <v>1044</v>
      </c>
    </row>
    <row r="289" spans="1:70" x14ac:dyDescent="0.25">
      <c r="A289" t="s">
        <v>2012</v>
      </c>
      <c r="B289" t="s">
        <v>1044</v>
      </c>
      <c r="C289" t="s">
        <v>1045</v>
      </c>
      <c r="D289" t="s">
        <v>1046</v>
      </c>
      <c r="E289" t="s">
        <v>2003</v>
      </c>
      <c r="F289" t="s">
        <v>2004</v>
      </c>
      <c r="G289" t="s">
        <v>1814</v>
      </c>
      <c r="H289" t="s">
        <v>1044</v>
      </c>
      <c r="I289" t="s">
        <v>1044</v>
      </c>
      <c r="J289" t="s">
        <v>1044</v>
      </c>
      <c r="K289" t="s">
        <v>2005</v>
      </c>
      <c r="L289" t="s">
        <v>1044</v>
      </c>
      <c r="M289" t="s">
        <v>1051</v>
      </c>
      <c r="N289" t="s">
        <v>1044</v>
      </c>
      <c r="O289" t="s">
        <v>1044</v>
      </c>
      <c r="P289" t="s">
        <v>1052</v>
      </c>
      <c r="Q289" s="156">
        <v>0</v>
      </c>
      <c r="R289" s="157">
        <v>42569</v>
      </c>
      <c r="S289" s="157" t="s">
        <v>1044</v>
      </c>
      <c r="T289" s="157">
        <v>42569</v>
      </c>
      <c r="U289" s="157">
        <v>41732</v>
      </c>
      <c r="V289" s="157" t="s">
        <v>1044</v>
      </c>
      <c r="W289" s="157">
        <v>41732</v>
      </c>
      <c r="X289" s="157" t="s">
        <v>1044</v>
      </c>
      <c r="Y289">
        <v>0</v>
      </c>
      <c r="Z289">
        <v>0</v>
      </c>
      <c r="AA289" s="157" t="s">
        <v>1044</v>
      </c>
      <c r="AB289" s="157" t="s">
        <v>1044</v>
      </c>
      <c r="AC289">
        <v>0</v>
      </c>
      <c r="AD289" s="156">
        <v>0</v>
      </c>
      <c r="AE289" s="156">
        <v>0</v>
      </c>
      <c r="AF289">
        <v>0</v>
      </c>
      <c r="AG289">
        <v>0</v>
      </c>
      <c r="AH289" t="s">
        <v>1044</v>
      </c>
      <c r="AI289" t="s">
        <v>1044</v>
      </c>
      <c r="AJ289" t="s">
        <v>1044</v>
      </c>
      <c r="AK289" t="s">
        <v>1044</v>
      </c>
      <c r="AL289" t="s">
        <v>1044</v>
      </c>
      <c r="AM289" t="s">
        <v>1044</v>
      </c>
      <c r="AN289" t="s">
        <v>1044</v>
      </c>
      <c r="AO289" t="s">
        <v>1044</v>
      </c>
      <c r="AP289" t="s">
        <v>2013</v>
      </c>
      <c r="AQ289" t="s">
        <v>2007</v>
      </c>
      <c r="AR289" s="157" t="s">
        <v>1044</v>
      </c>
      <c r="AS289" t="s">
        <v>1044</v>
      </c>
      <c r="AT289" t="s">
        <v>1044</v>
      </c>
      <c r="AU289" t="s">
        <v>1044</v>
      </c>
      <c r="AV289" t="s">
        <v>1044</v>
      </c>
      <c r="AW289" t="s">
        <v>1044</v>
      </c>
      <c r="AX289" t="s">
        <v>2008</v>
      </c>
      <c r="AY289" t="s">
        <v>2014</v>
      </c>
      <c r="AZ289" t="s">
        <v>1044</v>
      </c>
      <c r="BA289" t="s">
        <v>1044</v>
      </c>
      <c r="BB289" t="s">
        <v>1044</v>
      </c>
      <c r="BC289" t="s">
        <v>1044</v>
      </c>
      <c r="BD289" t="s">
        <v>1044</v>
      </c>
      <c r="BE289" t="s">
        <v>1044</v>
      </c>
      <c r="BF289" t="s">
        <v>2015</v>
      </c>
      <c r="BG289" t="s">
        <v>1044</v>
      </c>
      <c r="BH289" t="s">
        <v>2011</v>
      </c>
      <c r="BI289" t="s">
        <v>1044</v>
      </c>
      <c r="BJ289" t="s">
        <v>1090</v>
      </c>
      <c r="BK289" t="s">
        <v>1044</v>
      </c>
      <c r="BL289" t="s">
        <v>1044</v>
      </c>
      <c r="BM289" t="s">
        <v>1044</v>
      </c>
      <c r="BN289" t="s">
        <v>1044</v>
      </c>
      <c r="BO289" t="s">
        <v>1044</v>
      </c>
      <c r="BP289" t="s">
        <v>1044</v>
      </c>
      <c r="BQ289" t="s">
        <v>1044</v>
      </c>
      <c r="BR289" t="s">
        <v>1044</v>
      </c>
    </row>
    <row r="290" spans="1:70" x14ac:dyDescent="0.25">
      <c r="A290" t="s">
        <v>2016</v>
      </c>
      <c r="B290" t="s">
        <v>1044</v>
      </c>
      <c r="C290" t="s">
        <v>1045</v>
      </c>
      <c r="D290" t="s">
        <v>1046</v>
      </c>
      <c r="E290" t="s">
        <v>2017</v>
      </c>
      <c r="F290" t="s">
        <v>2018</v>
      </c>
      <c r="G290" t="s">
        <v>1814</v>
      </c>
      <c r="H290" t="s">
        <v>1044</v>
      </c>
      <c r="I290" t="s">
        <v>1044</v>
      </c>
      <c r="J290" t="s">
        <v>1044</v>
      </c>
      <c r="K290" t="s">
        <v>2019</v>
      </c>
      <c r="L290" t="s">
        <v>1044</v>
      </c>
      <c r="M290" t="s">
        <v>1051</v>
      </c>
      <c r="N290" t="s">
        <v>1044</v>
      </c>
      <c r="O290" t="s">
        <v>1044</v>
      </c>
      <c r="P290" t="s">
        <v>1052</v>
      </c>
      <c r="Q290" s="156">
        <v>0</v>
      </c>
      <c r="R290" s="157">
        <v>42290</v>
      </c>
      <c r="S290" s="157" t="s">
        <v>1044</v>
      </c>
      <c r="T290" s="157">
        <v>42290</v>
      </c>
      <c r="U290" s="157">
        <v>42243</v>
      </c>
      <c r="V290" s="157" t="s">
        <v>1044</v>
      </c>
      <c r="W290" s="157">
        <v>42243</v>
      </c>
      <c r="X290" s="157" t="s">
        <v>1044</v>
      </c>
      <c r="Y290">
        <v>0</v>
      </c>
      <c r="Z290">
        <v>0</v>
      </c>
      <c r="AA290" s="157" t="s">
        <v>1044</v>
      </c>
      <c r="AB290" s="157" t="s">
        <v>1044</v>
      </c>
      <c r="AC290">
        <v>0</v>
      </c>
      <c r="AD290" s="156">
        <v>0</v>
      </c>
      <c r="AE290" s="156">
        <v>0</v>
      </c>
      <c r="AF290">
        <v>0</v>
      </c>
      <c r="AG290">
        <v>0</v>
      </c>
      <c r="AH290" t="s">
        <v>1044</v>
      </c>
      <c r="AI290" t="s">
        <v>1044</v>
      </c>
      <c r="AJ290" t="s">
        <v>1044</v>
      </c>
      <c r="AK290" t="s">
        <v>1044</v>
      </c>
      <c r="AL290" t="s">
        <v>1044</v>
      </c>
      <c r="AM290" t="s">
        <v>1044</v>
      </c>
      <c r="AN290" t="s">
        <v>1044</v>
      </c>
      <c r="AO290" t="s">
        <v>1044</v>
      </c>
      <c r="AP290" t="s">
        <v>2020</v>
      </c>
      <c r="AQ290" t="s">
        <v>2021</v>
      </c>
      <c r="AR290" s="157" t="s">
        <v>1044</v>
      </c>
      <c r="AS290" t="s">
        <v>1055</v>
      </c>
      <c r="AT290" t="s">
        <v>1044</v>
      </c>
      <c r="AU290" t="s">
        <v>1044</v>
      </c>
      <c r="AV290" t="s">
        <v>1044</v>
      </c>
      <c r="AW290" t="s">
        <v>1044</v>
      </c>
      <c r="AX290" t="s">
        <v>2008</v>
      </c>
      <c r="AY290" t="s">
        <v>2022</v>
      </c>
      <c r="AZ290" t="s">
        <v>1044</v>
      </c>
      <c r="BA290" t="s">
        <v>1044</v>
      </c>
      <c r="BB290" t="s">
        <v>1044</v>
      </c>
      <c r="BC290" t="s">
        <v>1044</v>
      </c>
      <c r="BD290" t="s">
        <v>1044</v>
      </c>
      <c r="BE290" t="s">
        <v>1044</v>
      </c>
      <c r="BF290" t="s">
        <v>1044</v>
      </c>
      <c r="BG290" t="s">
        <v>1044</v>
      </c>
      <c r="BH290" t="s">
        <v>2023</v>
      </c>
      <c r="BI290" t="s">
        <v>1044</v>
      </c>
      <c r="BJ290" t="s">
        <v>1123</v>
      </c>
      <c r="BK290" t="s">
        <v>1044</v>
      </c>
      <c r="BL290" t="s">
        <v>1044</v>
      </c>
      <c r="BM290" t="s">
        <v>1044</v>
      </c>
      <c r="BN290" t="s">
        <v>1044</v>
      </c>
      <c r="BO290" t="s">
        <v>1044</v>
      </c>
      <c r="BP290" t="s">
        <v>1044</v>
      </c>
      <c r="BQ290" t="s">
        <v>1044</v>
      </c>
      <c r="BR290" t="s">
        <v>1044</v>
      </c>
    </row>
    <row r="291" spans="1:70" x14ac:dyDescent="0.25">
      <c r="A291" t="s">
        <v>2024</v>
      </c>
      <c r="B291" t="s">
        <v>1044</v>
      </c>
      <c r="C291" t="s">
        <v>1045</v>
      </c>
      <c r="D291" t="s">
        <v>1046</v>
      </c>
      <c r="E291" t="s">
        <v>2025</v>
      </c>
      <c r="F291" t="s">
        <v>2026</v>
      </c>
      <c r="G291" t="s">
        <v>1814</v>
      </c>
      <c r="H291" t="s">
        <v>1044</v>
      </c>
      <c r="I291" t="s">
        <v>1044</v>
      </c>
      <c r="J291" t="s">
        <v>1044</v>
      </c>
      <c r="K291" t="s">
        <v>2027</v>
      </c>
      <c r="L291" t="s">
        <v>1044</v>
      </c>
      <c r="M291" t="s">
        <v>1051</v>
      </c>
      <c r="N291" t="s">
        <v>1044</v>
      </c>
      <c r="O291" t="s">
        <v>1044</v>
      </c>
      <c r="P291" t="s">
        <v>1052</v>
      </c>
      <c r="Q291" s="156">
        <v>0</v>
      </c>
      <c r="R291" s="157">
        <v>42293</v>
      </c>
      <c r="S291" s="157" t="s">
        <v>1044</v>
      </c>
      <c r="T291" s="157">
        <v>42293</v>
      </c>
      <c r="U291" s="157">
        <v>42244</v>
      </c>
      <c r="V291" s="157" t="s">
        <v>1044</v>
      </c>
      <c r="W291" s="157">
        <v>42244</v>
      </c>
      <c r="X291" s="157" t="s">
        <v>1044</v>
      </c>
      <c r="Y291">
        <v>0</v>
      </c>
      <c r="Z291">
        <v>0</v>
      </c>
      <c r="AA291" s="157" t="s">
        <v>1044</v>
      </c>
      <c r="AB291" s="157" t="s">
        <v>1044</v>
      </c>
      <c r="AC291">
        <v>0</v>
      </c>
      <c r="AD291" s="156">
        <v>0</v>
      </c>
      <c r="AE291" s="156">
        <v>0</v>
      </c>
      <c r="AF291">
        <v>0</v>
      </c>
      <c r="AG291">
        <v>0</v>
      </c>
      <c r="AH291" t="s">
        <v>1044</v>
      </c>
      <c r="AI291" t="s">
        <v>1044</v>
      </c>
      <c r="AJ291" t="s">
        <v>1044</v>
      </c>
      <c r="AK291" t="s">
        <v>1044</v>
      </c>
      <c r="AL291" t="s">
        <v>1044</v>
      </c>
      <c r="AM291" t="s">
        <v>1044</v>
      </c>
      <c r="AN291" t="s">
        <v>1044</v>
      </c>
      <c r="AO291" t="s">
        <v>1044</v>
      </c>
      <c r="AP291" t="s">
        <v>2028</v>
      </c>
      <c r="AQ291" t="s">
        <v>2029</v>
      </c>
      <c r="AR291" s="157" t="s">
        <v>1044</v>
      </c>
      <c r="AS291" t="s">
        <v>1055</v>
      </c>
      <c r="AT291" t="s">
        <v>1044</v>
      </c>
      <c r="AU291" t="s">
        <v>1044</v>
      </c>
      <c r="AV291" t="s">
        <v>1818</v>
      </c>
      <c r="AW291" t="s">
        <v>1044</v>
      </c>
      <c r="AX291" t="s">
        <v>2008</v>
      </c>
      <c r="AY291" t="s">
        <v>2030</v>
      </c>
      <c r="AZ291" t="s">
        <v>1044</v>
      </c>
      <c r="BA291" t="s">
        <v>1818</v>
      </c>
      <c r="BB291" t="s">
        <v>1044</v>
      </c>
      <c r="BC291" t="s">
        <v>1044</v>
      </c>
      <c r="BD291" t="s">
        <v>1044</v>
      </c>
      <c r="BE291" t="s">
        <v>2031</v>
      </c>
      <c r="BF291" t="s">
        <v>2032</v>
      </c>
      <c r="BG291" t="s">
        <v>1044</v>
      </c>
      <c r="BH291" t="s">
        <v>2032</v>
      </c>
      <c r="BI291" t="s">
        <v>1818</v>
      </c>
      <c r="BJ291" t="s">
        <v>1090</v>
      </c>
      <c r="BK291" t="s">
        <v>1044</v>
      </c>
      <c r="BL291" t="s">
        <v>1044</v>
      </c>
      <c r="BM291" t="s">
        <v>1044</v>
      </c>
      <c r="BN291" t="s">
        <v>1044</v>
      </c>
      <c r="BO291" t="s">
        <v>1044</v>
      </c>
      <c r="BP291" t="s">
        <v>1044</v>
      </c>
      <c r="BQ291" t="s">
        <v>1044</v>
      </c>
      <c r="BR291" t="s">
        <v>1044</v>
      </c>
    </row>
    <row r="292" spans="1:70" x14ac:dyDescent="0.25">
      <c r="A292" t="s">
        <v>2033</v>
      </c>
      <c r="B292" t="s">
        <v>2034</v>
      </c>
      <c r="C292" t="s">
        <v>1045</v>
      </c>
      <c r="D292" t="s">
        <v>1046</v>
      </c>
      <c r="E292" t="s">
        <v>2035</v>
      </c>
      <c r="F292" t="s">
        <v>2036</v>
      </c>
      <c r="G292" t="s">
        <v>1814</v>
      </c>
      <c r="H292" t="s">
        <v>1044</v>
      </c>
      <c r="I292" t="s">
        <v>1044</v>
      </c>
      <c r="J292" t="s">
        <v>1044</v>
      </c>
      <c r="K292" t="s">
        <v>2037</v>
      </c>
      <c r="L292" t="s">
        <v>1044</v>
      </c>
      <c r="M292" t="s">
        <v>1051</v>
      </c>
      <c r="N292" t="s">
        <v>1044</v>
      </c>
      <c r="O292" t="s">
        <v>1044</v>
      </c>
      <c r="P292" t="s">
        <v>1052</v>
      </c>
      <c r="Q292" s="156">
        <v>0</v>
      </c>
      <c r="R292" s="157">
        <v>42583</v>
      </c>
      <c r="S292" s="157" t="s">
        <v>1044</v>
      </c>
      <c r="T292" s="157">
        <v>42583</v>
      </c>
      <c r="U292" s="157">
        <v>42565</v>
      </c>
      <c r="V292" s="157" t="s">
        <v>1044</v>
      </c>
      <c r="W292" s="157">
        <v>42565</v>
      </c>
      <c r="X292" s="157" t="s">
        <v>1044</v>
      </c>
      <c r="Y292">
        <v>0</v>
      </c>
      <c r="Z292">
        <v>0</v>
      </c>
      <c r="AA292" s="157" t="s">
        <v>1044</v>
      </c>
      <c r="AB292" s="157" t="s">
        <v>1044</v>
      </c>
      <c r="AC292">
        <v>0</v>
      </c>
      <c r="AD292" s="156">
        <v>0</v>
      </c>
      <c r="AE292" s="156">
        <v>0</v>
      </c>
      <c r="AF292">
        <v>0</v>
      </c>
      <c r="AG292">
        <v>0</v>
      </c>
      <c r="AH292" t="s">
        <v>1044</v>
      </c>
      <c r="AI292" t="s">
        <v>1044</v>
      </c>
      <c r="AJ292" t="s">
        <v>1044</v>
      </c>
      <c r="AK292" t="s">
        <v>1044</v>
      </c>
      <c r="AL292" t="s">
        <v>1044</v>
      </c>
      <c r="AM292" t="s">
        <v>1044</v>
      </c>
      <c r="AN292" t="s">
        <v>1044</v>
      </c>
      <c r="AO292" t="s">
        <v>1044</v>
      </c>
      <c r="AP292" t="s">
        <v>2038</v>
      </c>
      <c r="AQ292" t="s">
        <v>2039</v>
      </c>
      <c r="AR292" s="157" t="s">
        <v>1044</v>
      </c>
      <c r="AS292" t="s">
        <v>1055</v>
      </c>
      <c r="AT292" t="s">
        <v>1044</v>
      </c>
      <c r="AU292" t="s">
        <v>1044</v>
      </c>
      <c r="AV292" t="s">
        <v>1044</v>
      </c>
      <c r="AW292" t="s">
        <v>1044</v>
      </c>
      <c r="AX292" t="s">
        <v>2008</v>
      </c>
      <c r="AY292" t="s">
        <v>2034</v>
      </c>
      <c r="AZ292" t="s">
        <v>1044</v>
      </c>
      <c r="BA292" t="s">
        <v>1044</v>
      </c>
      <c r="BB292" t="s">
        <v>1044</v>
      </c>
      <c r="BC292" t="s">
        <v>1044</v>
      </c>
      <c r="BD292" t="s">
        <v>1044</v>
      </c>
      <c r="BE292" t="s">
        <v>1044</v>
      </c>
      <c r="BF292" t="s">
        <v>2040</v>
      </c>
      <c r="BG292" t="s">
        <v>1044</v>
      </c>
      <c r="BH292" t="s">
        <v>2041</v>
      </c>
      <c r="BI292" t="s">
        <v>1044</v>
      </c>
      <c r="BJ292" t="s">
        <v>1044</v>
      </c>
      <c r="BK292" t="s">
        <v>1044</v>
      </c>
      <c r="BL292" t="s">
        <v>1044</v>
      </c>
      <c r="BM292" t="s">
        <v>1044</v>
      </c>
      <c r="BN292" t="s">
        <v>1044</v>
      </c>
      <c r="BO292" t="s">
        <v>1044</v>
      </c>
      <c r="BP292" t="s">
        <v>1044</v>
      </c>
      <c r="BQ292" t="s">
        <v>1044</v>
      </c>
      <c r="BR292" t="s">
        <v>1044</v>
      </c>
    </row>
    <row r="293" spans="1:70" x14ac:dyDescent="0.25">
      <c r="A293" t="s">
        <v>2042</v>
      </c>
      <c r="B293" t="s">
        <v>2043</v>
      </c>
      <c r="C293" t="s">
        <v>1045</v>
      </c>
      <c r="D293" t="s">
        <v>1046</v>
      </c>
      <c r="E293" t="s">
        <v>2044</v>
      </c>
      <c r="F293" t="s">
        <v>2045</v>
      </c>
      <c r="G293" t="s">
        <v>1814</v>
      </c>
      <c r="H293" t="s">
        <v>1044</v>
      </c>
      <c r="I293" t="s">
        <v>1044</v>
      </c>
      <c r="J293" t="s">
        <v>1044</v>
      </c>
      <c r="K293" t="s">
        <v>2046</v>
      </c>
      <c r="L293" t="s">
        <v>1044</v>
      </c>
      <c r="M293" t="s">
        <v>1051</v>
      </c>
      <c r="N293" t="s">
        <v>1044</v>
      </c>
      <c r="O293" t="s">
        <v>1044</v>
      </c>
      <c r="P293" t="s">
        <v>1052</v>
      </c>
      <c r="Q293" s="156">
        <v>0</v>
      </c>
      <c r="R293" s="157">
        <v>42569</v>
      </c>
      <c r="S293" s="157" t="s">
        <v>1044</v>
      </c>
      <c r="T293" s="157">
        <v>42569</v>
      </c>
      <c r="U293" s="157">
        <v>42551</v>
      </c>
      <c r="V293" s="157" t="s">
        <v>1044</v>
      </c>
      <c r="W293" s="157">
        <v>42551</v>
      </c>
      <c r="X293" s="157" t="s">
        <v>1044</v>
      </c>
      <c r="Y293">
        <v>0</v>
      </c>
      <c r="Z293">
        <v>0</v>
      </c>
      <c r="AA293" s="157" t="s">
        <v>1044</v>
      </c>
      <c r="AB293" s="157" t="s">
        <v>1044</v>
      </c>
      <c r="AC293">
        <v>0</v>
      </c>
      <c r="AD293" s="156">
        <v>0</v>
      </c>
      <c r="AE293" s="156">
        <v>0</v>
      </c>
      <c r="AF293">
        <v>0</v>
      </c>
      <c r="AG293">
        <v>0</v>
      </c>
      <c r="AH293" t="s">
        <v>1044</v>
      </c>
      <c r="AI293" t="s">
        <v>1044</v>
      </c>
      <c r="AJ293" t="s">
        <v>1044</v>
      </c>
      <c r="AK293" t="s">
        <v>1044</v>
      </c>
      <c r="AL293" t="s">
        <v>1044</v>
      </c>
      <c r="AM293" t="s">
        <v>1044</v>
      </c>
      <c r="AN293" t="s">
        <v>1044</v>
      </c>
      <c r="AO293" t="s">
        <v>1044</v>
      </c>
      <c r="AP293" t="s">
        <v>2047</v>
      </c>
      <c r="AQ293" t="s">
        <v>2048</v>
      </c>
      <c r="AR293" s="157" t="s">
        <v>1044</v>
      </c>
      <c r="AS293" t="s">
        <v>1055</v>
      </c>
      <c r="AT293" t="s">
        <v>1044</v>
      </c>
      <c r="AU293" t="s">
        <v>1044</v>
      </c>
      <c r="AV293" t="s">
        <v>1044</v>
      </c>
      <c r="AW293" t="s">
        <v>1044</v>
      </c>
      <c r="AX293" t="s">
        <v>2008</v>
      </c>
      <c r="AY293" t="s">
        <v>2043</v>
      </c>
      <c r="AZ293" t="s">
        <v>1044</v>
      </c>
      <c r="BA293" t="s">
        <v>1044</v>
      </c>
      <c r="BB293" t="s">
        <v>1044</v>
      </c>
      <c r="BC293" t="s">
        <v>1044</v>
      </c>
      <c r="BD293" t="s">
        <v>1044</v>
      </c>
      <c r="BE293" t="s">
        <v>1044</v>
      </c>
      <c r="BF293" t="s">
        <v>2049</v>
      </c>
      <c r="BG293" t="s">
        <v>1044</v>
      </c>
      <c r="BH293" t="s">
        <v>2049</v>
      </c>
      <c r="BI293" t="s">
        <v>1044</v>
      </c>
      <c r="BJ293" t="s">
        <v>1090</v>
      </c>
      <c r="BK293" t="s">
        <v>1044</v>
      </c>
      <c r="BL293" t="s">
        <v>1044</v>
      </c>
      <c r="BM293" t="s">
        <v>1044</v>
      </c>
      <c r="BN293" t="s">
        <v>1044</v>
      </c>
      <c r="BO293" t="s">
        <v>1044</v>
      </c>
      <c r="BP293" t="s">
        <v>1044</v>
      </c>
      <c r="BQ293" t="s">
        <v>1044</v>
      </c>
      <c r="BR293" t="s">
        <v>1044</v>
      </c>
    </row>
    <row r="294" spans="1:70" x14ac:dyDescent="0.25">
      <c r="A294" t="s">
        <v>2050</v>
      </c>
      <c r="B294" t="s">
        <v>1044</v>
      </c>
      <c r="C294" t="s">
        <v>1045</v>
      </c>
      <c r="D294" t="s">
        <v>1046</v>
      </c>
      <c r="E294" t="s">
        <v>2051</v>
      </c>
      <c r="F294" t="s">
        <v>2052</v>
      </c>
      <c r="G294" t="s">
        <v>1814</v>
      </c>
      <c r="H294" t="s">
        <v>1044</v>
      </c>
      <c r="I294" t="s">
        <v>1044</v>
      </c>
      <c r="J294" t="s">
        <v>1044</v>
      </c>
      <c r="K294" t="s">
        <v>2053</v>
      </c>
      <c r="L294" t="s">
        <v>1044</v>
      </c>
      <c r="M294" t="s">
        <v>1051</v>
      </c>
      <c r="N294" t="s">
        <v>1044</v>
      </c>
      <c r="O294" t="s">
        <v>1044</v>
      </c>
      <c r="P294" t="s">
        <v>1052</v>
      </c>
      <c r="Q294" s="156">
        <v>0</v>
      </c>
      <c r="R294" s="157">
        <v>42655</v>
      </c>
      <c r="S294" s="157" t="s">
        <v>1044</v>
      </c>
      <c r="T294" s="157">
        <v>42655</v>
      </c>
      <c r="U294" s="157">
        <v>42621</v>
      </c>
      <c r="V294" s="157" t="s">
        <v>1044</v>
      </c>
      <c r="W294" s="157">
        <v>42621</v>
      </c>
      <c r="X294" s="157" t="s">
        <v>1044</v>
      </c>
      <c r="Y294">
        <v>0</v>
      </c>
      <c r="Z294">
        <v>0</v>
      </c>
      <c r="AA294" s="157" t="s">
        <v>1044</v>
      </c>
      <c r="AB294" s="157" t="s">
        <v>1044</v>
      </c>
      <c r="AC294">
        <v>0</v>
      </c>
      <c r="AD294" s="156">
        <v>0</v>
      </c>
      <c r="AE294" s="156">
        <v>0</v>
      </c>
      <c r="AF294">
        <v>0</v>
      </c>
      <c r="AG294">
        <v>0</v>
      </c>
      <c r="AH294" t="s">
        <v>1044</v>
      </c>
      <c r="AI294" t="s">
        <v>1044</v>
      </c>
      <c r="AJ294" t="s">
        <v>1044</v>
      </c>
      <c r="AK294" t="s">
        <v>1044</v>
      </c>
      <c r="AL294" t="s">
        <v>1044</v>
      </c>
      <c r="AM294" t="s">
        <v>1044</v>
      </c>
      <c r="AN294" t="s">
        <v>1044</v>
      </c>
      <c r="AO294" t="s">
        <v>1044</v>
      </c>
      <c r="AP294" t="s">
        <v>2054</v>
      </c>
      <c r="AQ294" t="s">
        <v>2055</v>
      </c>
      <c r="AR294" s="157" t="s">
        <v>1044</v>
      </c>
      <c r="AS294" t="s">
        <v>1055</v>
      </c>
      <c r="AT294" t="s">
        <v>1044</v>
      </c>
      <c r="AU294" t="s">
        <v>1044</v>
      </c>
      <c r="AV294" t="s">
        <v>1044</v>
      </c>
      <c r="AW294" t="s">
        <v>1044</v>
      </c>
      <c r="AX294" t="s">
        <v>2008</v>
      </c>
      <c r="AY294" t="s">
        <v>2056</v>
      </c>
      <c r="AZ294" t="s">
        <v>1044</v>
      </c>
      <c r="BA294" t="s">
        <v>1044</v>
      </c>
      <c r="BB294" t="s">
        <v>1044</v>
      </c>
      <c r="BC294" t="s">
        <v>1044</v>
      </c>
      <c r="BD294" t="s">
        <v>1044</v>
      </c>
      <c r="BE294" t="s">
        <v>1044</v>
      </c>
      <c r="BF294" t="s">
        <v>2057</v>
      </c>
      <c r="BG294" t="s">
        <v>1044</v>
      </c>
      <c r="BH294" t="s">
        <v>2058</v>
      </c>
      <c r="BI294" t="s">
        <v>1044</v>
      </c>
      <c r="BJ294" t="s">
        <v>1123</v>
      </c>
      <c r="BK294" t="s">
        <v>1044</v>
      </c>
      <c r="BL294" t="s">
        <v>1044</v>
      </c>
      <c r="BM294" t="s">
        <v>1044</v>
      </c>
      <c r="BN294" t="s">
        <v>1044</v>
      </c>
      <c r="BO294" t="s">
        <v>1044</v>
      </c>
      <c r="BP294" t="s">
        <v>1044</v>
      </c>
      <c r="BQ294" t="s">
        <v>1044</v>
      </c>
      <c r="BR294" t="s">
        <v>1044</v>
      </c>
    </row>
    <row r="295" spans="1:70" x14ac:dyDescent="0.25">
      <c r="A295" t="s">
        <v>2059</v>
      </c>
      <c r="B295" t="s">
        <v>1044</v>
      </c>
      <c r="C295" t="s">
        <v>1045</v>
      </c>
      <c r="D295" t="s">
        <v>1046</v>
      </c>
      <c r="E295" t="s">
        <v>2060</v>
      </c>
      <c r="F295" t="s">
        <v>2061</v>
      </c>
      <c r="G295" t="s">
        <v>1814</v>
      </c>
      <c r="H295" t="s">
        <v>1044</v>
      </c>
      <c r="I295" t="s">
        <v>1044</v>
      </c>
      <c r="J295" t="s">
        <v>1044</v>
      </c>
      <c r="K295" t="s">
        <v>2062</v>
      </c>
      <c r="L295" t="s">
        <v>1044</v>
      </c>
      <c r="M295" t="s">
        <v>1051</v>
      </c>
      <c r="N295" t="s">
        <v>1044</v>
      </c>
      <c r="O295" t="s">
        <v>1044</v>
      </c>
      <c r="P295" t="s">
        <v>1052</v>
      </c>
      <c r="Q295" s="156">
        <v>0</v>
      </c>
      <c r="R295" s="157">
        <v>42788</v>
      </c>
      <c r="S295" s="157" t="s">
        <v>1044</v>
      </c>
      <c r="T295" s="157">
        <v>42788</v>
      </c>
      <c r="U295" s="157">
        <v>42775</v>
      </c>
      <c r="V295" s="157" t="s">
        <v>1044</v>
      </c>
      <c r="W295" s="157">
        <v>42775</v>
      </c>
      <c r="X295" s="157" t="s">
        <v>1044</v>
      </c>
      <c r="Y295">
        <v>0</v>
      </c>
      <c r="Z295">
        <v>0</v>
      </c>
      <c r="AA295" s="157" t="s">
        <v>1044</v>
      </c>
      <c r="AB295" s="157" t="s">
        <v>1044</v>
      </c>
      <c r="AC295">
        <v>0</v>
      </c>
      <c r="AD295" s="156">
        <v>0</v>
      </c>
      <c r="AE295" s="156">
        <v>0</v>
      </c>
      <c r="AF295">
        <v>0</v>
      </c>
      <c r="AG295">
        <v>0</v>
      </c>
      <c r="AH295" t="s">
        <v>1044</v>
      </c>
      <c r="AI295" t="s">
        <v>1044</v>
      </c>
      <c r="AJ295" t="s">
        <v>1044</v>
      </c>
      <c r="AK295" t="s">
        <v>1044</v>
      </c>
      <c r="AL295" t="s">
        <v>1044</v>
      </c>
      <c r="AM295" t="s">
        <v>1044</v>
      </c>
      <c r="AN295" t="s">
        <v>1044</v>
      </c>
      <c r="AO295" t="s">
        <v>1044</v>
      </c>
      <c r="AP295" t="s">
        <v>2063</v>
      </c>
      <c r="AQ295" t="s">
        <v>2064</v>
      </c>
      <c r="AR295" s="157" t="s">
        <v>1044</v>
      </c>
      <c r="AS295" t="s">
        <v>1055</v>
      </c>
      <c r="AT295" t="s">
        <v>1044</v>
      </c>
      <c r="AU295" t="s">
        <v>1044</v>
      </c>
      <c r="AV295" t="s">
        <v>1044</v>
      </c>
      <c r="AW295" t="s">
        <v>1044</v>
      </c>
      <c r="AX295" t="s">
        <v>2008</v>
      </c>
      <c r="AY295" t="s">
        <v>2065</v>
      </c>
      <c r="AZ295" t="s">
        <v>1044</v>
      </c>
      <c r="BA295" t="s">
        <v>1044</v>
      </c>
      <c r="BB295" t="s">
        <v>1044</v>
      </c>
      <c r="BC295" t="s">
        <v>1044</v>
      </c>
      <c r="BD295" t="s">
        <v>1044</v>
      </c>
      <c r="BE295" t="s">
        <v>1044</v>
      </c>
      <c r="BF295" t="s">
        <v>2066</v>
      </c>
      <c r="BG295" t="s">
        <v>1044</v>
      </c>
      <c r="BH295" t="s">
        <v>2067</v>
      </c>
      <c r="BI295" t="s">
        <v>1044</v>
      </c>
      <c r="BJ295" t="s">
        <v>1044</v>
      </c>
      <c r="BK295" t="s">
        <v>1044</v>
      </c>
      <c r="BL295" t="s">
        <v>1044</v>
      </c>
      <c r="BM295" t="s">
        <v>1044</v>
      </c>
      <c r="BN295" t="s">
        <v>1044</v>
      </c>
      <c r="BO295" t="s">
        <v>1044</v>
      </c>
      <c r="BP295" t="s">
        <v>1044</v>
      </c>
      <c r="BQ295" t="s">
        <v>1044</v>
      </c>
      <c r="BR295" t="s">
        <v>1044</v>
      </c>
    </row>
    <row r="296" spans="1:70" x14ac:dyDescent="0.25">
      <c r="A296" t="s">
        <v>2068</v>
      </c>
      <c r="B296" t="s">
        <v>1044</v>
      </c>
      <c r="C296" t="s">
        <v>1045</v>
      </c>
      <c r="D296" t="s">
        <v>1046</v>
      </c>
      <c r="E296" t="s">
        <v>2069</v>
      </c>
      <c r="F296" t="s">
        <v>2070</v>
      </c>
      <c r="G296" t="s">
        <v>1814</v>
      </c>
      <c r="H296" t="s">
        <v>1044</v>
      </c>
      <c r="I296" t="s">
        <v>1044</v>
      </c>
      <c r="J296" t="s">
        <v>1044</v>
      </c>
      <c r="K296" t="s">
        <v>2071</v>
      </c>
      <c r="L296" t="s">
        <v>1044</v>
      </c>
      <c r="M296" t="s">
        <v>1051</v>
      </c>
      <c r="N296" t="s">
        <v>1044</v>
      </c>
      <c r="O296" t="s">
        <v>1044</v>
      </c>
      <c r="P296" t="s">
        <v>1052</v>
      </c>
      <c r="Q296" s="156">
        <v>0</v>
      </c>
      <c r="R296" s="157">
        <v>42930</v>
      </c>
      <c r="S296" s="157" t="s">
        <v>1044</v>
      </c>
      <c r="T296" s="157">
        <v>42930</v>
      </c>
      <c r="U296" s="157">
        <v>42774</v>
      </c>
      <c r="V296" s="157" t="s">
        <v>1044</v>
      </c>
      <c r="W296" s="157">
        <v>42774</v>
      </c>
      <c r="X296" s="157" t="s">
        <v>1044</v>
      </c>
      <c r="Y296">
        <v>0</v>
      </c>
      <c r="Z296">
        <v>0</v>
      </c>
      <c r="AA296" s="157" t="s">
        <v>1044</v>
      </c>
      <c r="AB296" s="157" t="s">
        <v>1044</v>
      </c>
      <c r="AC296">
        <v>0</v>
      </c>
      <c r="AD296" s="156">
        <v>0</v>
      </c>
      <c r="AE296" s="156">
        <v>0</v>
      </c>
      <c r="AF296">
        <v>0</v>
      </c>
      <c r="AG296">
        <v>0</v>
      </c>
      <c r="AH296" t="s">
        <v>1044</v>
      </c>
      <c r="AI296" t="s">
        <v>1044</v>
      </c>
      <c r="AJ296" t="s">
        <v>1044</v>
      </c>
      <c r="AK296" t="s">
        <v>1044</v>
      </c>
      <c r="AL296" t="s">
        <v>1044</v>
      </c>
      <c r="AM296" t="s">
        <v>1044</v>
      </c>
      <c r="AN296" t="s">
        <v>1044</v>
      </c>
      <c r="AO296" t="s">
        <v>1044</v>
      </c>
      <c r="AP296" t="s">
        <v>2072</v>
      </c>
      <c r="AQ296" t="s">
        <v>2073</v>
      </c>
      <c r="AR296" s="157" t="s">
        <v>1044</v>
      </c>
      <c r="AS296" t="s">
        <v>1044</v>
      </c>
      <c r="AT296" t="s">
        <v>1044</v>
      </c>
      <c r="AU296" t="s">
        <v>1044</v>
      </c>
      <c r="AV296" t="s">
        <v>1044</v>
      </c>
      <c r="AW296" t="s">
        <v>1044</v>
      </c>
      <c r="AX296" t="s">
        <v>2008</v>
      </c>
      <c r="AY296" t="s">
        <v>2074</v>
      </c>
      <c r="AZ296" t="s">
        <v>1044</v>
      </c>
      <c r="BA296" t="s">
        <v>1044</v>
      </c>
      <c r="BB296" t="s">
        <v>1044</v>
      </c>
      <c r="BC296" t="s">
        <v>1044</v>
      </c>
      <c r="BD296" t="s">
        <v>1044</v>
      </c>
      <c r="BE296" t="s">
        <v>1044</v>
      </c>
      <c r="BF296" t="s">
        <v>2075</v>
      </c>
      <c r="BG296" t="s">
        <v>1044</v>
      </c>
      <c r="BH296" t="s">
        <v>2076</v>
      </c>
      <c r="BI296" t="s">
        <v>1044</v>
      </c>
      <c r="BJ296" t="s">
        <v>1044</v>
      </c>
      <c r="BK296" t="s">
        <v>1044</v>
      </c>
      <c r="BL296" t="s">
        <v>1044</v>
      </c>
      <c r="BM296" t="s">
        <v>1044</v>
      </c>
      <c r="BN296" t="s">
        <v>1044</v>
      </c>
      <c r="BO296" t="s">
        <v>1044</v>
      </c>
      <c r="BP296" t="s">
        <v>1044</v>
      </c>
      <c r="BQ296" t="s">
        <v>1044</v>
      </c>
      <c r="BR296" t="s">
        <v>1044</v>
      </c>
    </row>
    <row r="297" spans="1:70" x14ac:dyDescent="0.25">
      <c r="A297" t="s">
        <v>2077</v>
      </c>
      <c r="B297" t="s">
        <v>1044</v>
      </c>
      <c r="C297" t="s">
        <v>1045</v>
      </c>
      <c r="D297" t="s">
        <v>1046</v>
      </c>
      <c r="E297" t="s">
        <v>2078</v>
      </c>
      <c r="F297" t="s">
        <v>2079</v>
      </c>
      <c r="G297" t="s">
        <v>1814</v>
      </c>
      <c r="H297" t="s">
        <v>1044</v>
      </c>
      <c r="I297" t="s">
        <v>1044</v>
      </c>
      <c r="J297" t="s">
        <v>1044</v>
      </c>
      <c r="K297" t="s">
        <v>2080</v>
      </c>
      <c r="L297" t="s">
        <v>1044</v>
      </c>
      <c r="M297" t="s">
        <v>1051</v>
      </c>
      <c r="N297" t="s">
        <v>1044</v>
      </c>
      <c r="O297" t="s">
        <v>1044</v>
      </c>
      <c r="P297" t="s">
        <v>1052</v>
      </c>
      <c r="Q297" s="156">
        <v>0</v>
      </c>
      <c r="R297" s="157">
        <v>42934</v>
      </c>
      <c r="S297" s="157" t="s">
        <v>1044</v>
      </c>
      <c r="T297" s="157">
        <v>42934</v>
      </c>
      <c r="U297" s="157">
        <v>42915</v>
      </c>
      <c r="V297" s="157" t="s">
        <v>1044</v>
      </c>
      <c r="W297" s="157">
        <v>42915</v>
      </c>
      <c r="X297" s="157" t="s">
        <v>1044</v>
      </c>
      <c r="Y297">
        <v>0</v>
      </c>
      <c r="Z297">
        <v>0</v>
      </c>
      <c r="AA297" s="157" t="s">
        <v>1044</v>
      </c>
      <c r="AB297" s="157" t="s">
        <v>1044</v>
      </c>
      <c r="AC297">
        <v>0</v>
      </c>
      <c r="AD297" s="156">
        <v>0</v>
      </c>
      <c r="AE297" s="156">
        <v>0</v>
      </c>
      <c r="AF297">
        <v>0</v>
      </c>
      <c r="AG297">
        <v>0</v>
      </c>
      <c r="AH297" t="s">
        <v>1044</v>
      </c>
      <c r="AI297" t="s">
        <v>1044</v>
      </c>
      <c r="AJ297" t="s">
        <v>1044</v>
      </c>
      <c r="AK297" t="s">
        <v>1044</v>
      </c>
      <c r="AL297" t="s">
        <v>1044</v>
      </c>
      <c r="AM297" t="s">
        <v>1044</v>
      </c>
      <c r="AN297" t="s">
        <v>1044</v>
      </c>
      <c r="AO297" t="s">
        <v>1044</v>
      </c>
      <c r="AP297" t="s">
        <v>2081</v>
      </c>
      <c r="AQ297" t="s">
        <v>2082</v>
      </c>
      <c r="AR297" s="157" t="s">
        <v>1044</v>
      </c>
      <c r="AS297" t="s">
        <v>1055</v>
      </c>
      <c r="AT297" t="s">
        <v>1044</v>
      </c>
      <c r="AU297" t="s">
        <v>1044</v>
      </c>
      <c r="AV297" t="s">
        <v>1044</v>
      </c>
      <c r="AW297" t="s">
        <v>2083</v>
      </c>
      <c r="AX297" t="s">
        <v>2084</v>
      </c>
      <c r="AY297" t="s">
        <v>2085</v>
      </c>
      <c r="AZ297" t="s">
        <v>1044</v>
      </c>
      <c r="BA297" t="s">
        <v>1044</v>
      </c>
      <c r="BB297" t="s">
        <v>1044</v>
      </c>
      <c r="BC297" t="s">
        <v>1044</v>
      </c>
      <c r="BD297" t="s">
        <v>1044</v>
      </c>
      <c r="BE297" t="s">
        <v>1044</v>
      </c>
      <c r="BF297" t="s">
        <v>2086</v>
      </c>
      <c r="BG297" t="s">
        <v>1044</v>
      </c>
      <c r="BH297" t="s">
        <v>2087</v>
      </c>
      <c r="BI297" t="s">
        <v>1044</v>
      </c>
      <c r="BJ297" t="s">
        <v>2088</v>
      </c>
      <c r="BK297" t="s">
        <v>1044</v>
      </c>
      <c r="BL297" t="s">
        <v>1044</v>
      </c>
      <c r="BM297" t="s">
        <v>1044</v>
      </c>
      <c r="BN297" t="s">
        <v>1044</v>
      </c>
      <c r="BO297" t="s">
        <v>1044</v>
      </c>
      <c r="BP297" t="s">
        <v>1044</v>
      </c>
      <c r="BQ297" t="s">
        <v>1044</v>
      </c>
      <c r="BR297" t="s">
        <v>1044</v>
      </c>
    </row>
    <row r="298" spans="1:70" x14ac:dyDescent="0.25">
      <c r="A298" t="s">
        <v>2089</v>
      </c>
      <c r="B298" t="s">
        <v>1044</v>
      </c>
      <c r="C298" t="s">
        <v>1045</v>
      </c>
      <c r="D298" t="s">
        <v>1046</v>
      </c>
      <c r="E298" t="s">
        <v>2090</v>
      </c>
      <c r="F298" t="s">
        <v>2091</v>
      </c>
      <c r="G298" t="s">
        <v>1814</v>
      </c>
      <c r="H298" t="s">
        <v>1044</v>
      </c>
      <c r="I298" t="s">
        <v>1044</v>
      </c>
      <c r="J298" t="s">
        <v>1044</v>
      </c>
      <c r="K298" t="s">
        <v>2092</v>
      </c>
      <c r="L298" t="s">
        <v>1044</v>
      </c>
      <c r="M298" t="s">
        <v>1051</v>
      </c>
      <c r="N298" t="s">
        <v>1044</v>
      </c>
      <c r="O298" t="s">
        <v>1044</v>
      </c>
      <c r="P298" t="s">
        <v>1052</v>
      </c>
      <c r="Q298" s="156">
        <v>0</v>
      </c>
      <c r="R298" s="157">
        <v>43075</v>
      </c>
      <c r="S298" s="157" t="s">
        <v>1044</v>
      </c>
      <c r="T298" s="157">
        <v>43075</v>
      </c>
      <c r="U298" s="157">
        <v>43026</v>
      </c>
      <c r="V298" s="157" t="s">
        <v>1044</v>
      </c>
      <c r="W298" s="157">
        <v>43026</v>
      </c>
      <c r="X298" s="157" t="s">
        <v>1044</v>
      </c>
      <c r="Y298">
        <v>0</v>
      </c>
      <c r="Z298">
        <v>0</v>
      </c>
      <c r="AA298" s="157" t="s">
        <v>1044</v>
      </c>
      <c r="AB298" s="157" t="s">
        <v>1044</v>
      </c>
      <c r="AC298">
        <v>0</v>
      </c>
      <c r="AD298" s="156">
        <v>0</v>
      </c>
      <c r="AE298" s="156">
        <v>0</v>
      </c>
      <c r="AF298">
        <v>0</v>
      </c>
      <c r="AG298">
        <v>0</v>
      </c>
      <c r="AH298" t="s">
        <v>1044</v>
      </c>
      <c r="AI298" t="s">
        <v>1044</v>
      </c>
      <c r="AJ298" t="s">
        <v>1044</v>
      </c>
      <c r="AK298" t="s">
        <v>1044</v>
      </c>
      <c r="AL298" t="s">
        <v>1044</v>
      </c>
      <c r="AM298" t="s">
        <v>1044</v>
      </c>
      <c r="AN298" t="s">
        <v>1044</v>
      </c>
      <c r="AO298" t="s">
        <v>1044</v>
      </c>
      <c r="AP298" t="s">
        <v>2093</v>
      </c>
      <c r="AQ298" t="s">
        <v>2094</v>
      </c>
      <c r="AR298" s="157" t="s">
        <v>1044</v>
      </c>
      <c r="AS298" t="s">
        <v>1055</v>
      </c>
      <c r="AT298" t="s">
        <v>1044</v>
      </c>
      <c r="AU298" t="s">
        <v>1044</v>
      </c>
      <c r="AV298" t="s">
        <v>1044</v>
      </c>
      <c r="AW298" t="s">
        <v>1044</v>
      </c>
      <c r="AX298" t="s">
        <v>2008</v>
      </c>
      <c r="AY298" t="s">
        <v>2095</v>
      </c>
      <c r="AZ298" t="s">
        <v>1044</v>
      </c>
      <c r="BA298" t="s">
        <v>1044</v>
      </c>
      <c r="BB298" t="s">
        <v>1044</v>
      </c>
      <c r="BC298" t="s">
        <v>1044</v>
      </c>
      <c r="BD298" t="s">
        <v>1044</v>
      </c>
      <c r="BE298" t="s">
        <v>1044</v>
      </c>
      <c r="BF298" t="s">
        <v>2096</v>
      </c>
      <c r="BG298" t="s">
        <v>1044</v>
      </c>
      <c r="BH298" t="s">
        <v>2097</v>
      </c>
      <c r="BI298" t="s">
        <v>1044</v>
      </c>
      <c r="BJ298" t="s">
        <v>1090</v>
      </c>
      <c r="BK298" t="s">
        <v>1044</v>
      </c>
      <c r="BL298" t="s">
        <v>1044</v>
      </c>
      <c r="BM298" t="s">
        <v>1044</v>
      </c>
      <c r="BN298" t="s">
        <v>1044</v>
      </c>
      <c r="BO298" t="s">
        <v>1044</v>
      </c>
      <c r="BP298" t="s">
        <v>1044</v>
      </c>
      <c r="BQ298" t="s">
        <v>1044</v>
      </c>
      <c r="BR298" t="s">
        <v>1044</v>
      </c>
    </row>
    <row r="299" spans="1:70" x14ac:dyDescent="0.25">
      <c r="A299" t="s">
        <v>2098</v>
      </c>
      <c r="B299" t="s">
        <v>2099</v>
      </c>
      <c r="C299" t="s">
        <v>1045</v>
      </c>
      <c r="D299" t="s">
        <v>1046</v>
      </c>
      <c r="E299" t="s">
        <v>2100</v>
      </c>
      <c r="F299" t="s">
        <v>2101</v>
      </c>
      <c r="G299" t="s">
        <v>1814</v>
      </c>
      <c r="H299" t="s">
        <v>1044</v>
      </c>
      <c r="I299" t="s">
        <v>1044</v>
      </c>
      <c r="J299" t="s">
        <v>1044</v>
      </c>
      <c r="K299" t="s">
        <v>2102</v>
      </c>
      <c r="L299" t="s">
        <v>1044</v>
      </c>
      <c r="M299" t="s">
        <v>1051</v>
      </c>
      <c r="N299" t="s">
        <v>1044</v>
      </c>
      <c r="O299" t="s">
        <v>1044</v>
      </c>
      <c r="P299" t="s">
        <v>1052</v>
      </c>
      <c r="Q299" s="156">
        <v>0</v>
      </c>
      <c r="R299" s="157">
        <v>43312</v>
      </c>
      <c r="S299" s="157" t="s">
        <v>1044</v>
      </c>
      <c r="T299" s="157">
        <v>43312</v>
      </c>
      <c r="U299" s="157">
        <v>43020</v>
      </c>
      <c r="V299" s="157" t="s">
        <v>1044</v>
      </c>
      <c r="W299" s="157">
        <v>43020</v>
      </c>
      <c r="X299" s="157" t="s">
        <v>1044</v>
      </c>
      <c r="Y299">
        <v>0</v>
      </c>
      <c r="Z299">
        <v>0</v>
      </c>
      <c r="AA299" s="157" t="s">
        <v>1044</v>
      </c>
      <c r="AB299" s="157" t="s">
        <v>1044</v>
      </c>
      <c r="AC299">
        <v>0</v>
      </c>
      <c r="AD299" s="156">
        <v>0</v>
      </c>
      <c r="AE299" s="156">
        <v>0</v>
      </c>
      <c r="AF299">
        <v>0</v>
      </c>
      <c r="AG299">
        <v>0</v>
      </c>
      <c r="AH299" t="s">
        <v>1044</v>
      </c>
      <c r="AI299" t="s">
        <v>1044</v>
      </c>
      <c r="AJ299" t="s">
        <v>1044</v>
      </c>
      <c r="AK299" t="s">
        <v>1044</v>
      </c>
      <c r="AL299" t="s">
        <v>1044</v>
      </c>
      <c r="AM299" t="s">
        <v>1044</v>
      </c>
      <c r="AN299" t="s">
        <v>1044</v>
      </c>
      <c r="AO299" t="s">
        <v>1044</v>
      </c>
      <c r="AP299" t="s">
        <v>2103</v>
      </c>
      <c r="AQ299" t="s">
        <v>2104</v>
      </c>
      <c r="AR299" s="157" t="s">
        <v>1044</v>
      </c>
      <c r="AS299" t="s">
        <v>1044</v>
      </c>
      <c r="AT299" t="s">
        <v>1044</v>
      </c>
      <c r="AU299" t="s">
        <v>1044</v>
      </c>
      <c r="AV299" t="s">
        <v>1044</v>
      </c>
      <c r="AW299" t="s">
        <v>1044</v>
      </c>
      <c r="AX299" t="s">
        <v>1044</v>
      </c>
      <c r="AY299" t="s">
        <v>2099</v>
      </c>
      <c r="AZ299" t="s">
        <v>1044</v>
      </c>
      <c r="BA299" t="s">
        <v>1044</v>
      </c>
      <c r="BB299" t="s">
        <v>1044</v>
      </c>
      <c r="BC299" t="s">
        <v>1044</v>
      </c>
      <c r="BD299" t="s">
        <v>2099</v>
      </c>
      <c r="BE299" t="s">
        <v>1044</v>
      </c>
      <c r="BF299" t="s">
        <v>2105</v>
      </c>
      <c r="BG299" t="s">
        <v>1044</v>
      </c>
      <c r="BH299" t="s">
        <v>2106</v>
      </c>
      <c r="BI299" t="s">
        <v>1044</v>
      </c>
      <c r="BJ299" t="s">
        <v>1044</v>
      </c>
      <c r="BK299" t="s">
        <v>1044</v>
      </c>
      <c r="BL299" t="s">
        <v>1044</v>
      </c>
      <c r="BM299" t="s">
        <v>1044</v>
      </c>
      <c r="BN299" t="s">
        <v>1044</v>
      </c>
      <c r="BO299" t="s">
        <v>1044</v>
      </c>
      <c r="BP299" t="s">
        <v>1044</v>
      </c>
      <c r="BQ299" t="s">
        <v>1044</v>
      </c>
      <c r="BR299" t="s">
        <v>1044</v>
      </c>
    </row>
    <row r="300" spans="1:70" x14ac:dyDescent="0.25">
      <c r="A300" t="s">
        <v>2107</v>
      </c>
      <c r="B300" t="s">
        <v>2107</v>
      </c>
      <c r="C300" t="s">
        <v>1045</v>
      </c>
      <c r="D300" t="s">
        <v>1046</v>
      </c>
      <c r="E300" t="s">
        <v>2108</v>
      </c>
      <c r="F300" t="s">
        <v>2109</v>
      </c>
      <c r="G300" t="s">
        <v>1814</v>
      </c>
      <c r="H300" t="s">
        <v>1044</v>
      </c>
      <c r="I300" t="s">
        <v>1044</v>
      </c>
      <c r="J300" t="s">
        <v>1044</v>
      </c>
      <c r="K300" t="s">
        <v>2110</v>
      </c>
      <c r="L300" t="s">
        <v>1044</v>
      </c>
      <c r="M300" t="s">
        <v>1051</v>
      </c>
      <c r="N300" t="s">
        <v>1044</v>
      </c>
      <c r="O300" t="s">
        <v>1044</v>
      </c>
      <c r="P300" t="s">
        <v>1052</v>
      </c>
      <c r="Q300" s="156">
        <v>0</v>
      </c>
      <c r="R300" s="157">
        <v>43084</v>
      </c>
      <c r="S300" s="157" t="s">
        <v>1044</v>
      </c>
      <c r="T300" s="157">
        <v>43084</v>
      </c>
      <c r="U300" s="157">
        <v>43056</v>
      </c>
      <c r="V300" s="157" t="s">
        <v>1044</v>
      </c>
      <c r="W300" s="157">
        <v>43056</v>
      </c>
      <c r="X300" s="157" t="s">
        <v>1044</v>
      </c>
      <c r="Y300">
        <v>0</v>
      </c>
      <c r="Z300">
        <v>0</v>
      </c>
      <c r="AA300" s="157" t="s">
        <v>1044</v>
      </c>
      <c r="AB300" s="157" t="s">
        <v>1044</v>
      </c>
      <c r="AC300">
        <v>0</v>
      </c>
      <c r="AD300" s="156">
        <v>0</v>
      </c>
      <c r="AE300" s="156">
        <v>0</v>
      </c>
      <c r="AF300">
        <v>0</v>
      </c>
      <c r="AG300">
        <v>0</v>
      </c>
      <c r="AH300" t="s">
        <v>1044</v>
      </c>
      <c r="AI300" t="s">
        <v>1044</v>
      </c>
      <c r="AJ300" t="s">
        <v>1044</v>
      </c>
      <c r="AK300" t="s">
        <v>1044</v>
      </c>
      <c r="AL300" t="s">
        <v>1044</v>
      </c>
      <c r="AM300" t="s">
        <v>1044</v>
      </c>
      <c r="AN300" t="s">
        <v>1044</v>
      </c>
      <c r="AO300" t="s">
        <v>1044</v>
      </c>
      <c r="AP300" t="s">
        <v>2111</v>
      </c>
      <c r="AQ300" t="s">
        <v>2112</v>
      </c>
      <c r="AR300" s="157" t="s">
        <v>1044</v>
      </c>
      <c r="AS300" t="s">
        <v>1055</v>
      </c>
      <c r="AT300" t="s">
        <v>1044</v>
      </c>
      <c r="AU300" t="s">
        <v>1044</v>
      </c>
      <c r="AV300" t="s">
        <v>1044</v>
      </c>
      <c r="AW300" t="s">
        <v>1044</v>
      </c>
      <c r="AX300" t="s">
        <v>1044</v>
      </c>
      <c r="AY300" t="s">
        <v>2113</v>
      </c>
      <c r="AZ300" t="s">
        <v>1044</v>
      </c>
      <c r="BA300" t="s">
        <v>1044</v>
      </c>
      <c r="BB300" t="s">
        <v>2113</v>
      </c>
      <c r="BC300" t="s">
        <v>1044</v>
      </c>
      <c r="BD300" t="s">
        <v>1044</v>
      </c>
      <c r="BE300" t="s">
        <v>1044</v>
      </c>
      <c r="BF300" t="s">
        <v>2114</v>
      </c>
      <c r="BG300" t="s">
        <v>1044</v>
      </c>
      <c r="BH300" t="s">
        <v>2115</v>
      </c>
      <c r="BI300" t="s">
        <v>1044</v>
      </c>
      <c r="BJ300" t="s">
        <v>1044</v>
      </c>
      <c r="BK300" t="s">
        <v>1044</v>
      </c>
      <c r="BL300" t="s">
        <v>1044</v>
      </c>
      <c r="BM300" t="s">
        <v>1044</v>
      </c>
      <c r="BN300" t="s">
        <v>1044</v>
      </c>
      <c r="BO300" t="s">
        <v>1044</v>
      </c>
      <c r="BP300" t="s">
        <v>1044</v>
      </c>
      <c r="BQ300" t="s">
        <v>1044</v>
      </c>
      <c r="BR300" t="s">
        <v>1044</v>
      </c>
    </row>
    <row r="301" spans="1:70" x14ac:dyDescent="0.25">
      <c r="A301" t="s">
        <v>2116</v>
      </c>
      <c r="B301" t="s">
        <v>2117</v>
      </c>
      <c r="C301" t="s">
        <v>1045</v>
      </c>
      <c r="D301" t="s">
        <v>1046</v>
      </c>
      <c r="E301" t="s">
        <v>2118</v>
      </c>
      <c r="F301" t="s">
        <v>2119</v>
      </c>
      <c r="G301" t="s">
        <v>1814</v>
      </c>
      <c r="H301" t="s">
        <v>1044</v>
      </c>
      <c r="I301" t="s">
        <v>1044</v>
      </c>
      <c r="J301" t="s">
        <v>1044</v>
      </c>
      <c r="K301" t="s">
        <v>2120</v>
      </c>
      <c r="L301" t="s">
        <v>1044</v>
      </c>
      <c r="M301" t="s">
        <v>1051</v>
      </c>
      <c r="N301" t="s">
        <v>1044</v>
      </c>
      <c r="O301" t="s">
        <v>1044</v>
      </c>
      <c r="P301" t="s">
        <v>1052</v>
      </c>
      <c r="Q301" s="156">
        <v>0</v>
      </c>
      <c r="R301" s="157">
        <v>43272</v>
      </c>
      <c r="S301" s="157" t="s">
        <v>1044</v>
      </c>
      <c r="T301" s="157">
        <v>43272</v>
      </c>
      <c r="U301" s="157">
        <v>43221</v>
      </c>
      <c r="V301" s="157" t="s">
        <v>1044</v>
      </c>
      <c r="W301" s="157">
        <v>43221</v>
      </c>
      <c r="X301" s="157" t="s">
        <v>1044</v>
      </c>
      <c r="Y301">
        <v>0</v>
      </c>
      <c r="Z301">
        <v>0</v>
      </c>
      <c r="AA301" s="157" t="s">
        <v>1044</v>
      </c>
      <c r="AB301" s="157" t="s">
        <v>1044</v>
      </c>
      <c r="AC301">
        <v>0</v>
      </c>
      <c r="AD301" s="156">
        <v>0</v>
      </c>
      <c r="AE301" s="156">
        <v>0</v>
      </c>
      <c r="AF301">
        <v>0</v>
      </c>
      <c r="AG301">
        <v>0</v>
      </c>
      <c r="AH301" t="s">
        <v>1044</v>
      </c>
      <c r="AI301" t="s">
        <v>1044</v>
      </c>
      <c r="AJ301" t="s">
        <v>1044</v>
      </c>
      <c r="AK301" t="s">
        <v>1044</v>
      </c>
      <c r="AL301" t="s">
        <v>1044</v>
      </c>
      <c r="AM301" t="s">
        <v>1044</v>
      </c>
      <c r="AN301" t="s">
        <v>1044</v>
      </c>
      <c r="AO301" t="s">
        <v>1044</v>
      </c>
      <c r="AP301" t="s">
        <v>2121</v>
      </c>
      <c r="AQ301" t="s">
        <v>2122</v>
      </c>
      <c r="AR301" s="157" t="s">
        <v>1044</v>
      </c>
      <c r="AS301" t="s">
        <v>1044</v>
      </c>
      <c r="AT301" t="s">
        <v>1044</v>
      </c>
      <c r="AU301" t="s">
        <v>1044</v>
      </c>
      <c r="AV301" t="s">
        <v>1044</v>
      </c>
      <c r="AW301" t="s">
        <v>1044</v>
      </c>
      <c r="AX301" t="s">
        <v>2008</v>
      </c>
      <c r="AY301" t="s">
        <v>2117</v>
      </c>
      <c r="AZ301" t="s">
        <v>1044</v>
      </c>
      <c r="BA301" t="s">
        <v>1044</v>
      </c>
      <c r="BB301" t="s">
        <v>1044</v>
      </c>
      <c r="BC301" t="s">
        <v>1044</v>
      </c>
      <c r="BD301" t="s">
        <v>1044</v>
      </c>
      <c r="BE301" t="s">
        <v>1044</v>
      </c>
      <c r="BF301" t="s">
        <v>2123</v>
      </c>
      <c r="BG301" t="s">
        <v>1044</v>
      </c>
      <c r="BH301" t="s">
        <v>2124</v>
      </c>
      <c r="BI301" t="s">
        <v>1044</v>
      </c>
      <c r="BJ301" t="s">
        <v>1090</v>
      </c>
      <c r="BK301" t="s">
        <v>1044</v>
      </c>
      <c r="BL301" t="s">
        <v>1044</v>
      </c>
      <c r="BM301" t="s">
        <v>1044</v>
      </c>
      <c r="BN301" t="s">
        <v>1044</v>
      </c>
      <c r="BO301" t="s">
        <v>1044</v>
      </c>
      <c r="BP301" t="s">
        <v>1044</v>
      </c>
      <c r="BQ301" t="s">
        <v>1044</v>
      </c>
      <c r="BR301" t="s">
        <v>1044</v>
      </c>
    </row>
    <row r="302" spans="1:70" x14ac:dyDescent="0.25">
      <c r="A302" t="s">
        <v>2125</v>
      </c>
      <c r="B302" t="s">
        <v>1044</v>
      </c>
      <c r="C302" t="s">
        <v>1045</v>
      </c>
      <c r="D302" t="s">
        <v>1046</v>
      </c>
      <c r="E302" t="s">
        <v>2126</v>
      </c>
      <c r="F302" t="s">
        <v>2127</v>
      </c>
      <c r="G302" t="s">
        <v>2128</v>
      </c>
      <c r="H302" t="s">
        <v>1044</v>
      </c>
      <c r="I302" t="s">
        <v>1044</v>
      </c>
      <c r="J302" t="s">
        <v>1044</v>
      </c>
      <c r="K302" t="s">
        <v>2129</v>
      </c>
      <c r="L302" t="s">
        <v>1044</v>
      </c>
      <c r="M302" t="s">
        <v>1051</v>
      </c>
      <c r="N302" t="s">
        <v>1044</v>
      </c>
      <c r="O302" t="s">
        <v>1044</v>
      </c>
      <c r="P302" t="s">
        <v>1052</v>
      </c>
      <c r="Q302" s="156">
        <v>0</v>
      </c>
      <c r="R302" s="157">
        <v>42958</v>
      </c>
      <c r="S302" s="157" t="s">
        <v>1044</v>
      </c>
      <c r="T302" s="157">
        <v>42958</v>
      </c>
      <c r="U302" s="157">
        <v>42908</v>
      </c>
      <c r="V302" s="157" t="s">
        <v>1044</v>
      </c>
      <c r="W302" s="157">
        <v>42908</v>
      </c>
      <c r="X302" s="157" t="s">
        <v>1044</v>
      </c>
      <c r="Y302">
        <v>0</v>
      </c>
      <c r="Z302">
        <v>0</v>
      </c>
      <c r="AA302" s="157" t="s">
        <v>1044</v>
      </c>
      <c r="AB302" s="157" t="s">
        <v>1044</v>
      </c>
      <c r="AC302">
        <v>0</v>
      </c>
      <c r="AD302" s="156">
        <v>0</v>
      </c>
      <c r="AE302" s="156">
        <v>0</v>
      </c>
      <c r="AF302">
        <v>0</v>
      </c>
      <c r="AG302">
        <v>0</v>
      </c>
      <c r="AH302" t="s">
        <v>1044</v>
      </c>
      <c r="AI302" t="s">
        <v>1044</v>
      </c>
      <c r="AJ302" t="s">
        <v>1044</v>
      </c>
      <c r="AK302" t="s">
        <v>1044</v>
      </c>
      <c r="AL302" t="s">
        <v>1044</v>
      </c>
      <c r="AM302" t="s">
        <v>1044</v>
      </c>
      <c r="AN302" t="s">
        <v>1044</v>
      </c>
      <c r="AO302" t="s">
        <v>1044</v>
      </c>
      <c r="AP302" t="s">
        <v>2130</v>
      </c>
      <c r="AQ302" t="s">
        <v>2131</v>
      </c>
      <c r="AR302" s="157" t="s">
        <v>1044</v>
      </c>
      <c r="AS302" t="s">
        <v>1055</v>
      </c>
      <c r="AT302" t="s">
        <v>1044</v>
      </c>
      <c r="AU302" t="s">
        <v>1044</v>
      </c>
      <c r="AV302" t="s">
        <v>1044</v>
      </c>
      <c r="AW302" t="s">
        <v>1044</v>
      </c>
      <c r="AX302" t="s">
        <v>1044</v>
      </c>
      <c r="AY302" t="s">
        <v>2132</v>
      </c>
      <c r="AZ302" t="s">
        <v>1044</v>
      </c>
      <c r="BA302" t="s">
        <v>1044</v>
      </c>
      <c r="BB302" t="s">
        <v>1044</v>
      </c>
      <c r="BC302" t="s">
        <v>1044</v>
      </c>
      <c r="BD302" t="s">
        <v>1044</v>
      </c>
      <c r="BE302" t="s">
        <v>1044</v>
      </c>
      <c r="BF302" t="s">
        <v>2133</v>
      </c>
      <c r="BG302" t="s">
        <v>1044</v>
      </c>
      <c r="BH302" t="s">
        <v>2134</v>
      </c>
      <c r="BI302" t="s">
        <v>1044</v>
      </c>
      <c r="BJ302" t="s">
        <v>1090</v>
      </c>
      <c r="BK302" t="s">
        <v>1044</v>
      </c>
      <c r="BL302" t="s">
        <v>1044</v>
      </c>
      <c r="BM302" t="s">
        <v>1044</v>
      </c>
      <c r="BN302" t="s">
        <v>1044</v>
      </c>
      <c r="BO302" t="s">
        <v>1044</v>
      </c>
      <c r="BP302" t="s">
        <v>1044</v>
      </c>
      <c r="BQ302" t="s">
        <v>1044</v>
      </c>
      <c r="BR302" t="s">
        <v>1044</v>
      </c>
    </row>
    <row r="303" spans="1:70" x14ac:dyDescent="0.25">
      <c r="A303" t="s">
        <v>2135</v>
      </c>
      <c r="B303" t="s">
        <v>2136</v>
      </c>
      <c r="C303" t="s">
        <v>1140</v>
      </c>
      <c r="D303" t="s">
        <v>1141</v>
      </c>
      <c r="E303" t="s">
        <v>1142</v>
      </c>
      <c r="F303" t="s">
        <v>1143</v>
      </c>
      <c r="G303" t="s">
        <v>1049</v>
      </c>
      <c r="H303" t="s">
        <v>1044</v>
      </c>
      <c r="I303" t="s">
        <v>1044</v>
      </c>
      <c r="J303" t="s">
        <v>1044</v>
      </c>
      <c r="K303" t="s">
        <v>2137</v>
      </c>
      <c r="L303" t="s">
        <v>1044</v>
      </c>
      <c r="M303" t="s">
        <v>1051</v>
      </c>
      <c r="N303" t="s">
        <v>1044</v>
      </c>
      <c r="O303" t="s">
        <v>1044</v>
      </c>
      <c r="P303" t="s">
        <v>1052</v>
      </c>
      <c r="Q303" s="156">
        <v>0</v>
      </c>
      <c r="R303" s="157">
        <v>42091</v>
      </c>
      <c r="S303" s="157" t="s">
        <v>1044</v>
      </c>
      <c r="T303" s="157">
        <v>42091</v>
      </c>
      <c r="U303" s="157">
        <v>41976</v>
      </c>
      <c r="V303" s="157" t="s">
        <v>1044</v>
      </c>
      <c r="W303" s="157">
        <v>41976</v>
      </c>
      <c r="X303" s="157" t="s">
        <v>1044</v>
      </c>
      <c r="Y303">
        <v>0</v>
      </c>
      <c r="Z303">
        <v>0</v>
      </c>
      <c r="AA303" s="157" t="s">
        <v>1044</v>
      </c>
      <c r="AB303" s="157" t="s">
        <v>1044</v>
      </c>
      <c r="AC303">
        <v>0</v>
      </c>
      <c r="AD303" s="156">
        <v>0</v>
      </c>
      <c r="AE303" s="156">
        <v>0</v>
      </c>
      <c r="AF303">
        <v>0</v>
      </c>
      <c r="AG303">
        <v>0</v>
      </c>
      <c r="AH303" t="s">
        <v>1044</v>
      </c>
      <c r="AI303" t="s">
        <v>1044</v>
      </c>
      <c r="AJ303" t="s">
        <v>1044</v>
      </c>
      <c r="AK303" t="s">
        <v>1044</v>
      </c>
      <c r="AL303" t="s">
        <v>1044</v>
      </c>
      <c r="AM303" t="s">
        <v>1044</v>
      </c>
      <c r="AN303" t="s">
        <v>1044</v>
      </c>
      <c r="AO303" t="s">
        <v>1044</v>
      </c>
      <c r="AP303" t="s">
        <v>2138</v>
      </c>
      <c r="AQ303" t="s">
        <v>2139</v>
      </c>
      <c r="AR303" s="157" t="s">
        <v>1044</v>
      </c>
      <c r="AS303" t="s">
        <v>1055</v>
      </c>
      <c r="AT303" t="s">
        <v>1044</v>
      </c>
      <c r="AU303" t="s">
        <v>1044</v>
      </c>
      <c r="AV303" t="s">
        <v>2140</v>
      </c>
      <c r="AW303" t="s">
        <v>1044</v>
      </c>
      <c r="AX303" t="s">
        <v>1098</v>
      </c>
      <c r="AY303" t="s">
        <v>2141</v>
      </c>
      <c r="AZ303" t="s">
        <v>1044</v>
      </c>
      <c r="BA303" t="s">
        <v>2142</v>
      </c>
      <c r="BB303" t="s">
        <v>1044</v>
      </c>
      <c r="BC303" t="s">
        <v>1044</v>
      </c>
      <c r="BD303" t="s">
        <v>1044</v>
      </c>
      <c r="BE303" t="s">
        <v>1044</v>
      </c>
      <c r="BF303" t="s">
        <v>2143</v>
      </c>
      <c r="BG303" t="s">
        <v>1044</v>
      </c>
      <c r="BH303" t="s">
        <v>1135</v>
      </c>
      <c r="BI303" t="s">
        <v>1044</v>
      </c>
      <c r="BJ303" t="s">
        <v>1044</v>
      </c>
      <c r="BK303" t="s">
        <v>1044</v>
      </c>
      <c r="BL303" t="s">
        <v>1044</v>
      </c>
      <c r="BM303" t="s">
        <v>1044</v>
      </c>
      <c r="BN303" t="s">
        <v>1044</v>
      </c>
      <c r="BO303" t="s">
        <v>1044</v>
      </c>
      <c r="BP303" t="s">
        <v>1044</v>
      </c>
      <c r="BQ303" t="s">
        <v>1044</v>
      </c>
      <c r="BR303" t="s">
        <v>1044</v>
      </c>
    </row>
    <row r="304" spans="1:70" x14ac:dyDescent="0.25">
      <c r="A304" t="s">
        <v>2233</v>
      </c>
      <c r="B304" t="s">
        <v>1044</v>
      </c>
      <c r="C304" t="s">
        <v>2234</v>
      </c>
      <c r="D304" t="s">
        <v>2235</v>
      </c>
      <c r="E304" t="s">
        <v>2236</v>
      </c>
      <c r="F304" t="s">
        <v>2237</v>
      </c>
      <c r="G304" t="s">
        <v>2149</v>
      </c>
      <c r="H304" t="s">
        <v>1044</v>
      </c>
      <c r="I304" t="s">
        <v>1044</v>
      </c>
      <c r="J304" t="s">
        <v>1044</v>
      </c>
      <c r="K304" t="s">
        <v>2238</v>
      </c>
      <c r="L304" t="s">
        <v>1044</v>
      </c>
      <c r="M304" t="s">
        <v>1051</v>
      </c>
      <c r="N304" t="s">
        <v>1044</v>
      </c>
      <c r="O304" t="s">
        <v>1044</v>
      </c>
      <c r="P304" t="s">
        <v>1052</v>
      </c>
      <c r="Q304" s="156">
        <v>276.36</v>
      </c>
      <c r="R304" s="157">
        <v>39331</v>
      </c>
      <c r="S304" s="157" t="s">
        <v>1044</v>
      </c>
      <c r="T304" s="157">
        <v>39331</v>
      </c>
      <c r="U304" s="157">
        <v>38973</v>
      </c>
      <c r="V304" s="157" t="s">
        <v>1044</v>
      </c>
      <c r="W304" s="157">
        <v>38973</v>
      </c>
      <c r="X304" s="157" t="s">
        <v>1044</v>
      </c>
      <c r="Y304">
        <v>0</v>
      </c>
      <c r="Z304">
        <v>0</v>
      </c>
      <c r="AA304" s="157" t="s">
        <v>1044</v>
      </c>
      <c r="AB304" s="157" t="s">
        <v>1044</v>
      </c>
      <c r="AC304">
        <v>0</v>
      </c>
      <c r="AD304" s="156">
        <v>0</v>
      </c>
      <c r="AE304" s="156">
        <v>0</v>
      </c>
      <c r="AF304">
        <v>0</v>
      </c>
      <c r="AG304">
        <v>0</v>
      </c>
      <c r="AH304" t="s">
        <v>1044</v>
      </c>
      <c r="AI304" t="s">
        <v>1044</v>
      </c>
      <c r="AJ304" t="s">
        <v>1044</v>
      </c>
      <c r="AK304" t="s">
        <v>1044</v>
      </c>
      <c r="AL304" t="s">
        <v>1044</v>
      </c>
      <c r="AM304" t="s">
        <v>1044</v>
      </c>
      <c r="AN304" t="s">
        <v>1044</v>
      </c>
      <c r="AO304" t="s">
        <v>1044</v>
      </c>
      <c r="AP304" t="s">
        <v>2239</v>
      </c>
      <c r="AQ304" t="s">
        <v>2240</v>
      </c>
      <c r="AR304" s="157" t="s">
        <v>1044</v>
      </c>
      <c r="AS304" t="s">
        <v>1044</v>
      </c>
      <c r="AT304" t="s">
        <v>1044</v>
      </c>
      <c r="AU304" t="s">
        <v>1044</v>
      </c>
      <c r="AV304" t="s">
        <v>1044</v>
      </c>
      <c r="AW304" t="s">
        <v>1044</v>
      </c>
      <c r="AX304" t="s">
        <v>2152</v>
      </c>
      <c r="AY304" t="s">
        <v>2233</v>
      </c>
      <c r="AZ304" t="s">
        <v>1044</v>
      </c>
      <c r="BA304" t="s">
        <v>1044</v>
      </c>
      <c r="BB304" t="s">
        <v>2241</v>
      </c>
      <c r="BC304" t="s">
        <v>2242</v>
      </c>
      <c r="BD304" t="s">
        <v>1044</v>
      </c>
      <c r="BE304" t="s">
        <v>1044</v>
      </c>
      <c r="BF304" t="s">
        <v>1044</v>
      </c>
      <c r="BG304" t="s">
        <v>1044</v>
      </c>
      <c r="BH304" t="s">
        <v>1062</v>
      </c>
      <c r="BI304" t="s">
        <v>1044</v>
      </c>
      <c r="BJ304" t="s">
        <v>1044</v>
      </c>
      <c r="BK304" t="s">
        <v>2155</v>
      </c>
      <c r="BL304" t="s">
        <v>1044</v>
      </c>
      <c r="BM304" t="s">
        <v>1044</v>
      </c>
      <c r="BN304" t="s">
        <v>1044</v>
      </c>
      <c r="BO304" t="s">
        <v>1044</v>
      </c>
      <c r="BP304" t="s">
        <v>1044</v>
      </c>
      <c r="BQ304" t="s">
        <v>1044</v>
      </c>
      <c r="BR304" t="s">
        <v>1044</v>
      </c>
    </row>
    <row r="305" spans="1:70" x14ac:dyDescent="0.25">
      <c r="A305" t="s">
        <v>2243</v>
      </c>
      <c r="B305" t="s">
        <v>1044</v>
      </c>
      <c r="C305" t="s">
        <v>2234</v>
      </c>
      <c r="D305" t="s">
        <v>2235</v>
      </c>
      <c r="E305" t="s">
        <v>1187</v>
      </c>
      <c r="F305" t="s">
        <v>1188</v>
      </c>
      <c r="G305" t="s">
        <v>2149</v>
      </c>
      <c r="H305" t="s">
        <v>1044</v>
      </c>
      <c r="I305" t="s">
        <v>1044</v>
      </c>
      <c r="J305" t="s">
        <v>1044</v>
      </c>
      <c r="K305" t="s">
        <v>1189</v>
      </c>
      <c r="L305" t="s">
        <v>1044</v>
      </c>
      <c r="M305" t="s">
        <v>1051</v>
      </c>
      <c r="N305" t="s">
        <v>1044</v>
      </c>
      <c r="O305" t="s">
        <v>1044</v>
      </c>
      <c r="P305" t="s">
        <v>1052</v>
      </c>
      <c r="Q305" s="156">
        <v>276.36</v>
      </c>
      <c r="R305" s="157">
        <v>41585</v>
      </c>
      <c r="S305" s="157" t="s">
        <v>1044</v>
      </c>
      <c r="T305" s="157">
        <v>41585</v>
      </c>
      <c r="U305" s="157">
        <v>41572</v>
      </c>
      <c r="V305" s="157" t="s">
        <v>1044</v>
      </c>
      <c r="W305" s="157">
        <v>41572</v>
      </c>
      <c r="X305" s="157" t="s">
        <v>1044</v>
      </c>
      <c r="Y305">
        <v>0</v>
      </c>
      <c r="Z305">
        <v>0</v>
      </c>
      <c r="AA305" s="157" t="s">
        <v>1044</v>
      </c>
      <c r="AB305" s="157" t="s">
        <v>1044</v>
      </c>
      <c r="AC305">
        <v>0</v>
      </c>
      <c r="AD305" s="156">
        <v>0</v>
      </c>
      <c r="AE305" s="156">
        <v>0</v>
      </c>
      <c r="AF305">
        <v>0</v>
      </c>
      <c r="AG305">
        <v>0</v>
      </c>
      <c r="AH305" t="s">
        <v>1044</v>
      </c>
      <c r="AI305" t="s">
        <v>1044</v>
      </c>
      <c r="AJ305" t="s">
        <v>1044</v>
      </c>
      <c r="AK305" t="s">
        <v>1044</v>
      </c>
      <c r="AL305" t="s">
        <v>1044</v>
      </c>
      <c r="AM305" t="s">
        <v>1044</v>
      </c>
      <c r="AN305" t="s">
        <v>1044</v>
      </c>
      <c r="AO305" t="s">
        <v>1044</v>
      </c>
      <c r="AP305" t="s">
        <v>2244</v>
      </c>
      <c r="AQ305" t="s">
        <v>2245</v>
      </c>
      <c r="AR305" s="157" t="s">
        <v>1044</v>
      </c>
      <c r="AS305" t="s">
        <v>1055</v>
      </c>
      <c r="AT305" t="s">
        <v>1044</v>
      </c>
      <c r="AU305" t="s">
        <v>1044</v>
      </c>
      <c r="AV305" t="s">
        <v>2246</v>
      </c>
      <c r="AW305" t="s">
        <v>1044</v>
      </c>
      <c r="AX305" t="s">
        <v>2152</v>
      </c>
      <c r="AY305" t="s">
        <v>2243</v>
      </c>
      <c r="AZ305" t="s">
        <v>2247</v>
      </c>
      <c r="BA305" t="s">
        <v>2248</v>
      </c>
      <c r="BB305" t="s">
        <v>1044</v>
      </c>
      <c r="BC305" t="s">
        <v>2249</v>
      </c>
      <c r="BD305" t="s">
        <v>1044</v>
      </c>
      <c r="BE305" t="s">
        <v>1044</v>
      </c>
      <c r="BF305" t="s">
        <v>1044</v>
      </c>
      <c r="BG305" t="s">
        <v>1044</v>
      </c>
      <c r="BH305" t="s">
        <v>1062</v>
      </c>
      <c r="BI305" t="s">
        <v>1044</v>
      </c>
      <c r="BJ305" t="s">
        <v>1090</v>
      </c>
      <c r="BK305" t="s">
        <v>2155</v>
      </c>
      <c r="BL305" t="s">
        <v>1044</v>
      </c>
      <c r="BM305" t="s">
        <v>1044</v>
      </c>
      <c r="BN305" t="s">
        <v>1044</v>
      </c>
      <c r="BO305" t="s">
        <v>1044</v>
      </c>
      <c r="BP305" t="s">
        <v>1044</v>
      </c>
      <c r="BQ305" t="s">
        <v>1044</v>
      </c>
      <c r="BR305" t="s">
        <v>1044</v>
      </c>
    </row>
    <row r="306" spans="1:70" x14ac:dyDescent="0.25">
      <c r="A306" t="s">
        <v>2250</v>
      </c>
      <c r="B306" t="s">
        <v>1044</v>
      </c>
      <c r="C306" t="s">
        <v>2234</v>
      </c>
      <c r="D306" t="s">
        <v>2235</v>
      </c>
      <c r="E306" t="s">
        <v>1187</v>
      </c>
      <c r="F306" t="s">
        <v>1188</v>
      </c>
      <c r="G306" t="s">
        <v>2149</v>
      </c>
      <c r="H306" t="s">
        <v>1044</v>
      </c>
      <c r="I306" t="s">
        <v>1044</v>
      </c>
      <c r="J306" t="s">
        <v>1044</v>
      </c>
      <c r="K306" t="s">
        <v>1189</v>
      </c>
      <c r="L306" t="s">
        <v>1044</v>
      </c>
      <c r="M306" t="s">
        <v>1051</v>
      </c>
      <c r="N306" t="s">
        <v>1044</v>
      </c>
      <c r="O306" t="s">
        <v>1044</v>
      </c>
      <c r="P306" t="s">
        <v>1052</v>
      </c>
      <c r="Q306" s="156">
        <v>276.36</v>
      </c>
      <c r="R306" s="157">
        <v>41585</v>
      </c>
      <c r="S306" s="157" t="s">
        <v>1044</v>
      </c>
      <c r="T306" s="157">
        <v>41585</v>
      </c>
      <c r="U306" s="157">
        <v>41572</v>
      </c>
      <c r="V306" s="157" t="s">
        <v>1044</v>
      </c>
      <c r="W306" s="157">
        <v>41572</v>
      </c>
      <c r="X306" s="157" t="s">
        <v>1044</v>
      </c>
      <c r="Y306">
        <v>0</v>
      </c>
      <c r="Z306">
        <v>0</v>
      </c>
      <c r="AA306" s="157" t="s">
        <v>1044</v>
      </c>
      <c r="AB306" s="157" t="s">
        <v>1044</v>
      </c>
      <c r="AC306">
        <v>0</v>
      </c>
      <c r="AD306" s="156">
        <v>0</v>
      </c>
      <c r="AE306" s="156">
        <v>0</v>
      </c>
      <c r="AF306">
        <v>0</v>
      </c>
      <c r="AG306">
        <v>0</v>
      </c>
      <c r="AH306" t="s">
        <v>1044</v>
      </c>
      <c r="AI306" t="s">
        <v>1044</v>
      </c>
      <c r="AJ306" t="s">
        <v>1044</v>
      </c>
      <c r="AK306" t="s">
        <v>1044</v>
      </c>
      <c r="AL306" t="s">
        <v>1044</v>
      </c>
      <c r="AM306" t="s">
        <v>1044</v>
      </c>
      <c r="AN306" t="s">
        <v>1044</v>
      </c>
      <c r="AO306" t="s">
        <v>1044</v>
      </c>
      <c r="AP306" t="s">
        <v>2251</v>
      </c>
      <c r="AQ306" t="s">
        <v>2245</v>
      </c>
      <c r="AR306" s="157" t="s">
        <v>1044</v>
      </c>
      <c r="AS306" t="s">
        <v>1055</v>
      </c>
      <c r="AT306" t="s">
        <v>1044</v>
      </c>
      <c r="AU306" t="s">
        <v>1044</v>
      </c>
      <c r="AV306" t="s">
        <v>2252</v>
      </c>
      <c r="AW306" t="s">
        <v>1044</v>
      </c>
      <c r="AX306" t="s">
        <v>2152</v>
      </c>
      <c r="AY306" t="s">
        <v>2250</v>
      </c>
      <c r="AZ306" t="s">
        <v>2253</v>
      </c>
      <c r="BA306" t="s">
        <v>2254</v>
      </c>
      <c r="BB306" t="s">
        <v>1044</v>
      </c>
      <c r="BC306" t="s">
        <v>1044</v>
      </c>
      <c r="BD306" t="s">
        <v>1044</v>
      </c>
      <c r="BE306" t="s">
        <v>1044</v>
      </c>
      <c r="BF306" t="s">
        <v>1044</v>
      </c>
      <c r="BG306" t="s">
        <v>1044</v>
      </c>
      <c r="BH306" t="s">
        <v>1062</v>
      </c>
      <c r="BI306" t="s">
        <v>1044</v>
      </c>
      <c r="BJ306" t="s">
        <v>1090</v>
      </c>
      <c r="BK306" t="s">
        <v>2155</v>
      </c>
      <c r="BL306" t="s">
        <v>1044</v>
      </c>
      <c r="BM306" t="s">
        <v>1044</v>
      </c>
      <c r="BN306" t="s">
        <v>1044</v>
      </c>
      <c r="BO306" t="s">
        <v>1044</v>
      </c>
      <c r="BP306" t="s">
        <v>1044</v>
      </c>
      <c r="BQ306" t="s">
        <v>1044</v>
      </c>
      <c r="BR306" t="s">
        <v>1044</v>
      </c>
    </row>
    <row r="307" spans="1:70" x14ac:dyDescent="0.25">
      <c r="A307" t="s">
        <v>2255</v>
      </c>
      <c r="B307" t="s">
        <v>1044</v>
      </c>
      <c r="C307" t="s">
        <v>2234</v>
      </c>
      <c r="D307" t="s">
        <v>2235</v>
      </c>
      <c r="E307" t="s">
        <v>1187</v>
      </c>
      <c r="F307" t="s">
        <v>1188</v>
      </c>
      <c r="G307" t="s">
        <v>2149</v>
      </c>
      <c r="H307" t="s">
        <v>1044</v>
      </c>
      <c r="I307" t="s">
        <v>1044</v>
      </c>
      <c r="J307" t="s">
        <v>1044</v>
      </c>
      <c r="K307" t="s">
        <v>1189</v>
      </c>
      <c r="L307" t="s">
        <v>1044</v>
      </c>
      <c r="M307" t="s">
        <v>1051</v>
      </c>
      <c r="N307" t="s">
        <v>1044</v>
      </c>
      <c r="O307" t="s">
        <v>1044</v>
      </c>
      <c r="P307" t="s">
        <v>1052</v>
      </c>
      <c r="Q307" s="156">
        <v>276.36</v>
      </c>
      <c r="R307" s="157">
        <v>41585</v>
      </c>
      <c r="S307" s="157" t="s">
        <v>1044</v>
      </c>
      <c r="T307" s="157">
        <v>41585</v>
      </c>
      <c r="U307" s="157">
        <v>41572</v>
      </c>
      <c r="V307" s="157" t="s">
        <v>1044</v>
      </c>
      <c r="W307" s="157">
        <v>41572</v>
      </c>
      <c r="X307" s="157" t="s">
        <v>1044</v>
      </c>
      <c r="Y307">
        <v>0</v>
      </c>
      <c r="Z307">
        <v>0</v>
      </c>
      <c r="AA307" s="157" t="s">
        <v>1044</v>
      </c>
      <c r="AB307" s="157" t="s">
        <v>1044</v>
      </c>
      <c r="AC307">
        <v>0</v>
      </c>
      <c r="AD307" s="156">
        <v>0</v>
      </c>
      <c r="AE307" s="156">
        <v>0</v>
      </c>
      <c r="AF307">
        <v>0</v>
      </c>
      <c r="AG307">
        <v>0</v>
      </c>
      <c r="AH307" t="s">
        <v>1044</v>
      </c>
      <c r="AI307" t="s">
        <v>1044</v>
      </c>
      <c r="AJ307" t="s">
        <v>1044</v>
      </c>
      <c r="AK307" t="s">
        <v>1044</v>
      </c>
      <c r="AL307" t="s">
        <v>1044</v>
      </c>
      <c r="AM307" t="s">
        <v>1044</v>
      </c>
      <c r="AN307" t="s">
        <v>1044</v>
      </c>
      <c r="AO307" t="s">
        <v>1044</v>
      </c>
      <c r="AP307" t="s">
        <v>2256</v>
      </c>
      <c r="AQ307" t="s">
        <v>2245</v>
      </c>
      <c r="AR307" s="157" t="s">
        <v>1044</v>
      </c>
      <c r="AS307" t="s">
        <v>1055</v>
      </c>
      <c r="AT307" t="s">
        <v>1044</v>
      </c>
      <c r="AU307" t="s">
        <v>1044</v>
      </c>
      <c r="AV307" t="s">
        <v>2257</v>
      </c>
      <c r="AW307" t="s">
        <v>1044</v>
      </c>
      <c r="AX307" t="s">
        <v>2152</v>
      </c>
      <c r="AY307" t="s">
        <v>2255</v>
      </c>
      <c r="AZ307" t="s">
        <v>2253</v>
      </c>
      <c r="BA307" t="s">
        <v>2258</v>
      </c>
      <c r="BB307" t="s">
        <v>1044</v>
      </c>
      <c r="BC307" t="s">
        <v>1044</v>
      </c>
      <c r="BD307" t="s">
        <v>1044</v>
      </c>
      <c r="BE307" t="s">
        <v>1044</v>
      </c>
      <c r="BF307" t="s">
        <v>1044</v>
      </c>
      <c r="BG307" t="s">
        <v>1044</v>
      </c>
      <c r="BH307" t="s">
        <v>1062</v>
      </c>
      <c r="BI307" t="s">
        <v>1044</v>
      </c>
      <c r="BJ307" t="s">
        <v>1090</v>
      </c>
      <c r="BK307" t="s">
        <v>2155</v>
      </c>
      <c r="BL307" t="s">
        <v>1044</v>
      </c>
      <c r="BM307" t="s">
        <v>1044</v>
      </c>
      <c r="BN307" t="s">
        <v>1044</v>
      </c>
      <c r="BO307" t="s">
        <v>1044</v>
      </c>
      <c r="BP307" t="s">
        <v>1044</v>
      </c>
      <c r="BQ307" t="s">
        <v>1044</v>
      </c>
      <c r="BR307" t="s">
        <v>1044</v>
      </c>
    </row>
    <row r="308" spans="1:70" x14ac:dyDescent="0.25">
      <c r="A308" t="s">
        <v>2259</v>
      </c>
      <c r="B308" t="s">
        <v>1044</v>
      </c>
      <c r="C308" t="s">
        <v>2234</v>
      </c>
      <c r="D308" t="s">
        <v>2235</v>
      </c>
      <c r="E308" t="s">
        <v>1187</v>
      </c>
      <c r="F308" t="s">
        <v>1188</v>
      </c>
      <c r="G308" t="s">
        <v>2149</v>
      </c>
      <c r="H308" t="s">
        <v>1044</v>
      </c>
      <c r="I308" t="s">
        <v>1044</v>
      </c>
      <c r="J308" t="s">
        <v>1044</v>
      </c>
      <c r="K308" t="s">
        <v>1189</v>
      </c>
      <c r="L308" t="s">
        <v>1044</v>
      </c>
      <c r="M308" t="s">
        <v>1051</v>
      </c>
      <c r="N308" t="s">
        <v>1044</v>
      </c>
      <c r="O308" t="s">
        <v>1044</v>
      </c>
      <c r="P308" t="s">
        <v>1052</v>
      </c>
      <c r="Q308" s="156">
        <v>276.36</v>
      </c>
      <c r="R308" s="157">
        <v>41585</v>
      </c>
      <c r="S308" s="157" t="s">
        <v>1044</v>
      </c>
      <c r="T308" s="157">
        <v>41585</v>
      </c>
      <c r="U308" s="157">
        <v>41572</v>
      </c>
      <c r="V308" s="157" t="s">
        <v>1044</v>
      </c>
      <c r="W308" s="157">
        <v>41572</v>
      </c>
      <c r="X308" s="157" t="s">
        <v>1044</v>
      </c>
      <c r="Y308">
        <v>0</v>
      </c>
      <c r="Z308">
        <v>0</v>
      </c>
      <c r="AA308" s="157" t="s">
        <v>1044</v>
      </c>
      <c r="AB308" s="157" t="s">
        <v>1044</v>
      </c>
      <c r="AC308">
        <v>0</v>
      </c>
      <c r="AD308" s="156">
        <v>0</v>
      </c>
      <c r="AE308" s="156">
        <v>0</v>
      </c>
      <c r="AF308">
        <v>0</v>
      </c>
      <c r="AG308">
        <v>0</v>
      </c>
      <c r="AH308" t="s">
        <v>1044</v>
      </c>
      <c r="AI308" t="s">
        <v>1044</v>
      </c>
      <c r="AJ308" t="s">
        <v>1044</v>
      </c>
      <c r="AK308" t="s">
        <v>1044</v>
      </c>
      <c r="AL308" t="s">
        <v>1044</v>
      </c>
      <c r="AM308" t="s">
        <v>1044</v>
      </c>
      <c r="AN308" t="s">
        <v>1044</v>
      </c>
      <c r="AO308" t="s">
        <v>1044</v>
      </c>
      <c r="AP308" t="s">
        <v>2260</v>
      </c>
      <c r="AQ308" t="s">
        <v>2245</v>
      </c>
      <c r="AR308" s="157" t="s">
        <v>1044</v>
      </c>
      <c r="AS308" t="s">
        <v>1055</v>
      </c>
      <c r="AT308" t="s">
        <v>1044</v>
      </c>
      <c r="AU308" t="s">
        <v>1044</v>
      </c>
      <c r="AV308" t="s">
        <v>2261</v>
      </c>
      <c r="AW308" t="s">
        <v>1044</v>
      </c>
      <c r="AX308" t="s">
        <v>2152</v>
      </c>
      <c r="AY308" t="s">
        <v>2259</v>
      </c>
      <c r="AZ308" t="s">
        <v>2253</v>
      </c>
      <c r="BA308" t="s">
        <v>2262</v>
      </c>
      <c r="BB308" t="s">
        <v>1044</v>
      </c>
      <c r="BC308" t="s">
        <v>1044</v>
      </c>
      <c r="BD308" t="s">
        <v>1044</v>
      </c>
      <c r="BE308" t="s">
        <v>1044</v>
      </c>
      <c r="BF308" t="s">
        <v>1044</v>
      </c>
      <c r="BG308" t="s">
        <v>1044</v>
      </c>
      <c r="BH308" t="s">
        <v>1062</v>
      </c>
      <c r="BI308" t="s">
        <v>1044</v>
      </c>
      <c r="BJ308" t="s">
        <v>1090</v>
      </c>
      <c r="BK308" t="s">
        <v>2155</v>
      </c>
      <c r="BL308" t="s">
        <v>1044</v>
      </c>
      <c r="BM308" t="s">
        <v>1044</v>
      </c>
      <c r="BN308" t="s">
        <v>1044</v>
      </c>
      <c r="BO308" t="s">
        <v>1044</v>
      </c>
      <c r="BP308" t="s">
        <v>1044</v>
      </c>
      <c r="BQ308" t="s">
        <v>1044</v>
      </c>
      <c r="BR308" t="s">
        <v>1044</v>
      </c>
    </row>
    <row r="309" spans="1:70" x14ac:dyDescent="0.25">
      <c r="A309" t="s">
        <v>2263</v>
      </c>
      <c r="B309" t="s">
        <v>1044</v>
      </c>
      <c r="C309" t="s">
        <v>2234</v>
      </c>
      <c r="D309" t="s">
        <v>2235</v>
      </c>
      <c r="E309" t="s">
        <v>1187</v>
      </c>
      <c r="F309" t="s">
        <v>1188</v>
      </c>
      <c r="G309" t="s">
        <v>2149</v>
      </c>
      <c r="H309" t="s">
        <v>1044</v>
      </c>
      <c r="I309" t="s">
        <v>1044</v>
      </c>
      <c r="J309" t="s">
        <v>1044</v>
      </c>
      <c r="K309" t="s">
        <v>1189</v>
      </c>
      <c r="L309" t="s">
        <v>1044</v>
      </c>
      <c r="M309" t="s">
        <v>1051</v>
      </c>
      <c r="N309" t="s">
        <v>1044</v>
      </c>
      <c r="O309" t="s">
        <v>1044</v>
      </c>
      <c r="P309" t="s">
        <v>1052</v>
      </c>
      <c r="Q309" s="156">
        <v>276.36</v>
      </c>
      <c r="R309" s="157">
        <v>41585</v>
      </c>
      <c r="S309" s="157" t="s">
        <v>1044</v>
      </c>
      <c r="T309" s="157">
        <v>41585</v>
      </c>
      <c r="U309" s="157">
        <v>41572</v>
      </c>
      <c r="V309" s="157" t="s">
        <v>1044</v>
      </c>
      <c r="W309" s="157">
        <v>41572</v>
      </c>
      <c r="X309" s="157" t="s">
        <v>1044</v>
      </c>
      <c r="Y309">
        <v>0</v>
      </c>
      <c r="Z309">
        <v>0</v>
      </c>
      <c r="AA309" s="157" t="s">
        <v>1044</v>
      </c>
      <c r="AB309" s="157" t="s">
        <v>1044</v>
      </c>
      <c r="AC309">
        <v>0</v>
      </c>
      <c r="AD309" s="156">
        <v>0</v>
      </c>
      <c r="AE309" s="156">
        <v>0</v>
      </c>
      <c r="AF309">
        <v>0</v>
      </c>
      <c r="AG309">
        <v>0</v>
      </c>
      <c r="AH309" t="s">
        <v>1044</v>
      </c>
      <c r="AI309" t="s">
        <v>1044</v>
      </c>
      <c r="AJ309" t="s">
        <v>1044</v>
      </c>
      <c r="AK309" t="s">
        <v>1044</v>
      </c>
      <c r="AL309" t="s">
        <v>1044</v>
      </c>
      <c r="AM309" t="s">
        <v>1044</v>
      </c>
      <c r="AN309" t="s">
        <v>1044</v>
      </c>
      <c r="AO309" t="s">
        <v>1044</v>
      </c>
      <c r="AP309" t="s">
        <v>2264</v>
      </c>
      <c r="AQ309" t="s">
        <v>2245</v>
      </c>
      <c r="AR309" s="157" t="s">
        <v>1044</v>
      </c>
      <c r="AS309" t="s">
        <v>1055</v>
      </c>
      <c r="AT309" t="s">
        <v>1044</v>
      </c>
      <c r="AU309" t="s">
        <v>1044</v>
      </c>
      <c r="AV309" t="s">
        <v>2265</v>
      </c>
      <c r="AW309" t="s">
        <v>1044</v>
      </c>
      <c r="AX309" t="s">
        <v>2152</v>
      </c>
      <c r="AY309" t="s">
        <v>2263</v>
      </c>
      <c r="AZ309" t="s">
        <v>2253</v>
      </c>
      <c r="BA309" t="s">
        <v>2266</v>
      </c>
      <c r="BB309" t="s">
        <v>1044</v>
      </c>
      <c r="BC309" t="s">
        <v>1044</v>
      </c>
      <c r="BD309" t="s">
        <v>1044</v>
      </c>
      <c r="BE309" t="s">
        <v>1044</v>
      </c>
      <c r="BF309" t="s">
        <v>1044</v>
      </c>
      <c r="BG309" t="s">
        <v>1044</v>
      </c>
      <c r="BH309" t="s">
        <v>1062</v>
      </c>
      <c r="BI309" t="s">
        <v>1044</v>
      </c>
      <c r="BJ309" t="s">
        <v>1090</v>
      </c>
      <c r="BK309" t="s">
        <v>2155</v>
      </c>
      <c r="BL309" t="s">
        <v>1044</v>
      </c>
      <c r="BM309" t="s">
        <v>1044</v>
      </c>
      <c r="BN309" t="s">
        <v>1044</v>
      </c>
      <c r="BO309" t="s">
        <v>1044</v>
      </c>
      <c r="BP309" t="s">
        <v>1044</v>
      </c>
      <c r="BQ309" t="s">
        <v>1044</v>
      </c>
      <c r="BR309" t="s">
        <v>1044</v>
      </c>
    </row>
    <row r="310" spans="1:70" x14ac:dyDescent="0.25">
      <c r="A310" t="s">
        <v>2267</v>
      </c>
      <c r="B310" t="s">
        <v>1044</v>
      </c>
      <c r="C310" t="s">
        <v>2234</v>
      </c>
      <c r="D310" t="s">
        <v>2235</v>
      </c>
      <c r="E310" t="s">
        <v>1187</v>
      </c>
      <c r="F310" t="s">
        <v>1188</v>
      </c>
      <c r="G310" t="s">
        <v>2149</v>
      </c>
      <c r="H310" t="s">
        <v>1044</v>
      </c>
      <c r="I310" t="s">
        <v>1044</v>
      </c>
      <c r="J310" t="s">
        <v>1044</v>
      </c>
      <c r="K310" t="s">
        <v>1189</v>
      </c>
      <c r="L310" t="s">
        <v>1044</v>
      </c>
      <c r="M310" t="s">
        <v>1051</v>
      </c>
      <c r="N310" t="s">
        <v>1044</v>
      </c>
      <c r="O310" t="s">
        <v>1044</v>
      </c>
      <c r="P310" t="s">
        <v>1052</v>
      </c>
      <c r="Q310" s="156">
        <v>276.36</v>
      </c>
      <c r="R310" s="157">
        <v>41585</v>
      </c>
      <c r="S310" s="157" t="s">
        <v>1044</v>
      </c>
      <c r="T310" s="157">
        <v>41585</v>
      </c>
      <c r="U310" s="157">
        <v>41572</v>
      </c>
      <c r="V310" s="157" t="s">
        <v>1044</v>
      </c>
      <c r="W310" s="157">
        <v>41572</v>
      </c>
      <c r="X310" s="157" t="s">
        <v>1044</v>
      </c>
      <c r="Y310">
        <v>0</v>
      </c>
      <c r="Z310">
        <v>0</v>
      </c>
      <c r="AA310" s="157" t="s">
        <v>1044</v>
      </c>
      <c r="AB310" s="157" t="s">
        <v>1044</v>
      </c>
      <c r="AC310">
        <v>0</v>
      </c>
      <c r="AD310" s="156">
        <v>0</v>
      </c>
      <c r="AE310" s="156">
        <v>0</v>
      </c>
      <c r="AF310">
        <v>0</v>
      </c>
      <c r="AG310">
        <v>0</v>
      </c>
      <c r="AH310" t="s">
        <v>1044</v>
      </c>
      <c r="AI310" t="s">
        <v>1044</v>
      </c>
      <c r="AJ310" t="s">
        <v>1044</v>
      </c>
      <c r="AK310" t="s">
        <v>1044</v>
      </c>
      <c r="AL310" t="s">
        <v>1044</v>
      </c>
      <c r="AM310" t="s">
        <v>1044</v>
      </c>
      <c r="AN310" t="s">
        <v>1044</v>
      </c>
      <c r="AO310" t="s">
        <v>1044</v>
      </c>
      <c r="AP310" t="s">
        <v>2268</v>
      </c>
      <c r="AQ310" t="s">
        <v>2245</v>
      </c>
      <c r="AR310" s="157" t="s">
        <v>1044</v>
      </c>
      <c r="AS310" t="s">
        <v>1055</v>
      </c>
      <c r="AT310" t="s">
        <v>1044</v>
      </c>
      <c r="AU310" t="s">
        <v>1044</v>
      </c>
      <c r="AV310" t="s">
        <v>2269</v>
      </c>
      <c r="AW310" t="s">
        <v>1044</v>
      </c>
      <c r="AX310" t="s">
        <v>2152</v>
      </c>
      <c r="AY310" t="s">
        <v>2267</v>
      </c>
      <c r="AZ310" t="s">
        <v>2253</v>
      </c>
      <c r="BA310" t="s">
        <v>2270</v>
      </c>
      <c r="BB310" t="s">
        <v>1044</v>
      </c>
      <c r="BC310" t="s">
        <v>1044</v>
      </c>
      <c r="BD310" t="s">
        <v>1044</v>
      </c>
      <c r="BE310" t="s">
        <v>1044</v>
      </c>
      <c r="BF310" t="s">
        <v>1044</v>
      </c>
      <c r="BG310" t="s">
        <v>1044</v>
      </c>
      <c r="BH310" t="s">
        <v>1062</v>
      </c>
      <c r="BI310" t="s">
        <v>1044</v>
      </c>
      <c r="BJ310" t="s">
        <v>1090</v>
      </c>
      <c r="BK310" t="s">
        <v>2155</v>
      </c>
      <c r="BL310" t="s">
        <v>1044</v>
      </c>
      <c r="BM310" t="s">
        <v>1044</v>
      </c>
      <c r="BN310" t="s">
        <v>1044</v>
      </c>
      <c r="BO310" t="s">
        <v>1044</v>
      </c>
      <c r="BP310" t="s">
        <v>1044</v>
      </c>
      <c r="BQ310" t="s">
        <v>1044</v>
      </c>
      <c r="BR310" t="s">
        <v>1044</v>
      </c>
    </row>
    <row r="311" spans="1:70" x14ac:dyDescent="0.25">
      <c r="A311" t="s">
        <v>2271</v>
      </c>
      <c r="B311" t="s">
        <v>1044</v>
      </c>
      <c r="C311" t="s">
        <v>2234</v>
      </c>
      <c r="D311" t="s">
        <v>2235</v>
      </c>
      <c r="E311" t="s">
        <v>1187</v>
      </c>
      <c r="F311" t="s">
        <v>1188</v>
      </c>
      <c r="G311" t="s">
        <v>2149</v>
      </c>
      <c r="H311" t="s">
        <v>1044</v>
      </c>
      <c r="I311" t="s">
        <v>1044</v>
      </c>
      <c r="J311" t="s">
        <v>1044</v>
      </c>
      <c r="K311" t="s">
        <v>1189</v>
      </c>
      <c r="L311" t="s">
        <v>1044</v>
      </c>
      <c r="M311" t="s">
        <v>1051</v>
      </c>
      <c r="N311" t="s">
        <v>1044</v>
      </c>
      <c r="O311" t="s">
        <v>1044</v>
      </c>
      <c r="P311" t="s">
        <v>1052</v>
      </c>
      <c r="Q311" s="156">
        <v>276.36</v>
      </c>
      <c r="R311" s="157">
        <v>41585</v>
      </c>
      <c r="S311" s="157" t="s">
        <v>1044</v>
      </c>
      <c r="T311" s="157">
        <v>41585</v>
      </c>
      <c r="U311" s="157">
        <v>41572</v>
      </c>
      <c r="V311" s="157" t="s">
        <v>1044</v>
      </c>
      <c r="W311" s="157">
        <v>41572</v>
      </c>
      <c r="X311" s="157" t="s">
        <v>1044</v>
      </c>
      <c r="Y311">
        <v>0</v>
      </c>
      <c r="Z311">
        <v>0</v>
      </c>
      <c r="AA311" s="157" t="s">
        <v>1044</v>
      </c>
      <c r="AB311" s="157" t="s">
        <v>1044</v>
      </c>
      <c r="AC311">
        <v>0</v>
      </c>
      <c r="AD311" s="156">
        <v>0</v>
      </c>
      <c r="AE311" s="156">
        <v>0</v>
      </c>
      <c r="AF311">
        <v>0</v>
      </c>
      <c r="AG311">
        <v>0</v>
      </c>
      <c r="AH311" t="s">
        <v>1044</v>
      </c>
      <c r="AI311" t="s">
        <v>1044</v>
      </c>
      <c r="AJ311" t="s">
        <v>1044</v>
      </c>
      <c r="AK311" t="s">
        <v>1044</v>
      </c>
      <c r="AL311" t="s">
        <v>1044</v>
      </c>
      <c r="AM311" t="s">
        <v>1044</v>
      </c>
      <c r="AN311" t="s">
        <v>1044</v>
      </c>
      <c r="AO311" t="s">
        <v>1044</v>
      </c>
      <c r="AP311" t="s">
        <v>2272</v>
      </c>
      <c r="AQ311" t="s">
        <v>2245</v>
      </c>
      <c r="AR311" s="157" t="s">
        <v>1044</v>
      </c>
      <c r="AS311" t="s">
        <v>1055</v>
      </c>
      <c r="AT311" t="s">
        <v>1044</v>
      </c>
      <c r="AU311" t="s">
        <v>1044</v>
      </c>
      <c r="AV311" t="s">
        <v>2273</v>
      </c>
      <c r="AW311" t="s">
        <v>1044</v>
      </c>
      <c r="AX311" t="s">
        <v>2274</v>
      </c>
      <c r="AY311" t="s">
        <v>2271</v>
      </c>
      <c r="AZ311" t="s">
        <v>2253</v>
      </c>
      <c r="BA311" t="s">
        <v>2275</v>
      </c>
      <c r="BB311" t="s">
        <v>1044</v>
      </c>
      <c r="BC311" t="s">
        <v>1044</v>
      </c>
      <c r="BD311" t="s">
        <v>1044</v>
      </c>
      <c r="BE311" t="s">
        <v>1044</v>
      </c>
      <c r="BF311" t="s">
        <v>1044</v>
      </c>
      <c r="BG311" t="s">
        <v>1044</v>
      </c>
      <c r="BH311" t="s">
        <v>1062</v>
      </c>
      <c r="BI311" t="s">
        <v>1044</v>
      </c>
      <c r="BJ311" t="s">
        <v>1090</v>
      </c>
      <c r="BK311" t="s">
        <v>2155</v>
      </c>
      <c r="BL311" t="s">
        <v>1044</v>
      </c>
      <c r="BM311" t="s">
        <v>1044</v>
      </c>
      <c r="BN311" t="s">
        <v>1044</v>
      </c>
      <c r="BO311" t="s">
        <v>1044</v>
      </c>
      <c r="BP311" t="s">
        <v>1044</v>
      </c>
      <c r="BQ311" t="s">
        <v>1044</v>
      </c>
      <c r="BR311" t="s">
        <v>1044</v>
      </c>
    </row>
    <row r="312" spans="1:70" x14ac:dyDescent="0.25">
      <c r="A312" t="s">
        <v>2276</v>
      </c>
      <c r="B312" t="s">
        <v>1044</v>
      </c>
      <c r="C312" t="s">
        <v>2234</v>
      </c>
      <c r="D312" t="s">
        <v>2235</v>
      </c>
      <c r="E312" t="s">
        <v>1187</v>
      </c>
      <c r="F312" t="s">
        <v>1188</v>
      </c>
      <c r="G312" t="s">
        <v>2149</v>
      </c>
      <c r="H312" t="s">
        <v>1044</v>
      </c>
      <c r="I312" t="s">
        <v>1044</v>
      </c>
      <c r="J312" t="s">
        <v>1044</v>
      </c>
      <c r="K312" t="s">
        <v>1189</v>
      </c>
      <c r="L312" t="s">
        <v>1044</v>
      </c>
      <c r="M312" t="s">
        <v>1051</v>
      </c>
      <c r="N312" t="s">
        <v>1044</v>
      </c>
      <c r="O312" t="s">
        <v>1044</v>
      </c>
      <c r="P312" t="s">
        <v>1052</v>
      </c>
      <c r="Q312" s="156">
        <v>276.36</v>
      </c>
      <c r="R312" s="157">
        <v>41585</v>
      </c>
      <c r="S312" s="157" t="s">
        <v>1044</v>
      </c>
      <c r="T312" s="157">
        <v>41585</v>
      </c>
      <c r="U312" s="157">
        <v>41572</v>
      </c>
      <c r="V312" s="157" t="s">
        <v>1044</v>
      </c>
      <c r="W312" s="157">
        <v>41572</v>
      </c>
      <c r="X312" s="157" t="s">
        <v>1044</v>
      </c>
      <c r="Y312">
        <v>0</v>
      </c>
      <c r="Z312">
        <v>0</v>
      </c>
      <c r="AA312" s="157" t="s">
        <v>1044</v>
      </c>
      <c r="AB312" s="157" t="s">
        <v>1044</v>
      </c>
      <c r="AC312">
        <v>0</v>
      </c>
      <c r="AD312" s="156">
        <v>0</v>
      </c>
      <c r="AE312" s="156">
        <v>0</v>
      </c>
      <c r="AF312">
        <v>0</v>
      </c>
      <c r="AG312">
        <v>0</v>
      </c>
      <c r="AH312" t="s">
        <v>1044</v>
      </c>
      <c r="AI312" t="s">
        <v>1044</v>
      </c>
      <c r="AJ312" t="s">
        <v>1044</v>
      </c>
      <c r="AK312" t="s">
        <v>1044</v>
      </c>
      <c r="AL312" t="s">
        <v>1044</v>
      </c>
      <c r="AM312" t="s">
        <v>1044</v>
      </c>
      <c r="AN312" t="s">
        <v>1044</v>
      </c>
      <c r="AO312" t="s">
        <v>1044</v>
      </c>
      <c r="AP312" t="s">
        <v>2277</v>
      </c>
      <c r="AQ312" t="s">
        <v>2245</v>
      </c>
      <c r="AR312" s="157" t="s">
        <v>1044</v>
      </c>
      <c r="AS312" t="s">
        <v>1055</v>
      </c>
      <c r="AT312" t="s">
        <v>1044</v>
      </c>
      <c r="AU312" t="s">
        <v>1044</v>
      </c>
      <c r="AV312" t="s">
        <v>2278</v>
      </c>
      <c r="AW312" t="s">
        <v>1044</v>
      </c>
      <c r="AX312" t="s">
        <v>2152</v>
      </c>
      <c r="AY312" t="s">
        <v>2276</v>
      </c>
      <c r="AZ312" t="s">
        <v>2253</v>
      </c>
      <c r="BA312" t="s">
        <v>2279</v>
      </c>
      <c r="BB312" t="s">
        <v>1044</v>
      </c>
      <c r="BC312" t="s">
        <v>1044</v>
      </c>
      <c r="BD312" t="s">
        <v>1044</v>
      </c>
      <c r="BE312" t="s">
        <v>1044</v>
      </c>
      <c r="BF312" t="s">
        <v>1044</v>
      </c>
      <c r="BG312" t="s">
        <v>1044</v>
      </c>
      <c r="BH312" t="s">
        <v>1062</v>
      </c>
      <c r="BI312" t="s">
        <v>1044</v>
      </c>
      <c r="BJ312" t="s">
        <v>1090</v>
      </c>
      <c r="BK312" t="s">
        <v>2155</v>
      </c>
      <c r="BL312" t="s">
        <v>1044</v>
      </c>
      <c r="BM312" t="s">
        <v>1044</v>
      </c>
      <c r="BN312" t="s">
        <v>1044</v>
      </c>
      <c r="BO312" t="s">
        <v>1044</v>
      </c>
      <c r="BP312" t="s">
        <v>1044</v>
      </c>
      <c r="BQ312" t="s">
        <v>1044</v>
      </c>
      <c r="BR312" t="s">
        <v>1044</v>
      </c>
    </row>
    <row r="313" spans="1:70" x14ac:dyDescent="0.25">
      <c r="A313" t="s">
        <v>2280</v>
      </c>
      <c r="B313" t="s">
        <v>1044</v>
      </c>
      <c r="C313" t="s">
        <v>2234</v>
      </c>
      <c r="D313" t="s">
        <v>2235</v>
      </c>
      <c r="E313" t="s">
        <v>1187</v>
      </c>
      <c r="F313" t="s">
        <v>1188</v>
      </c>
      <c r="G313" t="s">
        <v>2149</v>
      </c>
      <c r="H313" t="s">
        <v>1044</v>
      </c>
      <c r="I313" t="s">
        <v>1044</v>
      </c>
      <c r="J313" t="s">
        <v>1044</v>
      </c>
      <c r="K313" t="s">
        <v>1189</v>
      </c>
      <c r="L313" t="s">
        <v>1044</v>
      </c>
      <c r="M313" t="s">
        <v>1051</v>
      </c>
      <c r="N313" t="s">
        <v>1044</v>
      </c>
      <c r="O313" t="s">
        <v>1044</v>
      </c>
      <c r="P313" t="s">
        <v>1052</v>
      </c>
      <c r="Q313" s="156">
        <v>276.36</v>
      </c>
      <c r="R313" s="157">
        <v>41585</v>
      </c>
      <c r="S313" s="157" t="s">
        <v>1044</v>
      </c>
      <c r="T313" s="157">
        <v>41585</v>
      </c>
      <c r="U313" s="157">
        <v>41572</v>
      </c>
      <c r="V313" s="157" t="s">
        <v>1044</v>
      </c>
      <c r="W313" s="157">
        <v>41572</v>
      </c>
      <c r="X313" s="157" t="s">
        <v>1044</v>
      </c>
      <c r="Y313">
        <v>0</v>
      </c>
      <c r="Z313">
        <v>0</v>
      </c>
      <c r="AA313" s="157" t="s">
        <v>1044</v>
      </c>
      <c r="AB313" s="157" t="s">
        <v>1044</v>
      </c>
      <c r="AC313">
        <v>0</v>
      </c>
      <c r="AD313" s="156">
        <v>0</v>
      </c>
      <c r="AE313" s="156">
        <v>0</v>
      </c>
      <c r="AF313">
        <v>0</v>
      </c>
      <c r="AG313">
        <v>0</v>
      </c>
      <c r="AH313" t="s">
        <v>1044</v>
      </c>
      <c r="AI313" t="s">
        <v>1044</v>
      </c>
      <c r="AJ313" t="s">
        <v>1044</v>
      </c>
      <c r="AK313" t="s">
        <v>1044</v>
      </c>
      <c r="AL313" t="s">
        <v>1044</v>
      </c>
      <c r="AM313" t="s">
        <v>1044</v>
      </c>
      <c r="AN313" t="s">
        <v>1044</v>
      </c>
      <c r="AO313" t="s">
        <v>1044</v>
      </c>
      <c r="AP313" t="s">
        <v>2281</v>
      </c>
      <c r="AQ313" t="s">
        <v>2245</v>
      </c>
      <c r="AR313" s="157" t="s">
        <v>1044</v>
      </c>
      <c r="AS313" t="s">
        <v>1055</v>
      </c>
      <c r="AT313" t="s">
        <v>1044</v>
      </c>
      <c r="AU313" t="s">
        <v>1044</v>
      </c>
      <c r="AV313" t="s">
        <v>2282</v>
      </c>
      <c r="AW313" t="s">
        <v>1044</v>
      </c>
      <c r="AX313" t="s">
        <v>2152</v>
      </c>
      <c r="AY313" t="s">
        <v>2280</v>
      </c>
      <c r="AZ313" t="s">
        <v>2253</v>
      </c>
      <c r="BA313" t="s">
        <v>2283</v>
      </c>
      <c r="BB313" t="s">
        <v>1044</v>
      </c>
      <c r="BC313" t="s">
        <v>1044</v>
      </c>
      <c r="BD313" t="s">
        <v>1044</v>
      </c>
      <c r="BE313" t="s">
        <v>1044</v>
      </c>
      <c r="BF313" t="s">
        <v>1044</v>
      </c>
      <c r="BG313" t="s">
        <v>1044</v>
      </c>
      <c r="BH313" t="s">
        <v>1062</v>
      </c>
      <c r="BI313" t="s">
        <v>1044</v>
      </c>
      <c r="BJ313" t="s">
        <v>1090</v>
      </c>
      <c r="BK313" t="s">
        <v>2155</v>
      </c>
      <c r="BL313" t="s">
        <v>1044</v>
      </c>
      <c r="BM313" t="s">
        <v>1044</v>
      </c>
      <c r="BN313" t="s">
        <v>1044</v>
      </c>
      <c r="BO313" t="s">
        <v>1044</v>
      </c>
      <c r="BP313" t="s">
        <v>1044</v>
      </c>
      <c r="BQ313" t="s">
        <v>1044</v>
      </c>
      <c r="BR313" t="s">
        <v>1044</v>
      </c>
    </row>
    <row r="314" spans="1:70" x14ac:dyDescent="0.25">
      <c r="A314" t="s">
        <v>2284</v>
      </c>
      <c r="B314" t="s">
        <v>1044</v>
      </c>
      <c r="C314" t="s">
        <v>2234</v>
      </c>
      <c r="D314" t="s">
        <v>2235</v>
      </c>
      <c r="E314" t="s">
        <v>1187</v>
      </c>
      <c r="F314" t="s">
        <v>1188</v>
      </c>
      <c r="G314" t="s">
        <v>2149</v>
      </c>
      <c r="H314" t="s">
        <v>1044</v>
      </c>
      <c r="I314" t="s">
        <v>1044</v>
      </c>
      <c r="J314" t="s">
        <v>1044</v>
      </c>
      <c r="K314" t="s">
        <v>1189</v>
      </c>
      <c r="L314" t="s">
        <v>1044</v>
      </c>
      <c r="M314" t="s">
        <v>1051</v>
      </c>
      <c r="N314" t="s">
        <v>1044</v>
      </c>
      <c r="O314" t="s">
        <v>1044</v>
      </c>
      <c r="P314" t="s">
        <v>1052</v>
      </c>
      <c r="Q314" s="156">
        <v>276.36</v>
      </c>
      <c r="R314" s="157">
        <v>41585</v>
      </c>
      <c r="S314" s="157" t="s">
        <v>1044</v>
      </c>
      <c r="T314" s="157">
        <v>41585</v>
      </c>
      <c r="U314" s="157">
        <v>41572</v>
      </c>
      <c r="V314" s="157" t="s">
        <v>1044</v>
      </c>
      <c r="W314" s="157">
        <v>41572</v>
      </c>
      <c r="X314" s="157" t="s">
        <v>1044</v>
      </c>
      <c r="Y314">
        <v>0</v>
      </c>
      <c r="Z314">
        <v>0</v>
      </c>
      <c r="AA314" s="157" t="s">
        <v>1044</v>
      </c>
      <c r="AB314" s="157" t="s">
        <v>1044</v>
      </c>
      <c r="AC314">
        <v>0</v>
      </c>
      <c r="AD314" s="156">
        <v>0</v>
      </c>
      <c r="AE314" s="156">
        <v>0</v>
      </c>
      <c r="AF314">
        <v>0</v>
      </c>
      <c r="AG314">
        <v>0</v>
      </c>
      <c r="AH314" t="s">
        <v>1044</v>
      </c>
      <c r="AI314" t="s">
        <v>1044</v>
      </c>
      <c r="AJ314" t="s">
        <v>1044</v>
      </c>
      <c r="AK314" t="s">
        <v>1044</v>
      </c>
      <c r="AL314" t="s">
        <v>1044</v>
      </c>
      <c r="AM314" t="s">
        <v>1044</v>
      </c>
      <c r="AN314" t="s">
        <v>1044</v>
      </c>
      <c r="AO314" t="s">
        <v>1044</v>
      </c>
      <c r="AP314" t="s">
        <v>2285</v>
      </c>
      <c r="AQ314" t="s">
        <v>2245</v>
      </c>
      <c r="AR314" s="157" t="s">
        <v>1044</v>
      </c>
      <c r="AS314" t="s">
        <v>1055</v>
      </c>
      <c r="AT314" t="s">
        <v>1044</v>
      </c>
      <c r="AU314" t="s">
        <v>1044</v>
      </c>
      <c r="AV314" t="s">
        <v>2286</v>
      </c>
      <c r="AW314" t="s">
        <v>1044</v>
      </c>
      <c r="AX314" t="s">
        <v>2152</v>
      </c>
      <c r="AY314" t="s">
        <v>2284</v>
      </c>
      <c r="AZ314" t="s">
        <v>2253</v>
      </c>
      <c r="BA314" t="s">
        <v>2287</v>
      </c>
      <c r="BB314" t="s">
        <v>1044</v>
      </c>
      <c r="BC314" t="s">
        <v>1044</v>
      </c>
      <c r="BD314" t="s">
        <v>1044</v>
      </c>
      <c r="BE314" t="s">
        <v>1044</v>
      </c>
      <c r="BF314" t="s">
        <v>1044</v>
      </c>
      <c r="BG314" t="s">
        <v>1044</v>
      </c>
      <c r="BH314" t="s">
        <v>1062</v>
      </c>
      <c r="BI314" t="s">
        <v>1044</v>
      </c>
      <c r="BJ314" t="s">
        <v>1090</v>
      </c>
      <c r="BK314" t="s">
        <v>2155</v>
      </c>
      <c r="BL314" t="s">
        <v>1044</v>
      </c>
      <c r="BM314" t="s">
        <v>1044</v>
      </c>
      <c r="BN314" t="s">
        <v>1044</v>
      </c>
      <c r="BO314" t="s">
        <v>1044</v>
      </c>
      <c r="BP314" t="s">
        <v>1044</v>
      </c>
      <c r="BQ314" t="s">
        <v>1044</v>
      </c>
      <c r="BR314" t="s">
        <v>1044</v>
      </c>
    </row>
    <row r="315" spans="1:70" x14ac:dyDescent="0.25">
      <c r="A315" t="s">
        <v>2288</v>
      </c>
      <c r="B315" t="s">
        <v>1044</v>
      </c>
      <c r="C315" t="s">
        <v>2234</v>
      </c>
      <c r="D315" t="s">
        <v>2235</v>
      </c>
      <c r="E315" t="s">
        <v>1187</v>
      </c>
      <c r="F315" t="s">
        <v>1188</v>
      </c>
      <c r="G315" t="s">
        <v>2149</v>
      </c>
      <c r="H315" t="s">
        <v>1044</v>
      </c>
      <c r="I315" t="s">
        <v>1044</v>
      </c>
      <c r="J315" t="s">
        <v>1044</v>
      </c>
      <c r="K315" t="s">
        <v>1189</v>
      </c>
      <c r="L315" t="s">
        <v>1044</v>
      </c>
      <c r="M315" t="s">
        <v>1051</v>
      </c>
      <c r="N315" t="s">
        <v>1044</v>
      </c>
      <c r="O315" t="s">
        <v>1044</v>
      </c>
      <c r="P315" t="s">
        <v>1052</v>
      </c>
      <c r="Q315" s="156">
        <v>276.36</v>
      </c>
      <c r="R315" s="157">
        <v>41585</v>
      </c>
      <c r="S315" s="157" t="s">
        <v>1044</v>
      </c>
      <c r="T315" s="157">
        <v>41585</v>
      </c>
      <c r="U315" s="157">
        <v>41572</v>
      </c>
      <c r="V315" s="157" t="s">
        <v>1044</v>
      </c>
      <c r="W315" s="157">
        <v>41572</v>
      </c>
      <c r="X315" s="157" t="s">
        <v>1044</v>
      </c>
      <c r="Y315">
        <v>0</v>
      </c>
      <c r="Z315">
        <v>0</v>
      </c>
      <c r="AA315" s="157" t="s">
        <v>1044</v>
      </c>
      <c r="AB315" s="157" t="s">
        <v>1044</v>
      </c>
      <c r="AC315">
        <v>0</v>
      </c>
      <c r="AD315" s="156">
        <v>0</v>
      </c>
      <c r="AE315" s="156">
        <v>0</v>
      </c>
      <c r="AF315">
        <v>0</v>
      </c>
      <c r="AG315">
        <v>0</v>
      </c>
      <c r="AH315" t="s">
        <v>1044</v>
      </c>
      <c r="AI315" t="s">
        <v>1044</v>
      </c>
      <c r="AJ315" t="s">
        <v>1044</v>
      </c>
      <c r="AK315" t="s">
        <v>1044</v>
      </c>
      <c r="AL315" t="s">
        <v>1044</v>
      </c>
      <c r="AM315" t="s">
        <v>1044</v>
      </c>
      <c r="AN315" t="s">
        <v>1044</v>
      </c>
      <c r="AO315" t="s">
        <v>1044</v>
      </c>
      <c r="AP315" t="s">
        <v>2289</v>
      </c>
      <c r="AQ315" t="s">
        <v>2245</v>
      </c>
      <c r="AR315" s="157" t="s">
        <v>1044</v>
      </c>
      <c r="AS315" t="s">
        <v>1055</v>
      </c>
      <c r="AT315" t="s">
        <v>1044</v>
      </c>
      <c r="AU315" t="s">
        <v>1044</v>
      </c>
      <c r="AV315" t="s">
        <v>2290</v>
      </c>
      <c r="AW315" t="s">
        <v>1044</v>
      </c>
      <c r="AX315" t="s">
        <v>2152</v>
      </c>
      <c r="AY315" t="s">
        <v>2288</v>
      </c>
      <c r="AZ315" t="s">
        <v>2253</v>
      </c>
      <c r="BA315" t="s">
        <v>2291</v>
      </c>
      <c r="BB315" t="s">
        <v>1044</v>
      </c>
      <c r="BC315" t="s">
        <v>1044</v>
      </c>
      <c r="BD315" t="s">
        <v>1044</v>
      </c>
      <c r="BE315" t="s">
        <v>1044</v>
      </c>
      <c r="BF315" t="s">
        <v>1044</v>
      </c>
      <c r="BG315" t="s">
        <v>1044</v>
      </c>
      <c r="BH315" t="s">
        <v>1062</v>
      </c>
      <c r="BI315" t="s">
        <v>1044</v>
      </c>
      <c r="BJ315" t="s">
        <v>1090</v>
      </c>
      <c r="BK315" t="s">
        <v>2155</v>
      </c>
      <c r="BL315" t="s">
        <v>1044</v>
      </c>
      <c r="BM315" t="s">
        <v>1044</v>
      </c>
      <c r="BN315" t="s">
        <v>1044</v>
      </c>
      <c r="BO315" t="s">
        <v>1044</v>
      </c>
      <c r="BP315" t="s">
        <v>1044</v>
      </c>
      <c r="BQ315" t="s">
        <v>1044</v>
      </c>
      <c r="BR315" t="s">
        <v>1044</v>
      </c>
    </row>
    <row r="316" spans="1:70" x14ac:dyDescent="0.25">
      <c r="A316" t="s">
        <v>2292</v>
      </c>
      <c r="B316" t="s">
        <v>1044</v>
      </c>
      <c r="C316" t="s">
        <v>2234</v>
      </c>
      <c r="D316" t="s">
        <v>2235</v>
      </c>
      <c r="E316" t="s">
        <v>1187</v>
      </c>
      <c r="F316" t="s">
        <v>1188</v>
      </c>
      <c r="G316" t="s">
        <v>2149</v>
      </c>
      <c r="H316" t="s">
        <v>1044</v>
      </c>
      <c r="I316" t="s">
        <v>1044</v>
      </c>
      <c r="J316" t="s">
        <v>1044</v>
      </c>
      <c r="K316" t="s">
        <v>1189</v>
      </c>
      <c r="L316" t="s">
        <v>1044</v>
      </c>
      <c r="M316" t="s">
        <v>1051</v>
      </c>
      <c r="N316" t="s">
        <v>1044</v>
      </c>
      <c r="O316" t="s">
        <v>1044</v>
      </c>
      <c r="P316" t="s">
        <v>1052</v>
      </c>
      <c r="Q316" s="156">
        <v>276.36</v>
      </c>
      <c r="R316" s="157">
        <v>41585</v>
      </c>
      <c r="S316" s="157" t="s">
        <v>1044</v>
      </c>
      <c r="T316" s="157">
        <v>41585</v>
      </c>
      <c r="U316" s="157">
        <v>41572</v>
      </c>
      <c r="V316" s="157" t="s">
        <v>1044</v>
      </c>
      <c r="W316" s="157">
        <v>41572</v>
      </c>
      <c r="X316" s="157" t="s">
        <v>1044</v>
      </c>
      <c r="Y316">
        <v>0</v>
      </c>
      <c r="Z316">
        <v>0</v>
      </c>
      <c r="AA316" s="157" t="s">
        <v>1044</v>
      </c>
      <c r="AB316" s="157" t="s">
        <v>1044</v>
      </c>
      <c r="AC316">
        <v>0</v>
      </c>
      <c r="AD316" s="156">
        <v>0</v>
      </c>
      <c r="AE316" s="156">
        <v>0</v>
      </c>
      <c r="AF316">
        <v>0</v>
      </c>
      <c r="AG316">
        <v>0</v>
      </c>
      <c r="AH316" t="s">
        <v>1044</v>
      </c>
      <c r="AI316" t="s">
        <v>1044</v>
      </c>
      <c r="AJ316" t="s">
        <v>1044</v>
      </c>
      <c r="AK316" t="s">
        <v>1044</v>
      </c>
      <c r="AL316" t="s">
        <v>1044</v>
      </c>
      <c r="AM316" t="s">
        <v>1044</v>
      </c>
      <c r="AN316" t="s">
        <v>1044</v>
      </c>
      <c r="AO316" t="s">
        <v>1044</v>
      </c>
      <c r="AP316" t="s">
        <v>2293</v>
      </c>
      <c r="AQ316" t="s">
        <v>2245</v>
      </c>
      <c r="AR316" s="157" t="s">
        <v>1044</v>
      </c>
      <c r="AS316" t="s">
        <v>1055</v>
      </c>
      <c r="AT316" t="s">
        <v>1044</v>
      </c>
      <c r="AU316" t="s">
        <v>1044</v>
      </c>
      <c r="AV316" t="s">
        <v>2294</v>
      </c>
      <c r="AW316" t="s">
        <v>1044</v>
      </c>
      <c r="AX316" t="s">
        <v>2152</v>
      </c>
      <c r="AY316" t="s">
        <v>2292</v>
      </c>
      <c r="AZ316" t="s">
        <v>2253</v>
      </c>
      <c r="BA316" t="s">
        <v>2295</v>
      </c>
      <c r="BB316" t="s">
        <v>2296</v>
      </c>
      <c r="BC316" t="s">
        <v>1044</v>
      </c>
      <c r="BD316" t="s">
        <v>1044</v>
      </c>
      <c r="BE316" t="s">
        <v>1044</v>
      </c>
      <c r="BF316" t="s">
        <v>1044</v>
      </c>
      <c r="BG316" t="s">
        <v>1044</v>
      </c>
      <c r="BH316" t="s">
        <v>1062</v>
      </c>
      <c r="BI316" t="s">
        <v>1044</v>
      </c>
      <c r="BJ316" t="s">
        <v>1090</v>
      </c>
      <c r="BK316" t="s">
        <v>2155</v>
      </c>
      <c r="BL316" t="s">
        <v>1044</v>
      </c>
      <c r="BM316" t="s">
        <v>1044</v>
      </c>
      <c r="BN316" t="s">
        <v>1044</v>
      </c>
      <c r="BO316" t="s">
        <v>1044</v>
      </c>
      <c r="BP316" t="s">
        <v>1044</v>
      </c>
      <c r="BQ316" t="s">
        <v>1044</v>
      </c>
      <c r="BR316" t="s">
        <v>1044</v>
      </c>
    </row>
    <row r="317" spans="1:70" x14ac:dyDescent="0.25">
      <c r="A317" t="s">
        <v>2297</v>
      </c>
      <c r="B317" t="s">
        <v>1044</v>
      </c>
      <c r="C317" t="s">
        <v>2234</v>
      </c>
      <c r="D317" t="s">
        <v>2235</v>
      </c>
      <c r="E317" t="s">
        <v>1187</v>
      </c>
      <c r="F317" t="s">
        <v>1188</v>
      </c>
      <c r="G317" t="s">
        <v>2149</v>
      </c>
      <c r="H317" t="s">
        <v>1044</v>
      </c>
      <c r="I317" t="s">
        <v>1044</v>
      </c>
      <c r="J317" t="s">
        <v>1044</v>
      </c>
      <c r="K317" t="s">
        <v>1189</v>
      </c>
      <c r="L317" t="s">
        <v>1044</v>
      </c>
      <c r="M317" t="s">
        <v>1051</v>
      </c>
      <c r="N317" t="s">
        <v>1044</v>
      </c>
      <c r="O317" t="s">
        <v>1044</v>
      </c>
      <c r="P317" t="s">
        <v>1052</v>
      </c>
      <c r="Q317" s="156">
        <v>276.36</v>
      </c>
      <c r="R317" s="157">
        <v>41585</v>
      </c>
      <c r="S317" s="157" t="s">
        <v>1044</v>
      </c>
      <c r="T317" s="157">
        <v>41585</v>
      </c>
      <c r="U317" s="157">
        <v>41572</v>
      </c>
      <c r="V317" s="157" t="s">
        <v>1044</v>
      </c>
      <c r="W317" s="157">
        <v>41572</v>
      </c>
      <c r="X317" s="157" t="s">
        <v>1044</v>
      </c>
      <c r="Y317">
        <v>0</v>
      </c>
      <c r="Z317">
        <v>0</v>
      </c>
      <c r="AA317" s="157" t="s">
        <v>1044</v>
      </c>
      <c r="AB317" s="157" t="s">
        <v>1044</v>
      </c>
      <c r="AC317">
        <v>0</v>
      </c>
      <c r="AD317" s="156">
        <v>0</v>
      </c>
      <c r="AE317" s="156">
        <v>0</v>
      </c>
      <c r="AF317">
        <v>0</v>
      </c>
      <c r="AG317">
        <v>0</v>
      </c>
      <c r="AH317" t="s">
        <v>1044</v>
      </c>
      <c r="AI317" t="s">
        <v>1044</v>
      </c>
      <c r="AJ317" t="s">
        <v>1044</v>
      </c>
      <c r="AK317" t="s">
        <v>1044</v>
      </c>
      <c r="AL317" t="s">
        <v>1044</v>
      </c>
      <c r="AM317" t="s">
        <v>1044</v>
      </c>
      <c r="AN317" t="s">
        <v>1044</v>
      </c>
      <c r="AO317" t="s">
        <v>1044</v>
      </c>
      <c r="AP317" t="s">
        <v>2298</v>
      </c>
      <c r="AQ317" t="s">
        <v>2245</v>
      </c>
      <c r="AR317" s="157" t="s">
        <v>1044</v>
      </c>
      <c r="AS317" t="s">
        <v>1055</v>
      </c>
      <c r="AT317" t="s">
        <v>1044</v>
      </c>
      <c r="AU317" t="s">
        <v>1044</v>
      </c>
      <c r="AV317" t="s">
        <v>2299</v>
      </c>
      <c r="AW317" t="s">
        <v>1044</v>
      </c>
      <c r="AX317" t="s">
        <v>2152</v>
      </c>
      <c r="AY317" t="s">
        <v>2297</v>
      </c>
      <c r="AZ317" t="s">
        <v>2253</v>
      </c>
      <c r="BA317" t="s">
        <v>2300</v>
      </c>
      <c r="BB317" t="s">
        <v>1044</v>
      </c>
      <c r="BC317" t="s">
        <v>1044</v>
      </c>
      <c r="BD317" t="s">
        <v>1044</v>
      </c>
      <c r="BE317" t="s">
        <v>1044</v>
      </c>
      <c r="BF317" t="s">
        <v>1044</v>
      </c>
      <c r="BG317" t="s">
        <v>1044</v>
      </c>
      <c r="BH317" t="s">
        <v>1062</v>
      </c>
      <c r="BI317" t="s">
        <v>1044</v>
      </c>
      <c r="BJ317" t="s">
        <v>1090</v>
      </c>
      <c r="BK317" t="s">
        <v>2155</v>
      </c>
      <c r="BL317" t="s">
        <v>1044</v>
      </c>
      <c r="BM317" t="s">
        <v>1044</v>
      </c>
      <c r="BN317" t="s">
        <v>1044</v>
      </c>
      <c r="BO317" t="s">
        <v>1044</v>
      </c>
      <c r="BP317" t="s">
        <v>1044</v>
      </c>
      <c r="BQ317" t="s">
        <v>1044</v>
      </c>
      <c r="BR317" t="s">
        <v>1044</v>
      </c>
    </row>
    <row r="318" spans="1:70" x14ac:dyDescent="0.25">
      <c r="A318" t="s">
        <v>2301</v>
      </c>
      <c r="B318" t="s">
        <v>1044</v>
      </c>
      <c r="C318" t="s">
        <v>2234</v>
      </c>
      <c r="D318" t="s">
        <v>2235</v>
      </c>
      <c r="E318" t="s">
        <v>1187</v>
      </c>
      <c r="F318" t="s">
        <v>1188</v>
      </c>
      <c r="G318" t="s">
        <v>2149</v>
      </c>
      <c r="H318" t="s">
        <v>1044</v>
      </c>
      <c r="I318" t="s">
        <v>1044</v>
      </c>
      <c r="J318" t="s">
        <v>1044</v>
      </c>
      <c r="K318" t="s">
        <v>1189</v>
      </c>
      <c r="L318" t="s">
        <v>1044</v>
      </c>
      <c r="M318" t="s">
        <v>1051</v>
      </c>
      <c r="N318" t="s">
        <v>1044</v>
      </c>
      <c r="O318" t="s">
        <v>1044</v>
      </c>
      <c r="P318" t="s">
        <v>1052</v>
      </c>
      <c r="Q318" s="156">
        <v>276.36</v>
      </c>
      <c r="R318" s="157">
        <v>41585</v>
      </c>
      <c r="S318" s="157" t="s">
        <v>1044</v>
      </c>
      <c r="T318" s="157">
        <v>41585</v>
      </c>
      <c r="U318" s="157">
        <v>41572</v>
      </c>
      <c r="V318" s="157" t="s">
        <v>1044</v>
      </c>
      <c r="W318" s="157">
        <v>41572</v>
      </c>
      <c r="X318" s="157" t="s">
        <v>1044</v>
      </c>
      <c r="Y318">
        <v>0</v>
      </c>
      <c r="Z318">
        <v>0</v>
      </c>
      <c r="AA318" s="157" t="s">
        <v>1044</v>
      </c>
      <c r="AB318" s="157" t="s">
        <v>1044</v>
      </c>
      <c r="AC318">
        <v>0</v>
      </c>
      <c r="AD318" s="156">
        <v>0</v>
      </c>
      <c r="AE318" s="156">
        <v>0</v>
      </c>
      <c r="AF318">
        <v>0</v>
      </c>
      <c r="AG318">
        <v>0</v>
      </c>
      <c r="AH318" t="s">
        <v>1044</v>
      </c>
      <c r="AI318" t="s">
        <v>1044</v>
      </c>
      <c r="AJ318" t="s">
        <v>1044</v>
      </c>
      <c r="AK318" t="s">
        <v>1044</v>
      </c>
      <c r="AL318" t="s">
        <v>1044</v>
      </c>
      <c r="AM318" t="s">
        <v>1044</v>
      </c>
      <c r="AN318" t="s">
        <v>1044</v>
      </c>
      <c r="AO318" t="s">
        <v>1044</v>
      </c>
      <c r="AP318" t="s">
        <v>2302</v>
      </c>
      <c r="AQ318" t="s">
        <v>2245</v>
      </c>
      <c r="AR318" s="157" t="s">
        <v>1044</v>
      </c>
      <c r="AS318" t="s">
        <v>1055</v>
      </c>
      <c r="AT318" t="s">
        <v>1044</v>
      </c>
      <c r="AU318" t="s">
        <v>1044</v>
      </c>
      <c r="AV318" t="s">
        <v>2303</v>
      </c>
      <c r="AW318" t="s">
        <v>1044</v>
      </c>
      <c r="AX318" t="s">
        <v>2152</v>
      </c>
      <c r="AY318" t="s">
        <v>2301</v>
      </c>
      <c r="AZ318" t="s">
        <v>2253</v>
      </c>
      <c r="BA318" t="s">
        <v>2304</v>
      </c>
      <c r="BB318" t="s">
        <v>1044</v>
      </c>
      <c r="BC318" t="s">
        <v>1044</v>
      </c>
      <c r="BD318" t="s">
        <v>1044</v>
      </c>
      <c r="BE318" t="s">
        <v>1044</v>
      </c>
      <c r="BF318" t="s">
        <v>1044</v>
      </c>
      <c r="BG318" t="s">
        <v>1044</v>
      </c>
      <c r="BH318" t="s">
        <v>1062</v>
      </c>
      <c r="BI318" t="s">
        <v>1044</v>
      </c>
      <c r="BJ318" t="s">
        <v>1090</v>
      </c>
      <c r="BK318" t="s">
        <v>2155</v>
      </c>
      <c r="BL318" t="s">
        <v>1044</v>
      </c>
      <c r="BM318" t="s">
        <v>1044</v>
      </c>
      <c r="BN318" t="s">
        <v>1044</v>
      </c>
      <c r="BO318" t="s">
        <v>1044</v>
      </c>
      <c r="BP318" t="s">
        <v>1044</v>
      </c>
      <c r="BQ318" t="s">
        <v>1044</v>
      </c>
      <c r="BR318" t="s">
        <v>1044</v>
      </c>
    </row>
    <row r="319" spans="1:70" x14ac:dyDescent="0.25">
      <c r="A319" t="s">
        <v>2305</v>
      </c>
      <c r="B319" t="s">
        <v>1044</v>
      </c>
      <c r="C319" t="s">
        <v>2234</v>
      </c>
      <c r="D319" t="s">
        <v>2235</v>
      </c>
      <c r="E319" t="s">
        <v>1187</v>
      </c>
      <c r="F319" t="s">
        <v>1188</v>
      </c>
      <c r="G319" t="s">
        <v>2149</v>
      </c>
      <c r="H319" t="s">
        <v>1044</v>
      </c>
      <c r="I319" t="s">
        <v>1044</v>
      </c>
      <c r="J319" t="s">
        <v>1044</v>
      </c>
      <c r="K319" t="s">
        <v>1189</v>
      </c>
      <c r="L319" t="s">
        <v>1044</v>
      </c>
      <c r="M319" t="s">
        <v>1051</v>
      </c>
      <c r="N319" t="s">
        <v>1044</v>
      </c>
      <c r="O319" t="s">
        <v>1044</v>
      </c>
      <c r="P319" t="s">
        <v>1052</v>
      </c>
      <c r="Q319" s="156">
        <v>276.36</v>
      </c>
      <c r="R319" s="157">
        <v>41585</v>
      </c>
      <c r="S319" s="157" t="s">
        <v>1044</v>
      </c>
      <c r="T319" s="157">
        <v>41585</v>
      </c>
      <c r="U319" s="157">
        <v>41572</v>
      </c>
      <c r="V319" s="157" t="s">
        <v>1044</v>
      </c>
      <c r="W319" s="157">
        <v>41572</v>
      </c>
      <c r="X319" s="157" t="s">
        <v>1044</v>
      </c>
      <c r="Y319">
        <v>0</v>
      </c>
      <c r="Z319">
        <v>0</v>
      </c>
      <c r="AA319" s="157" t="s">
        <v>1044</v>
      </c>
      <c r="AB319" s="157" t="s">
        <v>1044</v>
      </c>
      <c r="AC319">
        <v>0</v>
      </c>
      <c r="AD319" s="156">
        <v>0</v>
      </c>
      <c r="AE319" s="156">
        <v>0</v>
      </c>
      <c r="AF319">
        <v>0</v>
      </c>
      <c r="AG319">
        <v>0</v>
      </c>
      <c r="AH319" t="s">
        <v>1044</v>
      </c>
      <c r="AI319" t="s">
        <v>1044</v>
      </c>
      <c r="AJ319" t="s">
        <v>1044</v>
      </c>
      <c r="AK319" t="s">
        <v>1044</v>
      </c>
      <c r="AL319" t="s">
        <v>1044</v>
      </c>
      <c r="AM319" t="s">
        <v>1044</v>
      </c>
      <c r="AN319" t="s">
        <v>1044</v>
      </c>
      <c r="AO319" t="s">
        <v>1044</v>
      </c>
      <c r="AP319" t="s">
        <v>2306</v>
      </c>
      <c r="AQ319" t="s">
        <v>2245</v>
      </c>
      <c r="AR319" s="157" t="s">
        <v>1044</v>
      </c>
      <c r="AS319" t="s">
        <v>1055</v>
      </c>
      <c r="AT319" t="s">
        <v>1044</v>
      </c>
      <c r="AU319" t="s">
        <v>1044</v>
      </c>
      <c r="AV319" t="s">
        <v>2307</v>
      </c>
      <c r="AW319" t="s">
        <v>1044</v>
      </c>
      <c r="AX319" t="s">
        <v>2152</v>
      </c>
      <c r="AY319" t="s">
        <v>2305</v>
      </c>
      <c r="AZ319" t="s">
        <v>2253</v>
      </c>
      <c r="BA319" t="s">
        <v>2308</v>
      </c>
      <c r="BB319" t="s">
        <v>1044</v>
      </c>
      <c r="BC319" t="s">
        <v>1044</v>
      </c>
      <c r="BD319" t="s">
        <v>1044</v>
      </c>
      <c r="BE319" t="s">
        <v>1044</v>
      </c>
      <c r="BF319" t="s">
        <v>1044</v>
      </c>
      <c r="BG319" t="s">
        <v>1044</v>
      </c>
      <c r="BH319" t="s">
        <v>1062</v>
      </c>
      <c r="BI319" t="s">
        <v>1044</v>
      </c>
      <c r="BJ319" t="s">
        <v>1090</v>
      </c>
      <c r="BK319" t="s">
        <v>2155</v>
      </c>
      <c r="BL319" t="s">
        <v>1044</v>
      </c>
      <c r="BM319" t="s">
        <v>1044</v>
      </c>
      <c r="BN319" t="s">
        <v>1044</v>
      </c>
      <c r="BO319" t="s">
        <v>1044</v>
      </c>
      <c r="BP319" t="s">
        <v>1044</v>
      </c>
      <c r="BQ319" t="s">
        <v>1044</v>
      </c>
      <c r="BR319" t="s">
        <v>1044</v>
      </c>
    </row>
    <row r="320" spans="1:70" x14ac:dyDescent="0.25">
      <c r="A320" t="s">
        <v>2309</v>
      </c>
      <c r="B320" t="s">
        <v>1044</v>
      </c>
      <c r="C320" t="s">
        <v>2234</v>
      </c>
      <c r="D320" t="s">
        <v>2235</v>
      </c>
      <c r="E320" t="s">
        <v>1187</v>
      </c>
      <c r="F320" t="s">
        <v>1188</v>
      </c>
      <c r="G320" t="s">
        <v>2149</v>
      </c>
      <c r="H320" t="s">
        <v>1044</v>
      </c>
      <c r="I320" t="s">
        <v>1044</v>
      </c>
      <c r="J320" t="s">
        <v>1044</v>
      </c>
      <c r="K320" t="s">
        <v>1189</v>
      </c>
      <c r="L320" t="s">
        <v>1044</v>
      </c>
      <c r="M320" t="s">
        <v>1051</v>
      </c>
      <c r="N320" t="s">
        <v>1044</v>
      </c>
      <c r="O320" t="s">
        <v>1044</v>
      </c>
      <c r="P320" t="s">
        <v>1052</v>
      </c>
      <c r="Q320" s="156">
        <v>276.36</v>
      </c>
      <c r="R320" s="157">
        <v>41585</v>
      </c>
      <c r="S320" s="157" t="s">
        <v>1044</v>
      </c>
      <c r="T320" s="157">
        <v>41585</v>
      </c>
      <c r="U320" s="157">
        <v>41572</v>
      </c>
      <c r="V320" s="157" t="s">
        <v>1044</v>
      </c>
      <c r="W320" s="157">
        <v>41572</v>
      </c>
      <c r="X320" s="157" t="s">
        <v>1044</v>
      </c>
      <c r="Y320">
        <v>0</v>
      </c>
      <c r="Z320">
        <v>0</v>
      </c>
      <c r="AA320" s="157" t="s">
        <v>1044</v>
      </c>
      <c r="AB320" s="157" t="s">
        <v>1044</v>
      </c>
      <c r="AC320">
        <v>0</v>
      </c>
      <c r="AD320" s="156">
        <v>0</v>
      </c>
      <c r="AE320" s="156">
        <v>0</v>
      </c>
      <c r="AF320">
        <v>0</v>
      </c>
      <c r="AG320">
        <v>0</v>
      </c>
      <c r="AH320" t="s">
        <v>1044</v>
      </c>
      <c r="AI320" t="s">
        <v>1044</v>
      </c>
      <c r="AJ320" t="s">
        <v>1044</v>
      </c>
      <c r="AK320" t="s">
        <v>1044</v>
      </c>
      <c r="AL320" t="s">
        <v>1044</v>
      </c>
      <c r="AM320" t="s">
        <v>1044</v>
      </c>
      <c r="AN320" t="s">
        <v>1044</v>
      </c>
      <c r="AO320" t="s">
        <v>1044</v>
      </c>
      <c r="AP320" t="s">
        <v>2310</v>
      </c>
      <c r="AQ320" t="s">
        <v>2245</v>
      </c>
      <c r="AR320" s="157" t="s">
        <v>1044</v>
      </c>
      <c r="AS320" t="s">
        <v>1055</v>
      </c>
      <c r="AT320" t="s">
        <v>1044</v>
      </c>
      <c r="AU320" t="s">
        <v>1044</v>
      </c>
      <c r="AV320" t="s">
        <v>2311</v>
      </c>
      <c r="AW320" t="s">
        <v>1044</v>
      </c>
      <c r="AX320" t="s">
        <v>2152</v>
      </c>
      <c r="AY320" t="s">
        <v>2309</v>
      </c>
      <c r="AZ320" t="s">
        <v>2253</v>
      </c>
      <c r="BA320" t="s">
        <v>2312</v>
      </c>
      <c r="BB320" t="s">
        <v>1044</v>
      </c>
      <c r="BC320" t="s">
        <v>1044</v>
      </c>
      <c r="BD320" t="s">
        <v>1044</v>
      </c>
      <c r="BE320" t="s">
        <v>1044</v>
      </c>
      <c r="BF320" t="s">
        <v>1044</v>
      </c>
      <c r="BG320" t="s">
        <v>1044</v>
      </c>
      <c r="BH320" t="s">
        <v>1062</v>
      </c>
      <c r="BI320" t="s">
        <v>1044</v>
      </c>
      <c r="BJ320" t="s">
        <v>1090</v>
      </c>
      <c r="BK320" t="s">
        <v>2155</v>
      </c>
      <c r="BL320" t="s">
        <v>1044</v>
      </c>
      <c r="BM320" t="s">
        <v>1044</v>
      </c>
      <c r="BN320" t="s">
        <v>1044</v>
      </c>
      <c r="BO320" t="s">
        <v>1044</v>
      </c>
      <c r="BP320" t="s">
        <v>1044</v>
      </c>
      <c r="BQ320" t="s">
        <v>1044</v>
      </c>
      <c r="BR320" t="s">
        <v>1044</v>
      </c>
    </row>
    <row r="321" spans="1:70" x14ac:dyDescent="0.25">
      <c r="A321" t="s">
        <v>2313</v>
      </c>
      <c r="B321" t="s">
        <v>1044</v>
      </c>
      <c r="C321" t="s">
        <v>2234</v>
      </c>
      <c r="D321" t="s">
        <v>2235</v>
      </c>
      <c r="E321" t="s">
        <v>1187</v>
      </c>
      <c r="F321" t="s">
        <v>1188</v>
      </c>
      <c r="G321" t="s">
        <v>2149</v>
      </c>
      <c r="H321" t="s">
        <v>1044</v>
      </c>
      <c r="I321" t="s">
        <v>1044</v>
      </c>
      <c r="J321" t="s">
        <v>1044</v>
      </c>
      <c r="K321" t="s">
        <v>1189</v>
      </c>
      <c r="L321" t="s">
        <v>1044</v>
      </c>
      <c r="M321" t="s">
        <v>1051</v>
      </c>
      <c r="N321" t="s">
        <v>1044</v>
      </c>
      <c r="O321" t="s">
        <v>1044</v>
      </c>
      <c r="P321" t="s">
        <v>1052</v>
      </c>
      <c r="Q321" s="156">
        <v>276.36</v>
      </c>
      <c r="R321" s="157">
        <v>41585</v>
      </c>
      <c r="S321" s="157" t="s">
        <v>1044</v>
      </c>
      <c r="T321" s="157">
        <v>41585</v>
      </c>
      <c r="U321" s="157">
        <v>41572</v>
      </c>
      <c r="V321" s="157" t="s">
        <v>1044</v>
      </c>
      <c r="W321" s="157">
        <v>41572</v>
      </c>
      <c r="X321" s="157" t="s">
        <v>1044</v>
      </c>
      <c r="Y321">
        <v>0</v>
      </c>
      <c r="Z321">
        <v>0</v>
      </c>
      <c r="AA321" s="157" t="s">
        <v>1044</v>
      </c>
      <c r="AB321" s="157" t="s">
        <v>1044</v>
      </c>
      <c r="AC321">
        <v>0</v>
      </c>
      <c r="AD321" s="156">
        <v>0</v>
      </c>
      <c r="AE321" s="156">
        <v>0</v>
      </c>
      <c r="AF321">
        <v>0</v>
      </c>
      <c r="AG321">
        <v>0</v>
      </c>
      <c r="AH321" t="s">
        <v>1044</v>
      </c>
      <c r="AI321" t="s">
        <v>1044</v>
      </c>
      <c r="AJ321" t="s">
        <v>1044</v>
      </c>
      <c r="AK321" t="s">
        <v>1044</v>
      </c>
      <c r="AL321" t="s">
        <v>1044</v>
      </c>
      <c r="AM321" t="s">
        <v>1044</v>
      </c>
      <c r="AN321" t="s">
        <v>1044</v>
      </c>
      <c r="AO321" t="s">
        <v>1044</v>
      </c>
      <c r="AP321" t="s">
        <v>2314</v>
      </c>
      <c r="AQ321" t="s">
        <v>2245</v>
      </c>
      <c r="AR321" s="157" t="s">
        <v>1044</v>
      </c>
      <c r="AS321" t="s">
        <v>1055</v>
      </c>
      <c r="AT321" t="s">
        <v>1044</v>
      </c>
      <c r="AU321" t="s">
        <v>1044</v>
      </c>
      <c r="AV321" t="s">
        <v>2315</v>
      </c>
      <c r="AW321" t="s">
        <v>1044</v>
      </c>
      <c r="AX321" t="s">
        <v>2152</v>
      </c>
      <c r="AY321" t="s">
        <v>2313</v>
      </c>
      <c r="AZ321" t="s">
        <v>2253</v>
      </c>
      <c r="BA321" t="s">
        <v>2316</v>
      </c>
      <c r="BB321" t="s">
        <v>1044</v>
      </c>
      <c r="BC321" t="s">
        <v>1044</v>
      </c>
      <c r="BD321" t="s">
        <v>1044</v>
      </c>
      <c r="BE321" t="s">
        <v>1044</v>
      </c>
      <c r="BF321" t="s">
        <v>1044</v>
      </c>
      <c r="BG321" t="s">
        <v>1044</v>
      </c>
      <c r="BH321" t="s">
        <v>1062</v>
      </c>
      <c r="BI321" t="s">
        <v>1044</v>
      </c>
      <c r="BJ321" t="s">
        <v>1090</v>
      </c>
      <c r="BK321" t="s">
        <v>2155</v>
      </c>
      <c r="BL321" t="s">
        <v>1044</v>
      </c>
      <c r="BM321" t="s">
        <v>1044</v>
      </c>
      <c r="BN321" t="s">
        <v>1044</v>
      </c>
      <c r="BO321" t="s">
        <v>1044</v>
      </c>
      <c r="BP321" t="s">
        <v>1044</v>
      </c>
      <c r="BQ321" t="s">
        <v>1044</v>
      </c>
      <c r="BR321" t="s">
        <v>1044</v>
      </c>
    </row>
    <row r="322" spans="1:70" x14ac:dyDescent="0.25">
      <c r="A322" t="s">
        <v>2317</v>
      </c>
      <c r="B322" t="s">
        <v>1044</v>
      </c>
      <c r="C322" t="s">
        <v>2234</v>
      </c>
      <c r="D322" t="s">
        <v>2235</v>
      </c>
      <c r="E322" t="s">
        <v>1187</v>
      </c>
      <c r="F322" t="s">
        <v>1188</v>
      </c>
      <c r="G322" t="s">
        <v>2149</v>
      </c>
      <c r="H322" t="s">
        <v>1044</v>
      </c>
      <c r="I322" t="s">
        <v>1044</v>
      </c>
      <c r="J322" t="s">
        <v>1044</v>
      </c>
      <c r="K322" t="s">
        <v>1189</v>
      </c>
      <c r="L322" t="s">
        <v>1044</v>
      </c>
      <c r="M322" t="s">
        <v>1051</v>
      </c>
      <c r="N322" t="s">
        <v>1044</v>
      </c>
      <c r="O322" t="s">
        <v>1044</v>
      </c>
      <c r="P322" t="s">
        <v>1052</v>
      </c>
      <c r="Q322" s="156">
        <v>276.36</v>
      </c>
      <c r="R322" s="157">
        <v>41585</v>
      </c>
      <c r="S322" s="157" t="s">
        <v>1044</v>
      </c>
      <c r="T322" s="157">
        <v>41585</v>
      </c>
      <c r="U322" s="157">
        <v>41572</v>
      </c>
      <c r="V322" s="157" t="s">
        <v>1044</v>
      </c>
      <c r="W322" s="157">
        <v>41572</v>
      </c>
      <c r="X322" s="157" t="s">
        <v>1044</v>
      </c>
      <c r="Y322">
        <v>0</v>
      </c>
      <c r="Z322">
        <v>0</v>
      </c>
      <c r="AA322" s="157" t="s">
        <v>1044</v>
      </c>
      <c r="AB322" s="157" t="s">
        <v>1044</v>
      </c>
      <c r="AC322">
        <v>0</v>
      </c>
      <c r="AD322" s="156">
        <v>0</v>
      </c>
      <c r="AE322" s="156">
        <v>0</v>
      </c>
      <c r="AF322">
        <v>0</v>
      </c>
      <c r="AG322">
        <v>0</v>
      </c>
      <c r="AH322" t="s">
        <v>1044</v>
      </c>
      <c r="AI322" t="s">
        <v>1044</v>
      </c>
      <c r="AJ322" t="s">
        <v>1044</v>
      </c>
      <c r="AK322" t="s">
        <v>1044</v>
      </c>
      <c r="AL322" t="s">
        <v>1044</v>
      </c>
      <c r="AM322" t="s">
        <v>1044</v>
      </c>
      <c r="AN322" t="s">
        <v>1044</v>
      </c>
      <c r="AO322" t="s">
        <v>1044</v>
      </c>
      <c r="AP322" t="s">
        <v>2318</v>
      </c>
      <c r="AQ322" t="s">
        <v>2245</v>
      </c>
      <c r="AR322" s="157" t="s">
        <v>1044</v>
      </c>
      <c r="AS322" t="s">
        <v>1055</v>
      </c>
      <c r="AT322" t="s">
        <v>1044</v>
      </c>
      <c r="AU322" t="s">
        <v>1044</v>
      </c>
      <c r="AV322" t="s">
        <v>2319</v>
      </c>
      <c r="AW322" t="s">
        <v>1044</v>
      </c>
      <c r="AX322" t="s">
        <v>2152</v>
      </c>
      <c r="AY322" t="s">
        <v>2317</v>
      </c>
      <c r="AZ322" t="s">
        <v>2253</v>
      </c>
      <c r="BA322" t="s">
        <v>2320</v>
      </c>
      <c r="BB322" t="s">
        <v>1044</v>
      </c>
      <c r="BC322" t="s">
        <v>1044</v>
      </c>
      <c r="BD322" t="s">
        <v>1044</v>
      </c>
      <c r="BE322" t="s">
        <v>1044</v>
      </c>
      <c r="BF322" t="s">
        <v>1044</v>
      </c>
      <c r="BG322" t="s">
        <v>1044</v>
      </c>
      <c r="BH322" t="s">
        <v>1062</v>
      </c>
      <c r="BI322" t="s">
        <v>1044</v>
      </c>
      <c r="BJ322" t="s">
        <v>1090</v>
      </c>
      <c r="BK322" t="s">
        <v>2155</v>
      </c>
      <c r="BL322" t="s">
        <v>1044</v>
      </c>
      <c r="BM322" t="s">
        <v>1044</v>
      </c>
      <c r="BN322" t="s">
        <v>1044</v>
      </c>
      <c r="BO322" t="s">
        <v>1044</v>
      </c>
      <c r="BP322" t="s">
        <v>1044</v>
      </c>
      <c r="BQ322" t="s">
        <v>1044</v>
      </c>
      <c r="BR322" t="s">
        <v>1044</v>
      </c>
    </row>
    <row r="323" spans="1:70" x14ac:dyDescent="0.25">
      <c r="A323" t="s">
        <v>2321</v>
      </c>
      <c r="B323" t="s">
        <v>1044</v>
      </c>
      <c r="C323" t="s">
        <v>2234</v>
      </c>
      <c r="D323" t="s">
        <v>2235</v>
      </c>
      <c r="E323" t="s">
        <v>1187</v>
      </c>
      <c r="F323" t="s">
        <v>1188</v>
      </c>
      <c r="G323" t="s">
        <v>2149</v>
      </c>
      <c r="H323" t="s">
        <v>1044</v>
      </c>
      <c r="I323" t="s">
        <v>1044</v>
      </c>
      <c r="J323" t="s">
        <v>1044</v>
      </c>
      <c r="K323" t="s">
        <v>1189</v>
      </c>
      <c r="L323" t="s">
        <v>1044</v>
      </c>
      <c r="M323" t="s">
        <v>1051</v>
      </c>
      <c r="N323" t="s">
        <v>1044</v>
      </c>
      <c r="O323" t="s">
        <v>1044</v>
      </c>
      <c r="P323" t="s">
        <v>1052</v>
      </c>
      <c r="Q323" s="156">
        <v>276.36</v>
      </c>
      <c r="R323" s="157">
        <v>41585</v>
      </c>
      <c r="S323" s="157" t="s">
        <v>1044</v>
      </c>
      <c r="T323" s="157">
        <v>41585</v>
      </c>
      <c r="U323" s="157">
        <v>41572</v>
      </c>
      <c r="V323" s="157" t="s">
        <v>1044</v>
      </c>
      <c r="W323" s="157">
        <v>41572</v>
      </c>
      <c r="X323" s="157" t="s">
        <v>1044</v>
      </c>
      <c r="Y323">
        <v>0</v>
      </c>
      <c r="Z323">
        <v>0</v>
      </c>
      <c r="AA323" s="157" t="s">
        <v>1044</v>
      </c>
      <c r="AB323" s="157" t="s">
        <v>1044</v>
      </c>
      <c r="AC323">
        <v>0</v>
      </c>
      <c r="AD323" s="156">
        <v>0</v>
      </c>
      <c r="AE323" s="156">
        <v>0</v>
      </c>
      <c r="AF323">
        <v>0</v>
      </c>
      <c r="AG323">
        <v>0</v>
      </c>
      <c r="AH323" t="s">
        <v>1044</v>
      </c>
      <c r="AI323" t="s">
        <v>1044</v>
      </c>
      <c r="AJ323" t="s">
        <v>1044</v>
      </c>
      <c r="AK323" t="s">
        <v>1044</v>
      </c>
      <c r="AL323" t="s">
        <v>1044</v>
      </c>
      <c r="AM323" t="s">
        <v>1044</v>
      </c>
      <c r="AN323" t="s">
        <v>1044</v>
      </c>
      <c r="AO323" t="s">
        <v>1044</v>
      </c>
      <c r="AP323" t="s">
        <v>2322</v>
      </c>
      <c r="AQ323" t="s">
        <v>2245</v>
      </c>
      <c r="AR323" s="157" t="s">
        <v>1044</v>
      </c>
      <c r="AS323" t="s">
        <v>1055</v>
      </c>
      <c r="AT323" t="s">
        <v>1044</v>
      </c>
      <c r="AU323" t="s">
        <v>1044</v>
      </c>
      <c r="AV323" t="s">
        <v>2323</v>
      </c>
      <c r="AW323" t="s">
        <v>1044</v>
      </c>
      <c r="AX323" t="s">
        <v>2152</v>
      </c>
      <c r="AY323" t="s">
        <v>2324</v>
      </c>
      <c r="AZ323" t="s">
        <v>2253</v>
      </c>
      <c r="BA323" t="s">
        <v>2325</v>
      </c>
      <c r="BB323" t="s">
        <v>1044</v>
      </c>
      <c r="BC323" t="s">
        <v>1044</v>
      </c>
      <c r="BD323" t="s">
        <v>1044</v>
      </c>
      <c r="BE323" t="s">
        <v>1044</v>
      </c>
      <c r="BF323" t="s">
        <v>1044</v>
      </c>
      <c r="BG323" t="s">
        <v>1044</v>
      </c>
      <c r="BH323" t="s">
        <v>1062</v>
      </c>
      <c r="BI323" t="s">
        <v>1044</v>
      </c>
      <c r="BJ323" t="s">
        <v>1090</v>
      </c>
      <c r="BK323" t="s">
        <v>2155</v>
      </c>
      <c r="BL323" t="s">
        <v>1044</v>
      </c>
      <c r="BM323" t="s">
        <v>1044</v>
      </c>
      <c r="BN323" t="s">
        <v>1044</v>
      </c>
      <c r="BO323" t="s">
        <v>1044</v>
      </c>
      <c r="BP323" t="s">
        <v>1044</v>
      </c>
      <c r="BQ323" t="s">
        <v>1044</v>
      </c>
      <c r="BR323" t="s">
        <v>1044</v>
      </c>
    </row>
    <row r="324" spans="1:70" x14ac:dyDescent="0.25">
      <c r="A324" t="s">
        <v>2326</v>
      </c>
      <c r="B324" t="s">
        <v>1044</v>
      </c>
      <c r="C324" t="s">
        <v>2234</v>
      </c>
      <c r="D324" t="s">
        <v>2235</v>
      </c>
      <c r="E324" t="s">
        <v>1187</v>
      </c>
      <c r="F324" t="s">
        <v>1188</v>
      </c>
      <c r="G324" t="s">
        <v>2149</v>
      </c>
      <c r="H324" t="s">
        <v>1044</v>
      </c>
      <c r="I324" t="s">
        <v>1044</v>
      </c>
      <c r="J324" t="s">
        <v>1044</v>
      </c>
      <c r="K324" t="s">
        <v>1189</v>
      </c>
      <c r="L324" t="s">
        <v>1044</v>
      </c>
      <c r="M324" t="s">
        <v>1051</v>
      </c>
      <c r="N324" t="s">
        <v>1044</v>
      </c>
      <c r="O324" t="s">
        <v>1044</v>
      </c>
      <c r="P324" t="s">
        <v>1052</v>
      </c>
      <c r="Q324" s="156">
        <v>276.36</v>
      </c>
      <c r="R324" s="157">
        <v>41585</v>
      </c>
      <c r="S324" s="157" t="s">
        <v>1044</v>
      </c>
      <c r="T324" s="157">
        <v>41585</v>
      </c>
      <c r="U324" s="157">
        <v>41572</v>
      </c>
      <c r="V324" s="157" t="s">
        <v>1044</v>
      </c>
      <c r="W324" s="157">
        <v>41572</v>
      </c>
      <c r="X324" s="157" t="s">
        <v>1044</v>
      </c>
      <c r="Y324">
        <v>0</v>
      </c>
      <c r="Z324">
        <v>0</v>
      </c>
      <c r="AA324" s="157" t="s">
        <v>1044</v>
      </c>
      <c r="AB324" s="157" t="s">
        <v>1044</v>
      </c>
      <c r="AC324">
        <v>0</v>
      </c>
      <c r="AD324" s="156">
        <v>0</v>
      </c>
      <c r="AE324" s="156">
        <v>0</v>
      </c>
      <c r="AF324">
        <v>0</v>
      </c>
      <c r="AG324">
        <v>0</v>
      </c>
      <c r="AH324" t="s">
        <v>1044</v>
      </c>
      <c r="AI324" t="s">
        <v>1044</v>
      </c>
      <c r="AJ324" t="s">
        <v>1044</v>
      </c>
      <c r="AK324" t="s">
        <v>1044</v>
      </c>
      <c r="AL324" t="s">
        <v>1044</v>
      </c>
      <c r="AM324" t="s">
        <v>1044</v>
      </c>
      <c r="AN324" t="s">
        <v>1044</v>
      </c>
      <c r="AO324" t="s">
        <v>1044</v>
      </c>
      <c r="AP324" t="s">
        <v>2327</v>
      </c>
      <c r="AQ324" t="s">
        <v>2245</v>
      </c>
      <c r="AR324" s="157" t="s">
        <v>1044</v>
      </c>
      <c r="AS324" t="s">
        <v>1055</v>
      </c>
      <c r="AT324" t="s">
        <v>1044</v>
      </c>
      <c r="AU324" t="s">
        <v>1044</v>
      </c>
      <c r="AV324" t="s">
        <v>2328</v>
      </c>
      <c r="AW324" t="s">
        <v>1044</v>
      </c>
      <c r="AX324" t="s">
        <v>2152</v>
      </c>
      <c r="AY324" t="s">
        <v>2326</v>
      </c>
      <c r="AZ324" t="s">
        <v>2253</v>
      </c>
      <c r="BA324" t="s">
        <v>2329</v>
      </c>
      <c r="BB324" t="s">
        <v>1044</v>
      </c>
      <c r="BC324" t="s">
        <v>1044</v>
      </c>
      <c r="BD324" t="s">
        <v>1044</v>
      </c>
      <c r="BE324" t="s">
        <v>1044</v>
      </c>
      <c r="BF324" t="s">
        <v>1044</v>
      </c>
      <c r="BG324" t="s">
        <v>1044</v>
      </c>
      <c r="BH324" t="s">
        <v>1062</v>
      </c>
      <c r="BI324" t="s">
        <v>1044</v>
      </c>
      <c r="BJ324" t="s">
        <v>1090</v>
      </c>
      <c r="BK324" t="s">
        <v>2155</v>
      </c>
      <c r="BL324" t="s">
        <v>1044</v>
      </c>
      <c r="BM324" t="s">
        <v>1044</v>
      </c>
      <c r="BN324" t="s">
        <v>1044</v>
      </c>
      <c r="BO324" t="s">
        <v>1044</v>
      </c>
      <c r="BP324" t="s">
        <v>1044</v>
      </c>
      <c r="BQ324" t="s">
        <v>1044</v>
      </c>
      <c r="BR324" t="s">
        <v>1044</v>
      </c>
    </row>
    <row r="325" spans="1:70" x14ac:dyDescent="0.25">
      <c r="A325" t="s">
        <v>2330</v>
      </c>
      <c r="B325" t="s">
        <v>1044</v>
      </c>
      <c r="C325" t="s">
        <v>2234</v>
      </c>
      <c r="D325" t="s">
        <v>2235</v>
      </c>
      <c r="E325" t="s">
        <v>1187</v>
      </c>
      <c r="F325" t="s">
        <v>1188</v>
      </c>
      <c r="G325" t="s">
        <v>2149</v>
      </c>
      <c r="H325" t="s">
        <v>1044</v>
      </c>
      <c r="I325" t="s">
        <v>1044</v>
      </c>
      <c r="J325" t="s">
        <v>1044</v>
      </c>
      <c r="K325" t="s">
        <v>1189</v>
      </c>
      <c r="L325" t="s">
        <v>1044</v>
      </c>
      <c r="M325" t="s">
        <v>1051</v>
      </c>
      <c r="N325" t="s">
        <v>1044</v>
      </c>
      <c r="O325" t="s">
        <v>1044</v>
      </c>
      <c r="P325" t="s">
        <v>1052</v>
      </c>
      <c r="Q325" s="156">
        <v>276.36</v>
      </c>
      <c r="R325" s="157">
        <v>41585</v>
      </c>
      <c r="S325" s="157" t="s">
        <v>1044</v>
      </c>
      <c r="T325" s="157">
        <v>41585</v>
      </c>
      <c r="U325" s="157">
        <v>41572</v>
      </c>
      <c r="V325" s="157" t="s">
        <v>1044</v>
      </c>
      <c r="W325" s="157">
        <v>41572</v>
      </c>
      <c r="X325" s="157" t="s">
        <v>1044</v>
      </c>
      <c r="Y325">
        <v>0</v>
      </c>
      <c r="Z325">
        <v>0</v>
      </c>
      <c r="AA325" s="157" t="s">
        <v>1044</v>
      </c>
      <c r="AB325" s="157" t="s">
        <v>1044</v>
      </c>
      <c r="AC325">
        <v>0</v>
      </c>
      <c r="AD325" s="156">
        <v>0</v>
      </c>
      <c r="AE325" s="156">
        <v>0</v>
      </c>
      <c r="AF325">
        <v>0</v>
      </c>
      <c r="AG325">
        <v>0</v>
      </c>
      <c r="AH325" t="s">
        <v>1044</v>
      </c>
      <c r="AI325" t="s">
        <v>1044</v>
      </c>
      <c r="AJ325" t="s">
        <v>1044</v>
      </c>
      <c r="AK325" t="s">
        <v>1044</v>
      </c>
      <c r="AL325" t="s">
        <v>1044</v>
      </c>
      <c r="AM325" t="s">
        <v>1044</v>
      </c>
      <c r="AN325" t="s">
        <v>1044</v>
      </c>
      <c r="AO325" t="s">
        <v>1044</v>
      </c>
      <c r="AP325" t="s">
        <v>2331</v>
      </c>
      <c r="AQ325" t="s">
        <v>2245</v>
      </c>
      <c r="AR325" s="157" t="s">
        <v>1044</v>
      </c>
      <c r="AS325" t="s">
        <v>1055</v>
      </c>
      <c r="AT325" t="s">
        <v>1044</v>
      </c>
      <c r="AU325" t="s">
        <v>1044</v>
      </c>
      <c r="AV325" t="s">
        <v>2332</v>
      </c>
      <c r="AW325" t="s">
        <v>1044</v>
      </c>
      <c r="AX325" t="s">
        <v>2152</v>
      </c>
      <c r="AY325" t="s">
        <v>2259</v>
      </c>
      <c r="AZ325" t="s">
        <v>2253</v>
      </c>
      <c r="BA325" t="s">
        <v>2333</v>
      </c>
      <c r="BB325" t="s">
        <v>1044</v>
      </c>
      <c r="BC325" t="s">
        <v>1044</v>
      </c>
      <c r="BD325" t="s">
        <v>1044</v>
      </c>
      <c r="BE325" t="s">
        <v>1044</v>
      </c>
      <c r="BF325" t="s">
        <v>1044</v>
      </c>
      <c r="BG325" t="s">
        <v>1044</v>
      </c>
      <c r="BH325" t="s">
        <v>1062</v>
      </c>
      <c r="BI325" t="s">
        <v>1044</v>
      </c>
      <c r="BJ325" t="s">
        <v>1090</v>
      </c>
      <c r="BK325" t="s">
        <v>2155</v>
      </c>
      <c r="BL325" t="s">
        <v>1044</v>
      </c>
      <c r="BM325" t="s">
        <v>1044</v>
      </c>
      <c r="BN325" t="s">
        <v>1044</v>
      </c>
      <c r="BO325" t="s">
        <v>1044</v>
      </c>
      <c r="BP325" t="s">
        <v>1044</v>
      </c>
      <c r="BQ325" t="s">
        <v>1044</v>
      </c>
      <c r="BR325" t="s">
        <v>1044</v>
      </c>
    </row>
    <row r="326" spans="1:70" x14ac:dyDescent="0.25">
      <c r="A326" t="s">
        <v>2144</v>
      </c>
      <c r="B326" t="s">
        <v>2145</v>
      </c>
      <c r="C326" t="s">
        <v>1140</v>
      </c>
      <c r="D326" t="s">
        <v>2146</v>
      </c>
      <c r="E326" t="s">
        <v>2147</v>
      </c>
      <c r="F326" t="s">
        <v>2148</v>
      </c>
      <c r="G326" t="s">
        <v>2149</v>
      </c>
      <c r="H326" t="s">
        <v>1044</v>
      </c>
      <c r="I326" t="s">
        <v>1044</v>
      </c>
      <c r="J326" t="s">
        <v>1044</v>
      </c>
      <c r="K326" t="s">
        <v>1297</v>
      </c>
      <c r="L326" t="s">
        <v>1044</v>
      </c>
      <c r="M326" t="s">
        <v>1051</v>
      </c>
      <c r="N326" t="s">
        <v>1044</v>
      </c>
      <c r="O326" t="s">
        <v>1044</v>
      </c>
      <c r="P326" t="s">
        <v>1052</v>
      </c>
      <c r="Q326" s="156">
        <v>276.36</v>
      </c>
      <c r="R326" s="157">
        <v>42508</v>
      </c>
      <c r="S326" s="157" t="s">
        <v>1044</v>
      </c>
      <c r="T326" s="157">
        <v>42508</v>
      </c>
      <c r="U326" s="157">
        <v>42461</v>
      </c>
      <c r="V326" s="157" t="s">
        <v>1044</v>
      </c>
      <c r="W326" s="157">
        <v>42461</v>
      </c>
      <c r="X326" s="157" t="s">
        <v>1044</v>
      </c>
      <c r="Y326">
        <v>0</v>
      </c>
      <c r="Z326">
        <v>0</v>
      </c>
      <c r="AA326" s="157" t="s">
        <v>1044</v>
      </c>
      <c r="AB326" s="157" t="s">
        <v>1044</v>
      </c>
      <c r="AC326">
        <v>0</v>
      </c>
      <c r="AD326" s="156">
        <v>0</v>
      </c>
      <c r="AE326" s="156">
        <v>0</v>
      </c>
      <c r="AF326">
        <v>0</v>
      </c>
      <c r="AG326">
        <v>0</v>
      </c>
      <c r="AH326" t="s">
        <v>1044</v>
      </c>
      <c r="AI326" t="s">
        <v>1044</v>
      </c>
      <c r="AJ326" t="s">
        <v>1044</v>
      </c>
      <c r="AK326" t="s">
        <v>1044</v>
      </c>
      <c r="AL326" t="s">
        <v>1044</v>
      </c>
      <c r="AM326" t="s">
        <v>1044</v>
      </c>
      <c r="AN326" t="s">
        <v>1044</v>
      </c>
      <c r="AO326" t="s">
        <v>1044</v>
      </c>
      <c r="AP326" t="s">
        <v>2150</v>
      </c>
      <c r="AQ326" t="s">
        <v>2151</v>
      </c>
      <c r="AR326" s="157" t="s">
        <v>1044</v>
      </c>
      <c r="AS326" t="s">
        <v>1044</v>
      </c>
      <c r="AT326" t="s">
        <v>1044</v>
      </c>
      <c r="AU326" t="s">
        <v>1044</v>
      </c>
      <c r="AV326" t="s">
        <v>1044</v>
      </c>
      <c r="AW326" t="s">
        <v>1044</v>
      </c>
      <c r="AX326" t="s">
        <v>2152</v>
      </c>
      <c r="AY326" t="s">
        <v>1044</v>
      </c>
      <c r="AZ326" t="s">
        <v>1044</v>
      </c>
      <c r="BA326" t="s">
        <v>1044</v>
      </c>
      <c r="BB326" t="s">
        <v>2153</v>
      </c>
      <c r="BC326" t="s">
        <v>1044</v>
      </c>
      <c r="BD326" t="s">
        <v>1044</v>
      </c>
      <c r="BE326" t="s">
        <v>1044</v>
      </c>
      <c r="BF326" t="s">
        <v>1044</v>
      </c>
      <c r="BG326" t="s">
        <v>1044</v>
      </c>
      <c r="BH326" t="s">
        <v>1044</v>
      </c>
      <c r="BI326" t="s">
        <v>1044</v>
      </c>
      <c r="BJ326" t="s">
        <v>2154</v>
      </c>
      <c r="BK326" t="s">
        <v>2155</v>
      </c>
      <c r="BL326" t="s">
        <v>1044</v>
      </c>
      <c r="BM326" t="s">
        <v>1044</v>
      </c>
      <c r="BN326" t="s">
        <v>1044</v>
      </c>
      <c r="BO326" t="s">
        <v>1044</v>
      </c>
      <c r="BP326" t="s">
        <v>1044</v>
      </c>
      <c r="BQ326" t="s">
        <v>1044</v>
      </c>
      <c r="BR326" t="s">
        <v>1044</v>
      </c>
    </row>
    <row r="327" spans="1:70" x14ac:dyDescent="0.25">
      <c r="A327" t="s">
        <v>2156</v>
      </c>
      <c r="B327" t="s">
        <v>2145</v>
      </c>
      <c r="C327" t="s">
        <v>1140</v>
      </c>
      <c r="D327" t="s">
        <v>2146</v>
      </c>
      <c r="E327" t="s">
        <v>2147</v>
      </c>
      <c r="F327" t="s">
        <v>2148</v>
      </c>
      <c r="G327" t="s">
        <v>2149</v>
      </c>
      <c r="H327" t="s">
        <v>1044</v>
      </c>
      <c r="I327" t="s">
        <v>1044</v>
      </c>
      <c r="J327" t="s">
        <v>1044</v>
      </c>
      <c r="K327" t="s">
        <v>1297</v>
      </c>
      <c r="L327" t="s">
        <v>1044</v>
      </c>
      <c r="M327" t="s">
        <v>1051</v>
      </c>
      <c r="N327" t="s">
        <v>1044</v>
      </c>
      <c r="O327" t="s">
        <v>1044</v>
      </c>
      <c r="P327" t="s">
        <v>1052</v>
      </c>
      <c r="Q327" s="156">
        <v>276.36</v>
      </c>
      <c r="R327" s="157">
        <v>42508</v>
      </c>
      <c r="S327" s="157" t="s">
        <v>1044</v>
      </c>
      <c r="T327" s="157">
        <v>42508</v>
      </c>
      <c r="U327" s="157">
        <v>42461</v>
      </c>
      <c r="V327" s="157" t="s">
        <v>1044</v>
      </c>
      <c r="W327" s="157">
        <v>42461</v>
      </c>
      <c r="X327" s="157" t="s">
        <v>1044</v>
      </c>
      <c r="Y327">
        <v>0</v>
      </c>
      <c r="Z327">
        <v>0</v>
      </c>
      <c r="AA327" s="157" t="s">
        <v>1044</v>
      </c>
      <c r="AB327" s="157" t="s">
        <v>1044</v>
      </c>
      <c r="AC327">
        <v>0</v>
      </c>
      <c r="AD327" s="156">
        <v>0</v>
      </c>
      <c r="AE327" s="156">
        <v>0</v>
      </c>
      <c r="AF327">
        <v>0</v>
      </c>
      <c r="AG327">
        <v>0</v>
      </c>
      <c r="AH327" t="s">
        <v>1044</v>
      </c>
      <c r="AI327" t="s">
        <v>1044</v>
      </c>
      <c r="AJ327" t="s">
        <v>1044</v>
      </c>
      <c r="AK327" t="s">
        <v>1044</v>
      </c>
      <c r="AL327" t="s">
        <v>1044</v>
      </c>
      <c r="AM327" t="s">
        <v>1044</v>
      </c>
      <c r="AN327" t="s">
        <v>1044</v>
      </c>
      <c r="AO327" t="s">
        <v>1044</v>
      </c>
      <c r="AP327" t="s">
        <v>2157</v>
      </c>
      <c r="AQ327" t="s">
        <v>2151</v>
      </c>
      <c r="AR327" s="157" t="s">
        <v>1044</v>
      </c>
      <c r="AS327" t="s">
        <v>1044</v>
      </c>
      <c r="AT327" t="s">
        <v>1044</v>
      </c>
      <c r="AU327" t="s">
        <v>1044</v>
      </c>
      <c r="AV327" t="s">
        <v>1044</v>
      </c>
      <c r="AW327" t="s">
        <v>1044</v>
      </c>
      <c r="AX327" t="s">
        <v>2152</v>
      </c>
      <c r="AY327" t="s">
        <v>1044</v>
      </c>
      <c r="AZ327" t="s">
        <v>1044</v>
      </c>
      <c r="BA327" t="s">
        <v>1044</v>
      </c>
      <c r="BB327" t="s">
        <v>2158</v>
      </c>
      <c r="BC327" t="s">
        <v>1044</v>
      </c>
      <c r="BD327" t="s">
        <v>1044</v>
      </c>
      <c r="BE327" t="s">
        <v>1044</v>
      </c>
      <c r="BF327" t="s">
        <v>1044</v>
      </c>
      <c r="BG327" t="s">
        <v>1044</v>
      </c>
      <c r="BH327" t="s">
        <v>1044</v>
      </c>
      <c r="BI327" t="s">
        <v>1044</v>
      </c>
      <c r="BJ327" t="s">
        <v>2154</v>
      </c>
      <c r="BK327" t="s">
        <v>2155</v>
      </c>
      <c r="BL327" t="s">
        <v>1044</v>
      </c>
      <c r="BM327" t="s">
        <v>1044</v>
      </c>
      <c r="BN327" t="s">
        <v>1044</v>
      </c>
      <c r="BO327" t="s">
        <v>1044</v>
      </c>
      <c r="BP327" t="s">
        <v>1044</v>
      </c>
      <c r="BQ327" t="s">
        <v>1044</v>
      </c>
      <c r="BR327" t="s">
        <v>1044</v>
      </c>
    </row>
    <row r="328" spans="1:70" x14ac:dyDescent="0.25">
      <c r="A328" t="s">
        <v>2159</v>
      </c>
      <c r="B328" t="s">
        <v>2145</v>
      </c>
      <c r="C328" t="s">
        <v>1140</v>
      </c>
      <c r="D328" t="s">
        <v>2146</v>
      </c>
      <c r="E328" t="s">
        <v>2147</v>
      </c>
      <c r="F328" t="s">
        <v>2148</v>
      </c>
      <c r="G328" t="s">
        <v>2149</v>
      </c>
      <c r="H328" t="s">
        <v>1044</v>
      </c>
      <c r="I328" t="s">
        <v>1044</v>
      </c>
      <c r="J328" t="s">
        <v>1044</v>
      </c>
      <c r="K328" t="s">
        <v>1297</v>
      </c>
      <c r="L328" t="s">
        <v>1044</v>
      </c>
      <c r="M328" t="s">
        <v>1051</v>
      </c>
      <c r="N328" t="s">
        <v>1044</v>
      </c>
      <c r="O328" t="s">
        <v>1044</v>
      </c>
      <c r="P328" t="s">
        <v>1052</v>
      </c>
      <c r="Q328" s="156">
        <v>276.36</v>
      </c>
      <c r="R328" s="157">
        <v>42508</v>
      </c>
      <c r="S328" s="157" t="s">
        <v>1044</v>
      </c>
      <c r="T328" s="157">
        <v>42508</v>
      </c>
      <c r="U328" s="157">
        <v>42461</v>
      </c>
      <c r="V328" s="157" t="s">
        <v>1044</v>
      </c>
      <c r="W328" s="157">
        <v>42461</v>
      </c>
      <c r="X328" s="157" t="s">
        <v>1044</v>
      </c>
      <c r="Y328">
        <v>0</v>
      </c>
      <c r="Z328">
        <v>0</v>
      </c>
      <c r="AA328" s="157" t="s">
        <v>1044</v>
      </c>
      <c r="AB328" s="157" t="s">
        <v>1044</v>
      </c>
      <c r="AC328">
        <v>0</v>
      </c>
      <c r="AD328" s="156">
        <v>0</v>
      </c>
      <c r="AE328" s="156">
        <v>0</v>
      </c>
      <c r="AF328">
        <v>0</v>
      </c>
      <c r="AG328">
        <v>0</v>
      </c>
      <c r="AH328" t="s">
        <v>1044</v>
      </c>
      <c r="AI328" t="s">
        <v>1044</v>
      </c>
      <c r="AJ328" t="s">
        <v>1044</v>
      </c>
      <c r="AK328" t="s">
        <v>1044</v>
      </c>
      <c r="AL328" t="s">
        <v>1044</v>
      </c>
      <c r="AM328" t="s">
        <v>1044</v>
      </c>
      <c r="AN328" t="s">
        <v>1044</v>
      </c>
      <c r="AO328" t="s">
        <v>1044</v>
      </c>
      <c r="AP328" t="s">
        <v>2160</v>
      </c>
      <c r="AQ328" t="s">
        <v>2151</v>
      </c>
      <c r="AR328" s="157" t="s">
        <v>1044</v>
      </c>
      <c r="AS328" t="s">
        <v>1044</v>
      </c>
      <c r="AT328" t="s">
        <v>1044</v>
      </c>
      <c r="AU328" t="s">
        <v>1044</v>
      </c>
      <c r="AV328" t="s">
        <v>1044</v>
      </c>
      <c r="AW328" t="s">
        <v>1044</v>
      </c>
      <c r="AX328" t="s">
        <v>2152</v>
      </c>
      <c r="AY328" t="s">
        <v>1044</v>
      </c>
      <c r="AZ328" t="s">
        <v>1044</v>
      </c>
      <c r="BA328" t="s">
        <v>1044</v>
      </c>
      <c r="BB328" t="s">
        <v>2161</v>
      </c>
      <c r="BC328" t="s">
        <v>1044</v>
      </c>
      <c r="BD328" t="s">
        <v>1044</v>
      </c>
      <c r="BE328" t="s">
        <v>1044</v>
      </c>
      <c r="BF328" t="s">
        <v>1044</v>
      </c>
      <c r="BG328" t="s">
        <v>1044</v>
      </c>
      <c r="BH328" t="s">
        <v>1044</v>
      </c>
      <c r="BI328" t="s">
        <v>1044</v>
      </c>
      <c r="BJ328" t="s">
        <v>2154</v>
      </c>
      <c r="BK328" t="s">
        <v>2155</v>
      </c>
      <c r="BL328" t="s">
        <v>1044</v>
      </c>
      <c r="BM328" t="s">
        <v>1044</v>
      </c>
      <c r="BN328" t="s">
        <v>1044</v>
      </c>
      <c r="BO328" t="s">
        <v>1044</v>
      </c>
      <c r="BP328" t="s">
        <v>1044</v>
      </c>
      <c r="BQ328" t="s">
        <v>1044</v>
      </c>
      <c r="BR328" t="s">
        <v>1044</v>
      </c>
    </row>
    <row r="329" spans="1:70" x14ac:dyDescent="0.25">
      <c r="A329" t="s">
        <v>2162</v>
      </c>
      <c r="B329" t="s">
        <v>2163</v>
      </c>
      <c r="C329" t="s">
        <v>1140</v>
      </c>
      <c r="D329" t="s">
        <v>2146</v>
      </c>
      <c r="E329" t="s">
        <v>2164</v>
      </c>
      <c r="F329" t="s">
        <v>2165</v>
      </c>
      <c r="G329" t="s">
        <v>2149</v>
      </c>
      <c r="H329" t="s">
        <v>1044</v>
      </c>
      <c r="I329" t="s">
        <v>1044</v>
      </c>
      <c r="J329" t="s">
        <v>1044</v>
      </c>
      <c r="K329" t="s">
        <v>1297</v>
      </c>
      <c r="L329" t="s">
        <v>1044</v>
      </c>
      <c r="M329" t="s">
        <v>1051</v>
      </c>
      <c r="N329" t="s">
        <v>1044</v>
      </c>
      <c r="O329" t="s">
        <v>1044</v>
      </c>
      <c r="P329" t="s">
        <v>1052</v>
      </c>
      <c r="Q329" s="156">
        <v>276.36</v>
      </c>
      <c r="R329" s="157">
        <v>41234</v>
      </c>
      <c r="S329" s="157" t="s">
        <v>1044</v>
      </c>
      <c r="T329" s="157">
        <v>41234</v>
      </c>
      <c r="U329" s="157">
        <v>40996</v>
      </c>
      <c r="V329" s="157" t="s">
        <v>1044</v>
      </c>
      <c r="W329" s="157">
        <v>40996</v>
      </c>
      <c r="X329" s="157" t="s">
        <v>1044</v>
      </c>
      <c r="Y329">
        <v>0</v>
      </c>
      <c r="Z329">
        <v>0</v>
      </c>
      <c r="AA329" s="157" t="s">
        <v>1044</v>
      </c>
      <c r="AB329" s="157" t="s">
        <v>1044</v>
      </c>
      <c r="AC329">
        <v>0</v>
      </c>
      <c r="AD329" s="156">
        <v>0</v>
      </c>
      <c r="AE329" s="156">
        <v>0</v>
      </c>
      <c r="AF329">
        <v>0</v>
      </c>
      <c r="AG329">
        <v>0</v>
      </c>
      <c r="AH329" t="s">
        <v>1044</v>
      </c>
      <c r="AI329" t="s">
        <v>1044</v>
      </c>
      <c r="AJ329" t="s">
        <v>1044</v>
      </c>
      <c r="AK329" t="s">
        <v>1044</v>
      </c>
      <c r="AL329" t="s">
        <v>1044</v>
      </c>
      <c r="AM329" t="s">
        <v>1044</v>
      </c>
      <c r="AN329" t="s">
        <v>1044</v>
      </c>
      <c r="AO329" t="s">
        <v>1044</v>
      </c>
      <c r="AP329" t="s">
        <v>2166</v>
      </c>
      <c r="AQ329" t="s">
        <v>2167</v>
      </c>
      <c r="AR329" s="157" t="s">
        <v>1044</v>
      </c>
      <c r="AS329" t="s">
        <v>1055</v>
      </c>
      <c r="AT329" t="s">
        <v>1044</v>
      </c>
      <c r="AU329" t="s">
        <v>1044</v>
      </c>
      <c r="AV329" t="s">
        <v>2168</v>
      </c>
      <c r="AW329" t="s">
        <v>1044</v>
      </c>
      <c r="AX329" t="s">
        <v>2152</v>
      </c>
      <c r="AY329" t="s">
        <v>2169</v>
      </c>
      <c r="AZ329" t="s">
        <v>2170</v>
      </c>
      <c r="BA329" t="s">
        <v>2171</v>
      </c>
      <c r="BB329" t="s">
        <v>1044</v>
      </c>
      <c r="BC329" t="s">
        <v>2172</v>
      </c>
      <c r="BD329" t="s">
        <v>1044</v>
      </c>
      <c r="BE329" t="s">
        <v>1044</v>
      </c>
      <c r="BF329" t="s">
        <v>1044</v>
      </c>
      <c r="BG329" t="s">
        <v>1044</v>
      </c>
      <c r="BH329" t="s">
        <v>1062</v>
      </c>
      <c r="BI329" t="s">
        <v>1044</v>
      </c>
      <c r="BJ329" t="s">
        <v>1090</v>
      </c>
      <c r="BK329" t="s">
        <v>2155</v>
      </c>
      <c r="BL329" t="s">
        <v>1044</v>
      </c>
      <c r="BM329" t="s">
        <v>1044</v>
      </c>
      <c r="BN329" t="s">
        <v>1044</v>
      </c>
      <c r="BO329" t="s">
        <v>1044</v>
      </c>
      <c r="BP329" t="s">
        <v>1044</v>
      </c>
      <c r="BQ329" t="s">
        <v>1044</v>
      </c>
      <c r="BR329" t="s">
        <v>1044</v>
      </c>
    </row>
    <row r="330" spans="1:70" x14ac:dyDescent="0.25">
      <c r="A330" t="s">
        <v>2173</v>
      </c>
      <c r="B330" t="s">
        <v>2163</v>
      </c>
      <c r="C330" t="s">
        <v>1140</v>
      </c>
      <c r="D330" t="s">
        <v>2146</v>
      </c>
      <c r="E330" t="s">
        <v>2164</v>
      </c>
      <c r="F330" t="s">
        <v>2165</v>
      </c>
      <c r="G330" t="s">
        <v>2149</v>
      </c>
      <c r="H330" t="s">
        <v>1044</v>
      </c>
      <c r="I330" t="s">
        <v>1044</v>
      </c>
      <c r="J330" t="s">
        <v>1044</v>
      </c>
      <c r="K330" t="s">
        <v>1297</v>
      </c>
      <c r="L330" t="s">
        <v>1044</v>
      </c>
      <c r="M330" t="s">
        <v>1051</v>
      </c>
      <c r="N330" t="s">
        <v>1044</v>
      </c>
      <c r="O330" t="s">
        <v>1044</v>
      </c>
      <c r="P330" t="s">
        <v>1052</v>
      </c>
      <c r="Q330" s="156">
        <v>276.36</v>
      </c>
      <c r="R330" s="157">
        <v>41234</v>
      </c>
      <c r="S330" s="157" t="s">
        <v>1044</v>
      </c>
      <c r="T330" s="157">
        <v>41234</v>
      </c>
      <c r="U330" s="157">
        <v>40996</v>
      </c>
      <c r="V330" s="157" t="s">
        <v>1044</v>
      </c>
      <c r="W330" s="157">
        <v>40996</v>
      </c>
      <c r="X330" s="157" t="s">
        <v>1044</v>
      </c>
      <c r="Y330">
        <v>0</v>
      </c>
      <c r="Z330">
        <v>0</v>
      </c>
      <c r="AA330" s="157" t="s">
        <v>1044</v>
      </c>
      <c r="AB330" s="157" t="s">
        <v>1044</v>
      </c>
      <c r="AC330">
        <v>0</v>
      </c>
      <c r="AD330" s="156">
        <v>0</v>
      </c>
      <c r="AE330" s="156">
        <v>0</v>
      </c>
      <c r="AF330">
        <v>0</v>
      </c>
      <c r="AG330">
        <v>0</v>
      </c>
      <c r="AH330" t="s">
        <v>1044</v>
      </c>
      <c r="AI330" t="s">
        <v>1044</v>
      </c>
      <c r="AJ330" t="s">
        <v>1044</v>
      </c>
      <c r="AK330" t="s">
        <v>1044</v>
      </c>
      <c r="AL330" t="s">
        <v>1044</v>
      </c>
      <c r="AM330" t="s">
        <v>1044</v>
      </c>
      <c r="AN330" t="s">
        <v>1044</v>
      </c>
      <c r="AO330" t="s">
        <v>1044</v>
      </c>
      <c r="AP330" t="s">
        <v>2174</v>
      </c>
      <c r="AQ330" t="s">
        <v>2167</v>
      </c>
      <c r="AR330" s="157" t="s">
        <v>1044</v>
      </c>
      <c r="AS330" t="s">
        <v>1055</v>
      </c>
      <c r="AT330" t="s">
        <v>1044</v>
      </c>
      <c r="AU330" t="s">
        <v>1044</v>
      </c>
      <c r="AV330" t="s">
        <v>2175</v>
      </c>
      <c r="AW330" t="s">
        <v>1044</v>
      </c>
      <c r="AX330" t="s">
        <v>2152</v>
      </c>
      <c r="AY330" t="s">
        <v>2176</v>
      </c>
      <c r="AZ330" t="s">
        <v>2170</v>
      </c>
      <c r="BA330" t="s">
        <v>2177</v>
      </c>
      <c r="BB330" t="s">
        <v>1044</v>
      </c>
      <c r="BC330" t="s">
        <v>2172</v>
      </c>
      <c r="BD330" t="s">
        <v>1044</v>
      </c>
      <c r="BE330" t="s">
        <v>1044</v>
      </c>
      <c r="BF330" t="s">
        <v>1044</v>
      </c>
      <c r="BG330" t="s">
        <v>1044</v>
      </c>
      <c r="BH330" t="s">
        <v>1062</v>
      </c>
      <c r="BI330" t="s">
        <v>1044</v>
      </c>
      <c r="BJ330" t="s">
        <v>1090</v>
      </c>
      <c r="BK330" t="s">
        <v>2155</v>
      </c>
      <c r="BL330" t="s">
        <v>1044</v>
      </c>
      <c r="BM330" t="s">
        <v>1044</v>
      </c>
      <c r="BN330" t="s">
        <v>1044</v>
      </c>
      <c r="BO330" t="s">
        <v>1044</v>
      </c>
      <c r="BP330" t="s">
        <v>1044</v>
      </c>
      <c r="BQ330" t="s">
        <v>1044</v>
      </c>
      <c r="BR330" t="s">
        <v>1044</v>
      </c>
    </row>
    <row r="331" spans="1:70" x14ac:dyDescent="0.25">
      <c r="A331" t="s">
        <v>2178</v>
      </c>
      <c r="B331" t="s">
        <v>2179</v>
      </c>
      <c r="C331" t="s">
        <v>1140</v>
      </c>
      <c r="D331" t="s">
        <v>2146</v>
      </c>
      <c r="E331" t="s">
        <v>2164</v>
      </c>
      <c r="F331" t="s">
        <v>2165</v>
      </c>
      <c r="G331" t="s">
        <v>2149</v>
      </c>
      <c r="H331" t="s">
        <v>1044</v>
      </c>
      <c r="I331" t="s">
        <v>1044</v>
      </c>
      <c r="J331" t="s">
        <v>1044</v>
      </c>
      <c r="K331" t="s">
        <v>1421</v>
      </c>
      <c r="L331" t="s">
        <v>1044</v>
      </c>
      <c r="M331" t="s">
        <v>1051</v>
      </c>
      <c r="N331" t="s">
        <v>1044</v>
      </c>
      <c r="O331" t="s">
        <v>1044</v>
      </c>
      <c r="P331" t="s">
        <v>1052</v>
      </c>
      <c r="Q331" s="156">
        <v>276.25</v>
      </c>
      <c r="R331" s="157">
        <v>41352</v>
      </c>
      <c r="S331" s="157" t="s">
        <v>1044</v>
      </c>
      <c r="T331" s="157">
        <v>41352</v>
      </c>
      <c r="U331" s="157">
        <v>41003</v>
      </c>
      <c r="V331" s="157" t="s">
        <v>1044</v>
      </c>
      <c r="W331" s="157">
        <v>41003</v>
      </c>
      <c r="X331" s="157" t="s">
        <v>1044</v>
      </c>
      <c r="Y331">
        <v>0</v>
      </c>
      <c r="Z331">
        <v>0</v>
      </c>
      <c r="AA331" s="157" t="s">
        <v>1044</v>
      </c>
      <c r="AB331" s="157" t="s">
        <v>1044</v>
      </c>
      <c r="AC331">
        <v>0</v>
      </c>
      <c r="AD331" s="156">
        <v>0</v>
      </c>
      <c r="AE331" s="156">
        <v>0</v>
      </c>
      <c r="AF331">
        <v>0</v>
      </c>
      <c r="AG331">
        <v>0</v>
      </c>
      <c r="AH331" t="s">
        <v>1044</v>
      </c>
      <c r="AI331" t="s">
        <v>1044</v>
      </c>
      <c r="AJ331" t="s">
        <v>1044</v>
      </c>
      <c r="AK331" t="s">
        <v>1044</v>
      </c>
      <c r="AL331" t="s">
        <v>1044</v>
      </c>
      <c r="AM331" t="s">
        <v>1044</v>
      </c>
      <c r="AN331" t="s">
        <v>1044</v>
      </c>
      <c r="AO331" t="s">
        <v>1044</v>
      </c>
      <c r="AP331" t="s">
        <v>2180</v>
      </c>
      <c r="AQ331" t="s">
        <v>1423</v>
      </c>
      <c r="AR331" s="157" t="s">
        <v>1044</v>
      </c>
      <c r="AS331" t="s">
        <v>1044</v>
      </c>
      <c r="AT331" t="s">
        <v>1044</v>
      </c>
      <c r="AU331" t="s">
        <v>1044</v>
      </c>
      <c r="AV331" t="s">
        <v>1044</v>
      </c>
      <c r="AW331" t="s">
        <v>1044</v>
      </c>
      <c r="AX331" t="s">
        <v>2181</v>
      </c>
      <c r="AY331" t="s">
        <v>2178</v>
      </c>
      <c r="AZ331" t="s">
        <v>2182</v>
      </c>
      <c r="BA331" t="s">
        <v>1044</v>
      </c>
      <c r="BB331" t="s">
        <v>1044</v>
      </c>
      <c r="BC331" t="s">
        <v>2183</v>
      </c>
      <c r="BD331" t="s">
        <v>1044</v>
      </c>
      <c r="BE331" t="s">
        <v>1044</v>
      </c>
      <c r="BF331" t="s">
        <v>1044</v>
      </c>
      <c r="BG331" t="s">
        <v>1044</v>
      </c>
      <c r="BH331" t="s">
        <v>1062</v>
      </c>
      <c r="BI331" t="s">
        <v>1044</v>
      </c>
      <c r="BJ331" t="s">
        <v>1044</v>
      </c>
      <c r="BK331" t="s">
        <v>2155</v>
      </c>
      <c r="BL331" t="s">
        <v>1044</v>
      </c>
      <c r="BM331" t="s">
        <v>1044</v>
      </c>
      <c r="BN331" t="s">
        <v>1044</v>
      </c>
      <c r="BO331" t="s">
        <v>1044</v>
      </c>
      <c r="BP331" t="s">
        <v>1044</v>
      </c>
      <c r="BQ331" t="s">
        <v>1044</v>
      </c>
      <c r="BR331" t="s">
        <v>1044</v>
      </c>
    </row>
    <row r="332" spans="1:70" x14ac:dyDescent="0.25">
      <c r="A332" t="s">
        <v>2184</v>
      </c>
      <c r="B332" t="s">
        <v>2179</v>
      </c>
      <c r="C332" t="s">
        <v>1140</v>
      </c>
      <c r="D332" t="s">
        <v>2146</v>
      </c>
      <c r="E332" t="s">
        <v>2164</v>
      </c>
      <c r="F332" t="s">
        <v>2165</v>
      </c>
      <c r="G332" t="s">
        <v>2149</v>
      </c>
      <c r="H332" t="s">
        <v>1044</v>
      </c>
      <c r="I332" t="s">
        <v>1044</v>
      </c>
      <c r="J332" t="s">
        <v>1044</v>
      </c>
      <c r="K332" t="s">
        <v>1421</v>
      </c>
      <c r="L332" t="s">
        <v>1044</v>
      </c>
      <c r="M332" t="s">
        <v>1051</v>
      </c>
      <c r="N332" t="s">
        <v>1044</v>
      </c>
      <c r="O332" t="s">
        <v>1044</v>
      </c>
      <c r="P332" t="s">
        <v>1052</v>
      </c>
      <c r="Q332" s="156">
        <v>276.25</v>
      </c>
      <c r="R332" s="157">
        <v>41004</v>
      </c>
      <c r="S332" s="157" t="s">
        <v>1044</v>
      </c>
      <c r="T332" s="157">
        <v>41004</v>
      </c>
      <c r="U332" s="157">
        <v>41003</v>
      </c>
      <c r="V332" s="157" t="s">
        <v>1044</v>
      </c>
      <c r="W332" s="157">
        <v>41003</v>
      </c>
      <c r="X332" s="157" t="s">
        <v>1044</v>
      </c>
      <c r="Y332">
        <v>0</v>
      </c>
      <c r="Z332">
        <v>0</v>
      </c>
      <c r="AA332" s="157" t="s">
        <v>1044</v>
      </c>
      <c r="AB332" s="157" t="s">
        <v>1044</v>
      </c>
      <c r="AC332">
        <v>0</v>
      </c>
      <c r="AD332" s="156">
        <v>0</v>
      </c>
      <c r="AE332" s="156">
        <v>0</v>
      </c>
      <c r="AF332">
        <v>0</v>
      </c>
      <c r="AG332">
        <v>0</v>
      </c>
      <c r="AH332" t="s">
        <v>1044</v>
      </c>
      <c r="AI332" t="s">
        <v>1044</v>
      </c>
      <c r="AJ332" t="s">
        <v>1044</v>
      </c>
      <c r="AK332" t="s">
        <v>1044</v>
      </c>
      <c r="AL332" t="s">
        <v>1044</v>
      </c>
      <c r="AM332" t="s">
        <v>1044</v>
      </c>
      <c r="AN332" t="s">
        <v>1044</v>
      </c>
      <c r="AO332" t="s">
        <v>1044</v>
      </c>
      <c r="AP332" t="s">
        <v>2185</v>
      </c>
      <c r="AQ332" t="s">
        <v>2186</v>
      </c>
      <c r="AR332" s="157" t="s">
        <v>1044</v>
      </c>
      <c r="AS332" t="s">
        <v>1055</v>
      </c>
      <c r="AT332" t="s">
        <v>1044</v>
      </c>
      <c r="AU332" t="s">
        <v>1044</v>
      </c>
      <c r="AV332" t="s">
        <v>1044</v>
      </c>
      <c r="AW332" t="s">
        <v>1044</v>
      </c>
      <c r="AX332" t="s">
        <v>2181</v>
      </c>
      <c r="AY332" t="s">
        <v>1044</v>
      </c>
      <c r="AZ332" t="s">
        <v>2182</v>
      </c>
      <c r="BA332" t="s">
        <v>1044</v>
      </c>
      <c r="BB332" t="s">
        <v>1044</v>
      </c>
      <c r="BC332" t="s">
        <v>2183</v>
      </c>
      <c r="BD332" t="s">
        <v>1044</v>
      </c>
      <c r="BE332" t="s">
        <v>1044</v>
      </c>
      <c r="BF332" t="s">
        <v>1044</v>
      </c>
      <c r="BG332" t="s">
        <v>1044</v>
      </c>
      <c r="BH332" t="s">
        <v>1062</v>
      </c>
      <c r="BI332" t="s">
        <v>1044</v>
      </c>
      <c r="BJ332" t="s">
        <v>1044</v>
      </c>
      <c r="BK332" t="s">
        <v>2155</v>
      </c>
      <c r="BL332" t="s">
        <v>1044</v>
      </c>
      <c r="BM332" t="s">
        <v>1044</v>
      </c>
      <c r="BN332" t="s">
        <v>1044</v>
      </c>
      <c r="BO332" t="s">
        <v>1044</v>
      </c>
      <c r="BP332" t="s">
        <v>1044</v>
      </c>
      <c r="BQ332" t="s">
        <v>1044</v>
      </c>
      <c r="BR332" t="s">
        <v>1044</v>
      </c>
    </row>
    <row r="333" spans="1:70" x14ac:dyDescent="0.25">
      <c r="A333" t="s">
        <v>2187</v>
      </c>
      <c r="B333" t="s">
        <v>2179</v>
      </c>
      <c r="C333" t="s">
        <v>1140</v>
      </c>
      <c r="D333" t="s">
        <v>2146</v>
      </c>
      <c r="E333" t="s">
        <v>2164</v>
      </c>
      <c r="F333" t="s">
        <v>2165</v>
      </c>
      <c r="G333" t="s">
        <v>2149</v>
      </c>
      <c r="H333" t="s">
        <v>1044</v>
      </c>
      <c r="I333" t="s">
        <v>1044</v>
      </c>
      <c r="J333" t="s">
        <v>1044</v>
      </c>
      <c r="K333" t="s">
        <v>1421</v>
      </c>
      <c r="L333" t="s">
        <v>1044</v>
      </c>
      <c r="M333" t="s">
        <v>1051</v>
      </c>
      <c r="N333" t="s">
        <v>1044</v>
      </c>
      <c r="O333" t="s">
        <v>1044</v>
      </c>
      <c r="P333" t="s">
        <v>1052</v>
      </c>
      <c r="Q333" s="156">
        <v>276.25</v>
      </c>
      <c r="R333" s="157">
        <v>41004</v>
      </c>
      <c r="S333" s="157" t="s">
        <v>1044</v>
      </c>
      <c r="T333" s="157">
        <v>41004</v>
      </c>
      <c r="U333" s="157">
        <v>41003</v>
      </c>
      <c r="V333" s="157" t="s">
        <v>1044</v>
      </c>
      <c r="W333" s="157">
        <v>41003</v>
      </c>
      <c r="X333" s="157" t="s">
        <v>1044</v>
      </c>
      <c r="Y333">
        <v>0</v>
      </c>
      <c r="Z333">
        <v>0</v>
      </c>
      <c r="AA333" s="157" t="s">
        <v>1044</v>
      </c>
      <c r="AB333" s="157" t="s">
        <v>1044</v>
      </c>
      <c r="AC333">
        <v>0</v>
      </c>
      <c r="AD333" s="156">
        <v>0</v>
      </c>
      <c r="AE333" s="156">
        <v>0</v>
      </c>
      <c r="AF333">
        <v>0</v>
      </c>
      <c r="AG333">
        <v>0</v>
      </c>
      <c r="AH333" t="s">
        <v>1044</v>
      </c>
      <c r="AI333" t="s">
        <v>1044</v>
      </c>
      <c r="AJ333" t="s">
        <v>1044</v>
      </c>
      <c r="AK333" t="s">
        <v>1044</v>
      </c>
      <c r="AL333" t="s">
        <v>1044</v>
      </c>
      <c r="AM333" t="s">
        <v>1044</v>
      </c>
      <c r="AN333" t="s">
        <v>1044</v>
      </c>
      <c r="AO333" t="s">
        <v>1044</v>
      </c>
      <c r="AP333" t="s">
        <v>2188</v>
      </c>
      <c r="AQ333" t="s">
        <v>2186</v>
      </c>
      <c r="AR333" s="157" t="s">
        <v>1044</v>
      </c>
      <c r="AS333" t="s">
        <v>1055</v>
      </c>
      <c r="AT333" t="s">
        <v>1044</v>
      </c>
      <c r="AU333" t="s">
        <v>1044</v>
      </c>
      <c r="AV333" t="s">
        <v>1044</v>
      </c>
      <c r="AW333" t="s">
        <v>1044</v>
      </c>
      <c r="AX333" t="s">
        <v>2181</v>
      </c>
      <c r="AY333" t="s">
        <v>1044</v>
      </c>
      <c r="AZ333" t="s">
        <v>2182</v>
      </c>
      <c r="BA333" t="s">
        <v>1044</v>
      </c>
      <c r="BB333" t="s">
        <v>1044</v>
      </c>
      <c r="BC333" t="s">
        <v>2183</v>
      </c>
      <c r="BD333" t="s">
        <v>1044</v>
      </c>
      <c r="BE333" t="s">
        <v>1044</v>
      </c>
      <c r="BF333" t="s">
        <v>1044</v>
      </c>
      <c r="BG333" t="s">
        <v>1044</v>
      </c>
      <c r="BH333" t="s">
        <v>1062</v>
      </c>
      <c r="BI333" t="s">
        <v>1044</v>
      </c>
      <c r="BJ333" t="s">
        <v>1044</v>
      </c>
      <c r="BK333" t="s">
        <v>2155</v>
      </c>
      <c r="BL333" t="s">
        <v>1044</v>
      </c>
      <c r="BM333" t="s">
        <v>1044</v>
      </c>
      <c r="BN333" t="s">
        <v>1044</v>
      </c>
      <c r="BO333" t="s">
        <v>1044</v>
      </c>
      <c r="BP333" t="s">
        <v>1044</v>
      </c>
      <c r="BQ333" t="s">
        <v>1044</v>
      </c>
      <c r="BR333" t="s">
        <v>1044</v>
      </c>
    </row>
    <row r="334" spans="1:70" x14ac:dyDescent="0.25">
      <c r="A334" t="s">
        <v>2189</v>
      </c>
      <c r="B334" t="s">
        <v>2179</v>
      </c>
      <c r="C334" t="s">
        <v>1140</v>
      </c>
      <c r="D334" t="s">
        <v>2146</v>
      </c>
      <c r="E334" t="s">
        <v>2164</v>
      </c>
      <c r="F334" t="s">
        <v>2165</v>
      </c>
      <c r="G334" t="s">
        <v>2149</v>
      </c>
      <c r="H334" t="s">
        <v>1044</v>
      </c>
      <c r="I334" t="s">
        <v>1044</v>
      </c>
      <c r="J334" t="s">
        <v>1044</v>
      </c>
      <c r="K334" t="s">
        <v>1421</v>
      </c>
      <c r="L334" t="s">
        <v>1044</v>
      </c>
      <c r="M334" t="s">
        <v>1051</v>
      </c>
      <c r="N334" t="s">
        <v>1044</v>
      </c>
      <c r="O334" t="s">
        <v>1044</v>
      </c>
      <c r="P334" t="s">
        <v>1052</v>
      </c>
      <c r="Q334" s="156">
        <v>276.25</v>
      </c>
      <c r="R334" s="157">
        <v>41004</v>
      </c>
      <c r="S334" s="157" t="s">
        <v>1044</v>
      </c>
      <c r="T334" s="157">
        <v>41004</v>
      </c>
      <c r="U334" s="157">
        <v>41003</v>
      </c>
      <c r="V334" s="157" t="s">
        <v>1044</v>
      </c>
      <c r="W334" s="157">
        <v>41003</v>
      </c>
      <c r="X334" s="157" t="s">
        <v>1044</v>
      </c>
      <c r="Y334">
        <v>0</v>
      </c>
      <c r="Z334">
        <v>0</v>
      </c>
      <c r="AA334" s="157" t="s">
        <v>1044</v>
      </c>
      <c r="AB334" s="157" t="s">
        <v>1044</v>
      </c>
      <c r="AC334">
        <v>0</v>
      </c>
      <c r="AD334" s="156">
        <v>0</v>
      </c>
      <c r="AE334" s="156">
        <v>0</v>
      </c>
      <c r="AF334">
        <v>0</v>
      </c>
      <c r="AG334">
        <v>0</v>
      </c>
      <c r="AH334" t="s">
        <v>1044</v>
      </c>
      <c r="AI334" t="s">
        <v>1044</v>
      </c>
      <c r="AJ334" t="s">
        <v>1044</v>
      </c>
      <c r="AK334" t="s">
        <v>1044</v>
      </c>
      <c r="AL334" t="s">
        <v>1044</v>
      </c>
      <c r="AM334" t="s">
        <v>1044</v>
      </c>
      <c r="AN334" t="s">
        <v>1044</v>
      </c>
      <c r="AO334" t="s">
        <v>1044</v>
      </c>
      <c r="AP334" t="s">
        <v>2190</v>
      </c>
      <c r="AQ334" t="s">
        <v>2186</v>
      </c>
      <c r="AR334" s="157" t="s">
        <v>1044</v>
      </c>
      <c r="AS334" t="s">
        <v>1055</v>
      </c>
      <c r="AT334" t="s">
        <v>1044</v>
      </c>
      <c r="AU334" t="s">
        <v>1044</v>
      </c>
      <c r="AV334" t="s">
        <v>1044</v>
      </c>
      <c r="AW334" t="s">
        <v>1044</v>
      </c>
      <c r="AX334" t="s">
        <v>2181</v>
      </c>
      <c r="AY334" t="s">
        <v>1044</v>
      </c>
      <c r="AZ334" t="s">
        <v>2182</v>
      </c>
      <c r="BA334" t="s">
        <v>1044</v>
      </c>
      <c r="BB334" t="s">
        <v>1044</v>
      </c>
      <c r="BC334" t="s">
        <v>2183</v>
      </c>
      <c r="BD334" t="s">
        <v>1044</v>
      </c>
      <c r="BE334" t="s">
        <v>1044</v>
      </c>
      <c r="BF334" t="s">
        <v>1044</v>
      </c>
      <c r="BG334" t="s">
        <v>1044</v>
      </c>
      <c r="BH334" t="s">
        <v>1062</v>
      </c>
      <c r="BI334" t="s">
        <v>1044</v>
      </c>
      <c r="BJ334" t="s">
        <v>1044</v>
      </c>
      <c r="BK334" t="s">
        <v>2155</v>
      </c>
      <c r="BL334" t="s">
        <v>1044</v>
      </c>
      <c r="BM334" t="s">
        <v>1044</v>
      </c>
      <c r="BN334" t="s">
        <v>1044</v>
      </c>
      <c r="BO334" t="s">
        <v>1044</v>
      </c>
      <c r="BP334" t="s">
        <v>1044</v>
      </c>
      <c r="BQ334" t="s">
        <v>1044</v>
      </c>
      <c r="BR334" t="s">
        <v>1044</v>
      </c>
    </row>
    <row r="335" spans="1:70" x14ac:dyDescent="0.25">
      <c r="A335" t="s">
        <v>2334</v>
      </c>
      <c r="B335" t="s">
        <v>1044</v>
      </c>
      <c r="C335" t="s">
        <v>2234</v>
      </c>
      <c r="D335" t="s">
        <v>2235</v>
      </c>
      <c r="E335" t="s">
        <v>2335</v>
      </c>
      <c r="F335" t="s">
        <v>2336</v>
      </c>
      <c r="G335" t="s">
        <v>2149</v>
      </c>
      <c r="H335" t="s">
        <v>1044</v>
      </c>
      <c r="I335" t="s">
        <v>1044</v>
      </c>
      <c r="J335" t="s">
        <v>1044</v>
      </c>
      <c r="K335" t="s">
        <v>2337</v>
      </c>
      <c r="L335" t="s">
        <v>1044</v>
      </c>
      <c r="M335" t="s">
        <v>1051</v>
      </c>
      <c r="N335" t="s">
        <v>1044</v>
      </c>
      <c r="O335" t="s">
        <v>1044</v>
      </c>
      <c r="P335" t="s">
        <v>1052</v>
      </c>
      <c r="Q335" s="156">
        <v>276.36</v>
      </c>
      <c r="R335" s="157">
        <v>39457</v>
      </c>
      <c r="S335" s="157" t="s">
        <v>1044</v>
      </c>
      <c r="T335" s="157">
        <v>39457</v>
      </c>
      <c r="U335" s="157">
        <v>39454</v>
      </c>
      <c r="V335" s="157" t="s">
        <v>1044</v>
      </c>
      <c r="W335" s="157">
        <v>39454</v>
      </c>
      <c r="X335" s="157" t="s">
        <v>1044</v>
      </c>
      <c r="Y335">
        <v>0</v>
      </c>
      <c r="Z335">
        <v>0</v>
      </c>
      <c r="AA335" s="157" t="s">
        <v>1044</v>
      </c>
      <c r="AB335" s="157" t="s">
        <v>1044</v>
      </c>
      <c r="AC335">
        <v>0</v>
      </c>
      <c r="AD335" s="156">
        <v>0</v>
      </c>
      <c r="AE335" s="156">
        <v>0</v>
      </c>
      <c r="AF335">
        <v>0</v>
      </c>
      <c r="AG335">
        <v>0</v>
      </c>
      <c r="AH335" t="s">
        <v>1044</v>
      </c>
      <c r="AI335" t="s">
        <v>1044</v>
      </c>
      <c r="AJ335" t="s">
        <v>1044</v>
      </c>
      <c r="AK335" t="s">
        <v>1044</v>
      </c>
      <c r="AL335" t="s">
        <v>1044</v>
      </c>
      <c r="AM335" t="s">
        <v>1044</v>
      </c>
      <c r="AN335" t="s">
        <v>1044</v>
      </c>
      <c r="AO335" t="s">
        <v>1044</v>
      </c>
      <c r="AP335" t="s">
        <v>2338</v>
      </c>
      <c r="AQ335" t="s">
        <v>2339</v>
      </c>
      <c r="AR335" s="157" t="s">
        <v>1044</v>
      </c>
      <c r="AS335" t="s">
        <v>1055</v>
      </c>
      <c r="AT335" t="s">
        <v>1044</v>
      </c>
      <c r="AU335" t="s">
        <v>1044</v>
      </c>
      <c r="AV335" t="s">
        <v>1044</v>
      </c>
      <c r="AW335" t="s">
        <v>1044</v>
      </c>
      <c r="AX335" t="s">
        <v>2152</v>
      </c>
      <c r="AY335" t="s">
        <v>2334</v>
      </c>
      <c r="AZ335" t="s">
        <v>1044</v>
      </c>
      <c r="BA335" t="s">
        <v>1044</v>
      </c>
      <c r="BB335" t="s">
        <v>2340</v>
      </c>
      <c r="BC335" t="s">
        <v>2341</v>
      </c>
      <c r="BD335" t="s">
        <v>1044</v>
      </c>
      <c r="BE335" t="s">
        <v>1044</v>
      </c>
      <c r="BF335" t="s">
        <v>1044</v>
      </c>
      <c r="BG335" t="s">
        <v>1044</v>
      </c>
      <c r="BH335" t="s">
        <v>1062</v>
      </c>
      <c r="BI335" t="s">
        <v>1044</v>
      </c>
      <c r="BJ335" t="s">
        <v>1044</v>
      </c>
      <c r="BK335" t="s">
        <v>2155</v>
      </c>
      <c r="BL335" t="s">
        <v>1044</v>
      </c>
      <c r="BM335" t="s">
        <v>1044</v>
      </c>
      <c r="BN335" t="s">
        <v>1044</v>
      </c>
      <c r="BO335" t="s">
        <v>1044</v>
      </c>
      <c r="BP335" t="s">
        <v>1044</v>
      </c>
      <c r="BQ335" t="s">
        <v>1044</v>
      </c>
      <c r="BR335" t="s">
        <v>1044</v>
      </c>
    </row>
    <row r="336" spans="1:70" x14ac:dyDescent="0.25">
      <c r="A336" t="s">
        <v>2342</v>
      </c>
      <c r="B336" t="s">
        <v>1044</v>
      </c>
      <c r="C336" t="s">
        <v>2234</v>
      </c>
      <c r="D336" t="s">
        <v>2235</v>
      </c>
      <c r="E336" t="s">
        <v>1366</v>
      </c>
      <c r="F336" t="s">
        <v>1367</v>
      </c>
      <c r="G336" t="s">
        <v>2149</v>
      </c>
      <c r="H336" t="s">
        <v>1044</v>
      </c>
      <c r="I336" t="s">
        <v>1044</v>
      </c>
      <c r="J336" t="s">
        <v>1044</v>
      </c>
      <c r="K336" t="s">
        <v>1368</v>
      </c>
      <c r="L336" t="s">
        <v>1044</v>
      </c>
      <c r="M336" t="s">
        <v>1051</v>
      </c>
      <c r="N336" t="s">
        <v>1044</v>
      </c>
      <c r="O336" t="s">
        <v>1044</v>
      </c>
      <c r="P336" t="s">
        <v>1052</v>
      </c>
      <c r="Q336" s="156">
        <v>276.36</v>
      </c>
      <c r="R336" s="157">
        <v>39597</v>
      </c>
      <c r="S336" s="157" t="s">
        <v>1044</v>
      </c>
      <c r="T336" s="157">
        <v>39597</v>
      </c>
      <c r="U336" s="157">
        <v>39518</v>
      </c>
      <c r="V336" s="157" t="s">
        <v>1044</v>
      </c>
      <c r="W336" s="157">
        <v>39518</v>
      </c>
      <c r="X336" s="157" t="s">
        <v>1044</v>
      </c>
      <c r="Y336">
        <v>0</v>
      </c>
      <c r="Z336">
        <v>0</v>
      </c>
      <c r="AA336" s="157" t="s">
        <v>1044</v>
      </c>
      <c r="AB336" s="157" t="s">
        <v>1044</v>
      </c>
      <c r="AC336">
        <v>0</v>
      </c>
      <c r="AD336" s="156">
        <v>0</v>
      </c>
      <c r="AE336" s="156">
        <v>0</v>
      </c>
      <c r="AF336">
        <v>0</v>
      </c>
      <c r="AG336">
        <v>0</v>
      </c>
      <c r="AH336" t="s">
        <v>1044</v>
      </c>
      <c r="AI336" t="s">
        <v>1044</v>
      </c>
      <c r="AJ336" t="s">
        <v>1044</v>
      </c>
      <c r="AK336" t="s">
        <v>1044</v>
      </c>
      <c r="AL336" t="s">
        <v>1044</v>
      </c>
      <c r="AM336" t="s">
        <v>1044</v>
      </c>
      <c r="AN336" t="s">
        <v>1044</v>
      </c>
      <c r="AO336" t="s">
        <v>1044</v>
      </c>
      <c r="AP336" t="s">
        <v>2343</v>
      </c>
      <c r="AQ336" t="s">
        <v>1370</v>
      </c>
      <c r="AR336" s="157" t="s">
        <v>1044</v>
      </c>
      <c r="AS336" t="s">
        <v>1055</v>
      </c>
      <c r="AT336" t="s">
        <v>1044</v>
      </c>
      <c r="AU336" t="s">
        <v>1044</v>
      </c>
      <c r="AV336" t="s">
        <v>1044</v>
      </c>
      <c r="AW336" t="s">
        <v>1044</v>
      </c>
      <c r="AX336" t="s">
        <v>2152</v>
      </c>
      <c r="AY336" t="s">
        <v>2342</v>
      </c>
      <c r="AZ336" t="s">
        <v>1044</v>
      </c>
      <c r="BA336" t="s">
        <v>1044</v>
      </c>
      <c r="BB336" t="s">
        <v>2344</v>
      </c>
      <c r="BC336" t="s">
        <v>2345</v>
      </c>
      <c r="BD336" t="s">
        <v>1044</v>
      </c>
      <c r="BE336" t="s">
        <v>1044</v>
      </c>
      <c r="BF336" t="s">
        <v>1044</v>
      </c>
      <c r="BG336" t="s">
        <v>1044</v>
      </c>
      <c r="BH336" t="s">
        <v>1062</v>
      </c>
      <c r="BI336" t="s">
        <v>1044</v>
      </c>
      <c r="BJ336" t="s">
        <v>1044</v>
      </c>
      <c r="BK336" t="s">
        <v>2155</v>
      </c>
      <c r="BL336" t="s">
        <v>1044</v>
      </c>
      <c r="BM336" t="s">
        <v>1044</v>
      </c>
      <c r="BN336" t="s">
        <v>1044</v>
      </c>
      <c r="BO336" t="s">
        <v>1044</v>
      </c>
      <c r="BP336" t="s">
        <v>1044</v>
      </c>
      <c r="BQ336" t="s">
        <v>1044</v>
      </c>
      <c r="BR336" t="s">
        <v>1044</v>
      </c>
    </row>
    <row r="337" spans="1:70" x14ac:dyDescent="0.25">
      <c r="A337" t="s">
        <v>2346</v>
      </c>
      <c r="B337" t="s">
        <v>2347</v>
      </c>
      <c r="C337" t="s">
        <v>2234</v>
      </c>
      <c r="D337" t="s">
        <v>2235</v>
      </c>
      <c r="E337" t="s">
        <v>1335</v>
      </c>
      <c r="F337" t="s">
        <v>1336</v>
      </c>
      <c r="G337" t="s">
        <v>2149</v>
      </c>
      <c r="H337" t="s">
        <v>1044</v>
      </c>
      <c r="I337" t="s">
        <v>1044</v>
      </c>
      <c r="J337" t="s">
        <v>1044</v>
      </c>
      <c r="K337" t="s">
        <v>1337</v>
      </c>
      <c r="L337" t="s">
        <v>1044</v>
      </c>
      <c r="M337" t="s">
        <v>1051</v>
      </c>
      <c r="N337" t="s">
        <v>1044</v>
      </c>
      <c r="O337" t="s">
        <v>1044</v>
      </c>
      <c r="P337" t="s">
        <v>1052</v>
      </c>
      <c r="Q337" s="156">
        <v>276.36</v>
      </c>
      <c r="R337" s="157" t="s">
        <v>1044</v>
      </c>
      <c r="S337" s="157" t="s">
        <v>1044</v>
      </c>
      <c r="T337" s="157">
        <v>38070</v>
      </c>
      <c r="U337" s="157">
        <v>38070</v>
      </c>
      <c r="V337" s="157" t="s">
        <v>1044</v>
      </c>
      <c r="W337" s="157">
        <v>38070</v>
      </c>
      <c r="X337" s="157" t="s">
        <v>1044</v>
      </c>
      <c r="Y337">
        <v>0</v>
      </c>
      <c r="Z337">
        <v>0</v>
      </c>
      <c r="AA337" s="157" t="s">
        <v>1044</v>
      </c>
      <c r="AB337" s="157" t="s">
        <v>1044</v>
      </c>
      <c r="AC337">
        <v>0</v>
      </c>
      <c r="AD337" s="156">
        <v>0</v>
      </c>
      <c r="AE337" s="156">
        <v>0</v>
      </c>
      <c r="AF337">
        <v>0</v>
      </c>
      <c r="AG337">
        <v>0</v>
      </c>
      <c r="AH337" t="s">
        <v>1044</v>
      </c>
      <c r="AI337" t="s">
        <v>1044</v>
      </c>
      <c r="AJ337" t="s">
        <v>1044</v>
      </c>
      <c r="AK337" t="s">
        <v>1044</v>
      </c>
      <c r="AL337" t="s">
        <v>1044</v>
      </c>
      <c r="AM337" t="s">
        <v>1044</v>
      </c>
      <c r="AN337" t="s">
        <v>1044</v>
      </c>
      <c r="AO337" t="s">
        <v>1044</v>
      </c>
      <c r="AP337" t="s">
        <v>1044</v>
      </c>
      <c r="AQ337" t="s">
        <v>1044</v>
      </c>
      <c r="AR337" s="157" t="s">
        <v>1044</v>
      </c>
      <c r="AS337" t="s">
        <v>1044</v>
      </c>
      <c r="AT337" t="s">
        <v>1044</v>
      </c>
      <c r="AU337" t="s">
        <v>1044</v>
      </c>
      <c r="AV337" t="s">
        <v>1044</v>
      </c>
      <c r="AW337" t="s">
        <v>1044</v>
      </c>
      <c r="AX337" t="s">
        <v>2152</v>
      </c>
      <c r="AY337" t="s">
        <v>2346</v>
      </c>
      <c r="AZ337" t="s">
        <v>1044</v>
      </c>
      <c r="BA337" t="s">
        <v>1044</v>
      </c>
      <c r="BB337" t="s">
        <v>1044</v>
      </c>
      <c r="BC337" t="s">
        <v>2348</v>
      </c>
      <c r="BD337" t="s">
        <v>1044</v>
      </c>
      <c r="BE337" t="s">
        <v>1044</v>
      </c>
      <c r="BF337" t="s">
        <v>1044</v>
      </c>
      <c r="BG337" t="s">
        <v>1044</v>
      </c>
      <c r="BH337" t="s">
        <v>1062</v>
      </c>
      <c r="BI337" t="s">
        <v>1044</v>
      </c>
      <c r="BJ337" t="s">
        <v>1044</v>
      </c>
      <c r="BK337" t="s">
        <v>2155</v>
      </c>
      <c r="BL337" t="s">
        <v>1044</v>
      </c>
      <c r="BM337" t="s">
        <v>1044</v>
      </c>
      <c r="BN337" t="s">
        <v>1044</v>
      </c>
      <c r="BO337" t="s">
        <v>1044</v>
      </c>
      <c r="BP337" t="s">
        <v>1044</v>
      </c>
      <c r="BQ337" t="s">
        <v>1044</v>
      </c>
      <c r="BR337" t="s">
        <v>1044</v>
      </c>
    </row>
    <row r="338" spans="1:70" x14ac:dyDescent="0.25">
      <c r="A338" t="s">
        <v>2191</v>
      </c>
      <c r="B338" t="s">
        <v>1318</v>
      </c>
      <c r="C338" t="s">
        <v>1140</v>
      </c>
      <c r="D338" t="s">
        <v>2146</v>
      </c>
      <c r="E338" t="s">
        <v>1319</v>
      </c>
      <c r="F338" t="s">
        <v>1320</v>
      </c>
      <c r="G338" t="s">
        <v>2149</v>
      </c>
      <c r="H338" t="s">
        <v>1044</v>
      </c>
      <c r="I338" t="s">
        <v>1044</v>
      </c>
      <c r="J338" t="s">
        <v>1044</v>
      </c>
      <c r="K338" t="s">
        <v>1321</v>
      </c>
      <c r="L338" t="s">
        <v>1044</v>
      </c>
      <c r="M338" t="s">
        <v>1051</v>
      </c>
      <c r="N338" t="s">
        <v>1044</v>
      </c>
      <c r="O338" t="s">
        <v>1044</v>
      </c>
      <c r="P338" t="s">
        <v>1052</v>
      </c>
      <c r="Q338" s="156">
        <v>276.36</v>
      </c>
      <c r="R338" s="157">
        <v>42916</v>
      </c>
      <c r="S338" s="157" t="s">
        <v>1044</v>
      </c>
      <c r="T338" s="157">
        <v>42916</v>
      </c>
      <c r="U338" s="157">
        <v>42724</v>
      </c>
      <c r="V338" s="157" t="s">
        <v>1044</v>
      </c>
      <c r="W338" s="157">
        <v>42724</v>
      </c>
      <c r="X338" s="157" t="s">
        <v>1044</v>
      </c>
      <c r="Y338">
        <v>0</v>
      </c>
      <c r="Z338">
        <v>0</v>
      </c>
      <c r="AA338" s="157" t="s">
        <v>1044</v>
      </c>
      <c r="AB338" s="157" t="s">
        <v>1044</v>
      </c>
      <c r="AC338">
        <v>0</v>
      </c>
      <c r="AD338" s="156">
        <v>0</v>
      </c>
      <c r="AE338" s="156">
        <v>0</v>
      </c>
      <c r="AF338">
        <v>0</v>
      </c>
      <c r="AG338">
        <v>0</v>
      </c>
      <c r="AH338" t="s">
        <v>1044</v>
      </c>
      <c r="AI338" t="s">
        <v>1044</v>
      </c>
      <c r="AJ338" t="s">
        <v>1044</v>
      </c>
      <c r="AK338" t="s">
        <v>1044</v>
      </c>
      <c r="AL338" t="s">
        <v>1044</v>
      </c>
      <c r="AM338" t="s">
        <v>1044</v>
      </c>
      <c r="AN338" t="s">
        <v>1044</v>
      </c>
      <c r="AO338" t="s">
        <v>1044</v>
      </c>
      <c r="AP338" t="s">
        <v>2192</v>
      </c>
      <c r="AQ338" t="s">
        <v>1323</v>
      </c>
      <c r="AR338" s="157" t="s">
        <v>1044</v>
      </c>
      <c r="AS338" t="s">
        <v>1044</v>
      </c>
      <c r="AT338" t="s">
        <v>1044</v>
      </c>
      <c r="AU338" t="s">
        <v>1044</v>
      </c>
      <c r="AV338" t="s">
        <v>2193</v>
      </c>
      <c r="AW338" t="s">
        <v>1044</v>
      </c>
      <c r="AX338" t="s">
        <v>2194</v>
      </c>
      <c r="AY338" t="s">
        <v>1044</v>
      </c>
      <c r="AZ338" t="s">
        <v>1044</v>
      </c>
      <c r="BA338" t="s">
        <v>2195</v>
      </c>
      <c r="BB338" t="s">
        <v>1044</v>
      </c>
      <c r="BC338" t="s">
        <v>2196</v>
      </c>
      <c r="BD338" t="s">
        <v>1044</v>
      </c>
      <c r="BE338" t="s">
        <v>1044</v>
      </c>
      <c r="BF338" t="s">
        <v>1044</v>
      </c>
      <c r="BG338" t="s">
        <v>1044</v>
      </c>
      <c r="BH338" t="s">
        <v>1044</v>
      </c>
      <c r="BI338" t="s">
        <v>1044</v>
      </c>
      <c r="BJ338" t="s">
        <v>1090</v>
      </c>
      <c r="BK338" t="s">
        <v>2155</v>
      </c>
      <c r="BL338" t="s">
        <v>1044</v>
      </c>
      <c r="BM338" t="s">
        <v>1044</v>
      </c>
      <c r="BN338" t="s">
        <v>1044</v>
      </c>
      <c r="BO338" t="s">
        <v>1044</v>
      </c>
      <c r="BP338" t="s">
        <v>1044</v>
      </c>
      <c r="BQ338" t="s">
        <v>1044</v>
      </c>
      <c r="BR338" t="s">
        <v>1044</v>
      </c>
    </row>
    <row r="339" spans="1:70" x14ac:dyDescent="0.25">
      <c r="A339" t="s">
        <v>2197</v>
      </c>
      <c r="B339" t="s">
        <v>1318</v>
      </c>
      <c r="C339" t="s">
        <v>1140</v>
      </c>
      <c r="D339" t="s">
        <v>2146</v>
      </c>
      <c r="E339" t="s">
        <v>1319</v>
      </c>
      <c r="F339" t="s">
        <v>1320</v>
      </c>
      <c r="G339" t="s">
        <v>2149</v>
      </c>
      <c r="H339" t="s">
        <v>1044</v>
      </c>
      <c r="I339" t="s">
        <v>1044</v>
      </c>
      <c r="J339" t="s">
        <v>1044</v>
      </c>
      <c r="K339" t="s">
        <v>1321</v>
      </c>
      <c r="L339" t="s">
        <v>1044</v>
      </c>
      <c r="M339" t="s">
        <v>1051</v>
      </c>
      <c r="N339" t="s">
        <v>1044</v>
      </c>
      <c r="O339" t="s">
        <v>1044</v>
      </c>
      <c r="P339" t="s">
        <v>1052</v>
      </c>
      <c r="Q339" s="156">
        <v>276.36</v>
      </c>
      <c r="R339" s="157">
        <v>42916</v>
      </c>
      <c r="S339" s="157" t="s">
        <v>1044</v>
      </c>
      <c r="T339" s="157">
        <v>42916</v>
      </c>
      <c r="U339" s="157">
        <v>42724</v>
      </c>
      <c r="V339" s="157" t="s">
        <v>1044</v>
      </c>
      <c r="W339" s="157">
        <v>42724</v>
      </c>
      <c r="X339" s="157" t="s">
        <v>1044</v>
      </c>
      <c r="Y339">
        <v>0</v>
      </c>
      <c r="Z339">
        <v>0</v>
      </c>
      <c r="AA339" s="157" t="s">
        <v>1044</v>
      </c>
      <c r="AB339" s="157" t="s">
        <v>1044</v>
      </c>
      <c r="AC339">
        <v>0</v>
      </c>
      <c r="AD339" s="156">
        <v>0</v>
      </c>
      <c r="AE339" s="156">
        <v>0</v>
      </c>
      <c r="AF339">
        <v>0</v>
      </c>
      <c r="AG339">
        <v>0</v>
      </c>
      <c r="AH339" t="s">
        <v>1044</v>
      </c>
      <c r="AI339" t="s">
        <v>1044</v>
      </c>
      <c r="AJ339" t="s">
        <v>1044</v>
      </c>
      <c r="AK339" t="s">
        <v>1044</v>
      </c>
      <c r="AL339" t="s">
        <v>1044</v>
      </c>
      <c r="AM339" t="s">
        <v>1044</v>
      </c>
      <c r="AN339" t="s">
        <v>1044</v>
      </c>
      <c r="AO339" t="s">
        <v>1044</v>
      </c>
      <c r="AP339" t="s">
        <v>2198</v>
      </c>
      <c r="AQ339" t="s">
        <v>1323</v>
      </c>
      <c r="AR339" s="157" t="s">
        <v>1044</v>
      </c>
      <c r="AS339" t="s">
        <v>1044</v>
      </c>
      <c r="AT339" t="s">
        <v>1044</v>
      </c>
      <c r="AU339" t="s">
        <v>1044</v>
      </c>
      <c r="AV339" t="s">
        <v>2199</v>
      </c>
      <c r="AW339" t="s">
        <v>1044</v>
      </c>
      <c r="AX339" t="s">
        <v>2194</v>
      </c>
      <c r="AY339" t="s">
        <v>2197</v>
      </c>
      <c r="AZ339" t="s">
        <v>1044</v>
      </c>
      <c r="BA339" t="s">
        <v>2200</v>
      </c>
      <c r="BB339" t="s">
        <v>1044</v>
      </c>
      <c r="BC339" t="s">
        <v>2201</v>
      </c>
      <c r="BD339" t="s">
        <v>1044</v>
      </c>
      <c r="BE339" t="s">
        <v>1044</v>
      </c>
      <c r="BF339" t="s">
        <v>1044</v>
      </c>
      <c r="BG339" t="s">
        <v>1044</v>
      </c>
      <c r="BH339" t="s">
        <v>1044</v>
      </c>
      <c r="BI339" t="s">
        <v>1044</v>
      </c>
      <c r="BJ339" t="s">
        <v>1090</v>
      </c>
      <c r="BK339" t="s">
        <v>2155</v>
      </c>
      <c r="BL339" t="s">
        <v>1044</v>
      </c>
      <c r="BM339" t="s">
        <v>1044</v>
      </c>
      <c r="BN339" t="s">
        <v>1044</v>
      </c>
      <c r="BO339" t="s">
        <v>1044</v>
      </c>
      <c r="BP339" t="s">
        <v>1044</v>
      </c>
      <c r="BQ339" t="s">
        <v>1044</v>
      </c>
      <c r="BR339" t="s">
        <v>1044</v>
      </c>
    </row>
    <row r="340" spans="1:70" x14ac:dyDescent="0.25">
      <c r="A340" t="s">
        <v>2349</v>
      </c>
      <c r="B340" t="s">
        <v>2347</v>
      </c>
      <c r="C340" t="s">
        <v>2234</v>
      </c>
      <c r="D340" t="s">
        <v>2350</v>
      </c>
      <c r="E340" t="s">
        <v>1335</v>
      </c>
      <c r="F340" t="s">
        <v>1336</v>
      </c>
      <c r="G340" t="s">
        <v>2149</v>
      </c>
      <c r="H340" t="s">
        <v>1044</v>
      </c>
      <c r="I340" t="s">
        <v>1044</v>
      </c>
      <c r="J340" t="s">
        <v>1044</v>
      </c>
      <c r="K340" t="s">
        <v>1337</v>
      </c>
      <c r="L340" t="s">
        <v>1044</v>
      </c>
      <c r="M340" t="s">
        <v>1051</v>
      </c>
      <c r="N340" t="s">
        <v>1044</v>
      </c>
      <c r="O340" t="s">
        <v>1044</v>
      </c>
      <c r="P340" t="s">
        <v>1052</v>
      </c>
      <c r="Q340" s="156">
        <v>114.92</v>
      </c>
      <c r="R340" s="157">
        <v>40409</v>
      </c>
      <c r="S340" s="157" t="s">
        <v>1044</v>
      </c>
      <c r="T340" s="157">
        <v>40409</v>
      </c>
      <c r="U340" s="157">
        <v>38070</v>
      </c>
      <c r="V340" s="157" t="s">
        <v>1044</v>
      </c>
      <c r="W340" s="157">
        <v>38070</v>
      </c>
      <c r="X340" s="157" t="s">
        <v>1044</v>
      </c>
      <c r="Y340">
        <v>0</v>
      </c>
      <c r="Z340">
        <v>0</v>
      </c>
      <c r="AA340" s="157" t="s">
        <v>1044</v>
      </c>
      <c r="AB340" s="157" t="s">
        <v>1044</v>
      </c>
      <c r="AC340">
        <v>0</v>
      </c>
      <c r="AD340" s="156">
        <v>0</v>
      </c>
      <c r="AE340" s="156">
        <v>0</v>
      </c>
      <c r="AF340">
        <v>0</v>
      </c>
      <c r="AG340">
        <v>0</v>
      </c>
      <c r="AH340" t="s">
        <v>1044</v>
      </c>
      <c r="AI340" t="s">
        <v>1044</v>
      </c>
      <c r="AJ340" t="s">
        <v>1044</v>
      </c>
      <c r="AK340" t="s">
        <v>1044</v>
      </c>
      <c r="AL340" t="s">
        <v>1044</v>
      </c>
      <c r="AM340" t="s">
        <v>1044</v>
      </c>
      <c r="AN340" t="s">
        <v>1044</v>
      </c>
      <c r="AO340" t="s">
        <v>1044</v>
      </c>
      <c r="AP340" t="s">
        <v>2351</v>
      </c>
      <c r="AQ340" t="s">
        <v>2352</v>
      </c>
      <c r="AR340" s="157" t="s">
        <v>1044</v>
      </c>
      <c r="AS340" t="s">
        <v>1055</v>
      </c>
      <c r="AT340" t="s">
        <v>1044</v>
      </c>
      <c r="AU340" t="s">
        <v>1044</v>
      </c>
      <c r="AV340" t="s">
        <v>1044</v>
      </c>
      <c r="AW340" t="s">
        <v>1044</v>
      </c>
      <c r="AX340" t="s">
        <v>2152</v>
      </c>
      <c r="AY340" t="s">
        <v>1044</v>
      </c>
      <c r="AZ340" t="s">
        <v>1044</v>
      </c>
      <c r="BA340" t="s">
        <v>1044</v>
      </c>
      <c r="BB340" t="s">
        <v>1044</v>
      </c>
      <c r="BC340" t="s">
        <v>1044</v>
      </c>
      <c r="BD340" t="s">
        <v>1044</v>
      </c>
      <c r="BE340" t="s">
        <v>1044</v>
      </c>
      <c r="BF340" t="s">
        <v>1044</v>
      </c>
      <c r="BG340" t="s">
        <v>1044</v>
      </c>
      <c r="BH340" t="s">
        <v>1062</v>
      </c>
      <c r="BI340" t="s">
        <v>1044</v>
      </c>
      <c r="BJ340" t="s">
        <v>1044</v>
      </c>
      <c r="BK340" t="s">
        <v>1044</v>
      </c>
      <c r="BL340" t="s">
        <v>2205</v>
      </c>
      <c r="BM340" t="s">
        <v>1044</v>
      </c>
      <c r="BN340" t="s">
        <v>1044</v>
      </c>
      <c r="BO340" t="s">
        <v>1044</v>
      </c>
      <c r="BP340" t="s">
        <v>1044</v>
      </c>
      <c r="BQ340" t="s">
        <v>1044</v>
      </c>
      <c r="BR340" t="s">
        <v>1044</v>
      </c>
    </row>
    <row r="341" spans="1:70" x14ac:dyDescent="0.25">
      <c r="A341" t="s">
        <v>2202</v>
      </c>
      <c r="B341" t="s">
        <v>2145</v>
      </c>
      <c r="C341" t="s">
        <v>1140</v>
      </c>
      <c r="D341" t="s">
        <v>2203</v>
      </c>
      <c r="E341" t="s">
        <v>2147</v>
      </c>
      <c r="F341" t="s">
        <v>2148</v>
      </c>
      <c r="G341" t="s">
        <v>2149</v>
      </c>
      <c r="H341" t="s">
        <v>1044</v>
      </c>
      <c r="I341" t="s">
        <v>1044</v>
      </c>
      <c r="J341" t="s">
        <v>1044</v>
      </c>
      <c r="K341" t="s">
        <v>1297</v>
      </c>
      <c r="L341" t="s">
        <v>1044</v>
      </c>
      <c r="M341" t="s">
        <v>1051</v>
      </c>
      <c r="N341" t="s">
        <v>1044</v>
      </c>
      <c r="O341" t="s">
        <v>1044</v>
      </c>
      <c r="P341" t="s">
        <v>1052</v>
      </c>
      <c r="Q341" s="156">
        <v>114.92</v>
      </c>
      <c r="R341" s="157">
        <v>42508</v>
      </c>
      <c r="S341" s="157" t="s">
        <v>1044</v>
      </c>
      <c r="T341" s="157">
        <v>42508</v>
      </c>
      <c r="U341" s="157">
        <v>42461</v>
      </c>
      <c r="V341" s="157" t="s">
        <v>1044</v>
      </c>
      <c r="W341" s="157">
        <v>42461</v>
      </c>
      <c r="X341" s="157" t="s">
        <v>1044</v>
      </c>
      <c r="Y341">
        <v>0</v>
      </c>
      <c r="Z341">
        <v>0</v>
      </c>
      <c r="AA341" s="157" t="s">
        <v>1044</v>
      </c>
      <c r="AB341" s="157" t="s">
        <v>1044</v>
      </c>
      <c r="AC341">
        <v>0</v>
      </c>
      <c r="AD341" s="156">
        <v>0</v>
      </c>
      <c r="AE341" s="156">
        <v>0</v>
      </c>
      <c r="AF341">
        <v>0</v>
      </c>
      <c r="AG341">
        <v>0</v>
      </c>
      <c r="AH341" t="s">
        <v>1044</v>
      </c>
      <c r="AI341" t="s">
        <v>1044</v>
      </c>
      <c r="AJ341" t="s">
        <v>1044</v>
      </c>
      <c r="AK341" t="s">
        <v>1044</v>
      </c>
      <c r="AL341" t="s">
        <v>1044</v>
      </c>
      <c r="AM341" t="s">
        <v>1044</v>
      </c>
      <c r="AN341" t="s">
        <v>1044</v>
      </c>
      <c r="AO341" t="s">
        <v>1044</v>
      </c>
      <c r="AP341" t="s">
        <v>2204</v>
      </c>
      <c r="AQ341" t="s">
        <v>2151</v>
      </c>
      <c r="AR341" s="157" t="s">
        <v>1044</v>
      </c>
      <c r="AS341" t="s">
        <v>1044</v>
      </c>
      <c r="AT341" t="s">
        <v>1044</v>
      </c>
      <c r="AU341" t="s">
        <v>1044</v>
      </c>
      <c r="AV341" t="s">
        <v>1044</v>
      </c>
      <c r="AW341" t="s">
        <v>1044</v>
      </c>
      <c r="AX341" t="s">
        <v>2152</v>
      </c>
      <c r="AY341" t="s">
        <v>2144</v>
      </c>
      <c r="AZ341" t="s">
        <v>1044</v>
      </c>
      <c r="BA341" t="s">
        <v>1044</v>
      </c>
      <c r="BB341" t="s">
        <v>1044</v>
      </c>
      <c r="BC341" t="s">
        <v>1044</v>
      </c>
      <c r="BD341" t="s">
        <v>1044</v>
      </c>
      <c r="BE341" t="s">
        <v>1044</v>
      </c>
      <c r="BF341" t="s">
        <v>1044</v>
      </c>
      <c r="BG341" t="s">
        <v>1044</v>
      </c>
      <c r="BH341" t="s">
        <v>1062</v>
      </c>
      <c r="BI341" t="s">
        <v>1044</v>
      </c>
      <c r="BJ341" t="s">
        <v>1044</v>
      </c>
      <c r="BK341" t="s">
        <v>1044</v>
      </c>
      <c r="BL341" t="s">
        <v>2205</v>
      </c>
      <c r="BM341" t="s">
        <v>1044</v>
      </c>
      <c r="BN341" t="s">
        <v>1044</v>
      </c>
      <c r="BO341" t="s">
        <v>1044</v>
      </c>
      <c r="BP341" t="s">
        <v>1044</v>
      </c>
      <c r="BQ341" t="s">
        <v>1044</v>
      </c>
      <c r="BR341" t="s">
        <v>1044</v>
      </c>
    </row>
    <row r="342" spans="1:70" x14ac:dyDescent="0.25">
      <c r="A342" t="s">
        <v>2206</v>
      </c>
      <c r="B342" t="s">
        <v>2145</v>
      </c>
      <c r="C342" t="s">
        <v>1140</v>
      </c>
      <c r="D342" t="s">
        <v>2203</v>
      </c>
      <c r="E342" t="s">
        <v>2147</v>
      </c>
      <c r="F342" t="s">
        <v>2148</v>
      </c>
      <c r="G342" t="s">
        <v>2149</v>
      </c>
      <c r="H342" t="s">
        <v>1044</v>
      </c>
      <c r="I342" t="s">
        <v>1044</v>
      </c>
      <c r="J342" t="s">
        <v>1044</v>
      </c>
      <c r="K342" t="s">
        <v>1297</v>
      </c>
      <c r="L342" t="s">
        <v>1044</v>
      </c>
      <c r="M342" t="s">
        <v>1051</v>
      </c>
      <c r="N342" t="s">
        <v>1044</v>
      </c>
      <c r="O342" t="s">
        <v>1044</v>
      </c>
      <c r="P342" t="s">
        <v>1052</v>
      </c>
      <c r="Q342" s="156">
        <v>114.92</v>
      </c>
      <c r="R342" s="157">
        <v>42508</v>
      </c>
      <c r="S342" s="157" t="s">
        <v>1044</v>
      </c>
      <c r="T342" s="157">
        <v>42508</v>
      </c>
      <c r="U342" s="157">
        <v>42461</v>
      </c>
      <c r="V342" s="157" t="s">
        <v>1044</v>
      </c>
      <c r="W342" s="157">
        <v>42461</v>
      </c>
      <c r="X342" s="157" t="s">
        <v>1044</v>
      </c>
      <c r="Y342">
        <v>0</v>
      </c>
      <c r="Z342">
        <v>0</v>
      </c>
      <c r="AA342" s="157" t="s">
        <v>1044</v>
      </c>
      <c r="AB342" s="157" t="s">
        <v>1044</v>
      </c>
      <c r="AC342">
        <v>0</v>
      </c>
      <c r="AD342" s="156">
        <v>0</v>
      </c>
      <c r="AE342" s="156">
        <v>0</v>
      </c>
      <c r="AF342">
        <v>0</v>
      </c>
      <c r="AG342">
        <v>0</v>
      </c>
      <c r="AH342" t="s">
        <v>1044</v>
      </c>
      <c r="AI342" t="s">
        <v>1044</v>
      </c>
      <c r="AJ342" t="s">
        <v>1044</v>
      </c>
      <c r="AK342" t="s">
        <v>1044</v>
      </c>
      <c r="AL342" t="s">
        <v>1044</v>
      </c>
      <c r="AM342" t="s">
        <v>1044</v>
      </c>
      <c r="AN342" t="s">
        <v>1044</v>
      </c>
      <c r="AO342" t="s">
        <v>1044</v>
      </c>
      <c r="AP342" t="s">
        <v>2207</v>
      </c>
      <c r="AQ342" t="s">
        <v>2151</v>
      </c>
      <c r="AR342" s="157" t="s">
        <v>1044</v>
      </c>
      <c r="AS342" t="s">
        <v>1044</v>
      </c>
      <c r="AT342" t="s">
        <v>1044</v>
      </c>
      <c r="AU342" t="s">
        <v>1044</v>
      </c>
      <c r="AV342" t="s">
        <v>1044</v>
      </c>
      <c r="AW342" t="s">
        <v>1044</v>
      </c>
      <c r="AX342" t="s">
        <v>2152</v>
      </c>
      <c r="AY342" t="s">
        <v>2159</v>
      </c>
      <c r="AZ342" t="s">
        <v>1044</v>
      </c>
      <c r="BA342" t="s">
        <v>1044</v>
      </c>
      <c r="BB342" t="s">
        <v>1044</v>
      </c>
      <c r="BC342" t="s">
        <v>1044</v>
      </c>
      <c r="BD342" t="s">
        <v>1044</v>
      </c>
      <c r="BE342" t="s">
        <v>1044</v>
      </c>
      <c r="BF342" t="s">
        <v>1044</v>
      </c>
      <c r="BG342" t="s">
        <v>1044</v>
      </c>
      <c r="BH342" t="s">
        <v>1062</v>
      </c>
      <c r="BI342" t="s">
        <v>1044</v>
      </c>
      <c r="BJ342" t="s">
        <v>1044</v>
      </c>
      <c r="BK342" t="s">
        <v>1044</v>
      </c>
      <c r="BL342" t="s">
        <v>2205</v>
      </c>
      <c r="BM342" t="s">
        <v>1044</v>
      </c>
      <c r="BN342" t="s">
        <v>1044</v>
      </c>
      <c r="BO342" t="s">
        <v>1044</v>
      </c>
      <c r="BP342" t="s">
        <v>1044</v>
      </c>
      <c r="BQ342" t="s">
        <v>1044</v>
      </c>
      <c r="BR342" t="s">
        <v>1044</v>
      </c>
    </row>
    <row r="343" spans="1:70" x14ac:dyDescent="0.25">
      <c r="A343" t="s">
        <v>2208</v>
      </c>
      <c r="B343" t="s">
        <v>2145</v>
      </c>
      <c r="C343" t="s">
        <v>1140</v>
      </c>
      <c r="D343" t="s">
        <v>2203</v>
      </c>
      <c r="E343" t="s">
        <v>2147</v>
      </c>
      <c r="F343" t="s">
        <v>2148</v>
      </c>
      <c r="G343" t="s">
        <v>2149</v>
      </c>
      <c r="H343" t="s">
        <v>1044</v>
      </c>
      <c r="I343" t="s">
        <v>1044</v>
      </c>
      <c r="J343" t="s">
        <v>1044</v>
      </c>
      <c r="K343" t="s">
        <v>1297</v>
      </c>
      <c r="L343" t="s">
        <v>1044</v>
      </c>
      <c r="M343" t="s">
        <v>1051</v>
      </c>
      <c r="N343" t="s">
        <v>1044</v>
      </c>
      <c r="O343" t="s">
        <v>1044</v>
      </c>
      <c r="P343" t="s">
        <v>1052</v>
      </c>
      <c r="Q343" s="156">
        <v>114.92</v>
      </c>
      <c r="R343" s="157">
        <v>42508</v>
      </c>
      <c r="S343" s="157" t="s">
        <v>1044</v>
      </c>
      <c r="T343" s="157">
        <v>42508</v>
      </c>
      <c r="U343" s="157">
        <v>42461</v>
      </c>
      <c r="V343" s="157" t="s">
        <v>1044</v>
      </c>
      <c r="W343" s="157">
        <v>42461</v>
      </c>
      <c r="X343" s="157" t="s">
        <v>1044</v>
      </c>
      <c r="Y343">
        <v>0</v>
      </c>
      <c r="Z343">
        <v>0</v>
      </c>
      <c r="AA343" s="157" t="s">
        <v>1044</v>
      </c>
      <c r="AB343" s="157" t="s">
        <v>1044</v>
      </c>
      <c r="AC343">
        <v>0</v>
      </c>
      <c r="AD343" s="156">
        <v>0</v>
      </c>
      <c r="AE343" s="156">
        <v>0</v>
      </c>
      <c r="AF343">
        <v>0</v>
      </c>
      <c r="AG343">
        <v>0</v>
      </c>
      <c r="AH343" t="s">
        <v>1044</v>
      </c>
      <c r="AI343" t="s">
        <v>1044</v>
      </c>
      <c r="AJ343" t="s">
        <v>1044</v>
      </c>
      <c r="AK343" t="s">
        <v>1044</v>
      </c>
      <c r="AL343" t="s">
        <v>1044</v>
      </c>
      <c r="AM343" t="s">
        <v>1044</v>
      </c>
      <c r="AN343" t="s">
        <v>1044</v>
      </c>
      <c r="AO343" t="s">
        <v>1044</v>
      </c>
      <c r="AP343" t="s">
        <v>2209</v>
      </c>
      <c r="AQ343" t="s">
        <v>2151</v>
      </c>
      <c r="AR343" s="157" t="s">
        <v>1044</v>
      </c>
      <c r="AS343" t="s">
        <v>1044</v>
      </c>
      <c r="AT343" t="s">
        <v>1044</v>
      </c>
      <c r="AU343" t="s">
        <v>1044</v>
      </c>
      <c r="AV343" t="s">
        <v>1044</v>
      </c>
      <c r="AW343" t="s">
        <v>1044</v>
      </c>
      <c r="AX343" t="s">
        <v>2152</v>
      </c>
      <c r="AY343" t="s">
        <v>2156</v>
      </c>
      <c r="AZ343" t="s">
        <v>1044</v>
      </c>
      <c r="BA343" t="s">
        <v>1044</v>
      </c>
      <c r="BB343" t="s">
        <v>1044</v>
      </c>
      <c r="BC343" t="s">
        <v>1044</v>
      </c>
      <c r="BD343" t="s">
        <v>1044</v>
      </c>
      <c r="BE343" t="s">
        <v>1044</v>
      </c>
      <c r="BF343" t="s">
        <v>1044</v>
      </c>
      <c r="BG343" t="s">
        <v>1044</v>
      </c>
      <c r="BH343" t="s">
        <v>1062</v>
      </c>
      <c r="BI343" t="s">
        <v>1044</v>
      </c>
      <c r="BJ343" t="s">
        <v>1044</v>
      </c>
      <c r="BK343" t="s">
        <v>1044</v>
      </c>
      <c r="BL343" t="s">
        <v>2205</v>
      </c>
      <c r="BM343" t="s">
        <v>1044</v>
      </c>
      <c r="BN343" t="s">
        <v>1044</v>
      </c>
      <c r="BO343" t="s">
        <v>1044</v>
      </c>
      <c r="BP343" t="s">
        <v>1044</v>
      </c>
      <c r="BQ343" t="s">
        <v>1044</v>
      </c>
      <c r="BR343" t="s">
        <v>1044</v>
      </c>
    </row>
    <row r="344" spans="1:70" x14ac:dyDescent="0.25">
      <c r="A344" t="s">
        <v>2353</v>
      </c>
      <c r="B344" t="s">
        <v>2354</v>
      </c>
      <c r="C344" t="s">
        <v>2234</v>
      </c>
      <c r="D344" t="s">
        <v>2350</v>
      </c>
      <c r="E344" t="s">
        <v>2236</v>
      </c>
      <c r="F344" t="s">
        <v>2237</v>
      </c>
      <c r="G344" t="s">
        <v>2149</v>
      </c>
      <c r="H344" t="s">
        <v>1044</v>
      </c>
      <c r="I344" t="s">
        <v>1044</v>
      </c>
      <c r="J344" t="s">
        <v>1044</v>
      </c>
      <c r="K344" t="s">
        <v>2355</v>
      </c>
      <c r="L344" t="s">
        <v>1044</v>
      </c>
      <c r="M344" t="s">
        <v>1051</v>
      </c>
      <c r="N344" t="s">
        <v>1044</v>
      </c>
      <c r="O344" t="s">
        <v>1044</v>
      </c>
      <c r="P344" t="s">
        <v>1052</v>
      </c>
      <c r="Q344" s="156">
        <v>114.92</v>
      </c>
      <c r="R344" s="157">
        <v>39525</v>
      </c>
      <c r="S344" s="157" t="s">
        <v>1044</v>
      </c>
      <c r="T344" s="157">
        <v>39525</v>
      </c>
      <c r="U344" s="157">
        <v>38973</v>
      </c>
      <c r="V344" s="157" t="s">
        <v>1044</v>
      </c>
      <c r="W344" s="157">
        <v>38973</v>
      </c>
      <c r="X344" s="157" t="s">
        <v>1044</v>
      </c>
      <c r="Y344">
        <v>0</v>
      </c>
      <c r="Z344">
        <v>0</v>
      </c>
      <c r="AA344" s="157" t="s">
        <v>1044</v>
      </c>
      <c r="AB344" s="157" t="s">
        <v>1044</v>
      </c>
      <c r="AC344">
        <v>0</v>
      </c>
      <c r="AD344" s="156">
        <v>0</v>
      </c>
      <c r="AE344" s="156">
        <v>0</v>
      </c>
      <c r="AF344">
        <v>0</v>
      </c>
      <c r="AG344">
        <v>0</v>
      </c>
      <c r="AH344" t="s">
        <v>1044</v>
      </c>
      <c r="AI344" t="s">
        <v>1044</v>
      </c>
      <c r="AJ344" t="s">
        <v>1044</v>
      </c>
      <c r="AK344" t="s">
        <v>1044</v>
      </c>
      <c r="AL344" t="s">
        <v>1044</v>
      </c>
      <c r="AM344" t="s">
        <v>1044</v>
      </c>
      <c r="AN344" t="s">
        <v>1044</v>
      </c>
      <c r="AO344" t="s">
        <v>1044</v>
      </c>
      <c r="AP344" t="s">
        <v>2356</v>
      </c>
      <c r="AQ344" t="s">
        <v>2357</v>
      </c>
      <c r="AR344" s="157" t="s">
        <v>1044</v>
      </c>
      <c r="AS344" t="s">
        <v>1055</v>
      </c>
      <c r="AT344" t="s">
        <v>1044</v>
      </c>
      <c r="AU344" t="s">
        <v>1044</v>
      </c>
      <c r="AV344" t="s">
        <v>1044</v>
      </c>
      <c r="AW344" t="s">
        <v>1044</v>
      </c>
      <c r="AX344" t="s">
        <v>2152</v>
      </c>
      <c r="AY344" t="s">
        <v>1044</v>
      </c>
      <c r="AZ344" t="s">
        <v>1044</v>
      </c>
      <c r="BA344" t="s">
        <v>1044</v>
      </c>
      <c r="BB344" t="s">
        <v>1044</v>
      </c>
      <c r="BC344" t="s">
        <v>1044</v>
      </c>
      <c r="BD344" t="s">
        <v>1044</v>
      </c>
      <c r="BE344" t="s">
        <v>1044</v>
      </c>
      <c r="BF344" t="s">
        <v>1044</v>
      </c>
      <c r="BG344" t="s">
        <v>1044</v>
      </c>
      <c r="BH344" t="s">
        <v>1062</v>
      </c>
      <c r="BI344" t="s">
        <v>1044</v>
      </c>
      <c r="BJ344" t="s">
        <v>1044</v>
      </c>
      <c r="BK344" t="s">
        <v>1044</v>
      </c>
      <c r="BL344" t="s">
        <v>2205</v>
      </c>
      <c r="BM344" t="s">
        <v>1044</v>
      </c>
      <c r="BN344" t="s">
        <v>1044</v>
      </c>
      <c r="BO344" t="s">
        <v>1044</v>
      </c>
      <c r="BP344" t="s">
        <v>1044</v>
      </c>
      <c r="BQ344" t="s">
        <v>1044</v>
      </c>
      <c r="BR344" t="s">
        <v>1044</v>
      </c>
    </row>
    <row r="345" spans="1:70" x14ac:dyDescent="0.25">
      <c r="A345" t="s">
        <v>2248</v>
      </c>
      <c r="B345" t="s">
        <v>1044</v>
      </c>
      <c r="C345" t="s">
        <v>2234</v>
      </c>
      <c r="D345" t="s">
        <v>2350</v>
      </c>
      <c r="E345" t="s">
        <v>1187</v>
      </c>
      <c r="F345" t="s">
        <v>1188</v>
      </c>
      <c r="G345" t="s">
        <v>2149</v>
      </c>
      <c r="H345" t="s">
        <v>1044</v>
      </c>
      <c r="I345" t="s">
        <v>1044</v>
      </c>
      <c r="J345" t="s">
        <v>1044</v>
      </c>
      <c r="K345" t="s">
        <v>1189</v>
      </c>
      <c r="L345" t="s">
        <v>1044</v>
      </c>
      <c r="M345" t="s">
        <v>1051</v>
      </c>
      <c r="N345" t="s">
        <v>1044</v>
      </c>
      <c r="O345" t="s">
        <v>1044</v>
      </c>
      <c r="P345" t="s">
        <v>1052</v>
      </c>
      <c r="Q345" s="156">
        <v>114.92</v>
      </c>
      <c r="R345" s="157">
        <v>41585</v>
      </c>
      <c r="S345" s="157" t="s">
        <v>1044</v>
      </c>
      <c r="T345" s="157">
        <v>41585</v>
      </c>
      <c r="U345" s="157">
        <v>41572</v>
      </c>
      <c r="V345" s="157" t="s">
        <v>1044</v>
      </c>
      <c r="W345" s="157">
        <v>41572</v>
      </c>
      <c r="X345" s="157" t="s">
        <v>1044</v>
      </c>
      <c r="Y345">
        <v>0</v>
      </c>
      <c r="Z345">
        <v>0</v>
      </c>
      <c r="AA345" s="157" t="s">
        <v>1044</v>
      </c>
      <c r="AB345" s="157" t="s">
        <v>1044</v>
      </c>
      <c r="AC345">
        <v>0</v>
      </c>
      <c r="AD345" s="156">
        <v>0</v>
      </c>
      <c r="AE345" s="156">
        <v>0</v>
      </c>
      <c r="AF345">
        <v>0</v>
      </c>
      <c r="AG345">
        <v>0</v>
      </c>
      <c r="AH345" t="s">
        <v>1044</v>
      </c>
      <c r="AI345" t="s">
        <v>1044</v>
      </c>
      <c r="AJ345" t="s">
        <v>1044</v>
      </c>
      <c r="AK345" t="s">
        <v>1044</v>
      </c>
      <c r="AL345" t="s">
        <v>1044</v>
      </c>
      <c r="AM345" t="s">
        <v>1044</v>
      </c>
      <c r="AN345" t="s">
        <v>1044</v>
      </c>
      <c r="AO345" t="s">
        <v>1044</v>
      </c>
      <c r="AP345" t="s">
        <v>2358</v>
      </c>
      <c r="AQ345" t="s">
        <v>2245</v>
      </c>
      <c r="AR345" s="157" t="s">
        <v>1044</v>
      </c>
      <c r="AS345" t="s">
        <v>1055</v>
      </c>
      <c r="AT345" t="s">
        <v>1044</v>
      </c>
      <c r="AU345" t="s">
        <v>1044</v>
      </c>
      <c r="AV345" t="s">
        <v>1044</v>
      </c>
      <c r="AW345" t="s">
        <v>1044</v>
      </c>
      <c r="AX345" t="s">
        <v>2152</v>
      </c>
      <c r="AY345" t="s">
        <v>1044</v>
      </c>
      <c r="AZ345" t="s">
        <v>1044</v>
      </c>
      <c r="BA345" t="s">
        <v>1044</v>
      </c>
      <c r="BB345" t="s">
        <v>1044</v>
      </c>
      <c r="BC345" t="s">
        <v>1044</v>
      </c>
      <c r="BD345" t="s">
        <v>1044</v>
      </c>
      <c r="BE345" t="s">
        <v>1044</v>
      </c>
      <c r="BF345" t="s">
        <v>1044</v>
      </c>
      <c r="BG345" t="s">
        <v>1044</v>
      </c>
      <c r="BH345" t="s">
        <v>1062</v>
      </c>
      <c r="BI345" t="s">
        <v>1044</v>
      </c>
      <c r="BJ345" t="s">
        <v>1044</v>
      </c>
      <c r="BK345" t="s">
        <v>1044</v>
      </c>
      <c r="BL345" t="s">
        <v>2205</v>
      </c>
      <c r="BM345" t="s">
        <v>1044</v>
      </c>
      <c r="BN345" t="s">
        <v>1044</v>
      </c>
      <c r="BO345" t="s">
        <v>1044</v>
      </c>
      <c r="BP345" t="s">
        <v>1044</v>
      </c>
      <c r="BQ345" t="s">
        <v>1044</v>
      </c>
      <c r="BR345" t="s">
        <v>1044</v>
      </c>
    </row>
    <row r="346" spans="1:70" x14ac:dyDescent="0.25">
      <c r="A346" t="s">
        <v>2254</v>
      </c>
      <c r="B346" t="s">
        <v>1044</v>
      </c>
      <c r="C346" t="s">
        <v>2234</v>
      </c>
      <c r="D346" t="s">
        <v>2350</v>
      </c>
      <c r="E346" t="s">
        <v>1187</v>
      </c>
      <c r="F346" t="s">
        <v>1188</v>
      </c>
      <c r="G346" t="s">
        <v>2149</v>
      </c>
      <c r="H346" t="s">
        <v>1044</v>
      </c>
      <c r="I346" t="s">
        <v>1044</v>
      </c>
      <c r="J346" t="s">
        <v>1044</v>
      </c>
      <c r="K346" t="s">
        <v>1189</v>
      </c>
      <c r="L346" t="s">
        <v>1044</v>
      </c>
      <c r="M346" t="s">
        <v>1051</v>
      </c>
      <c r="N346" t="s">
        <v>1044</v>
      </c>
      <c r="O346" t="s">
        <v>1044</v>
      </c>
      <c r="P346" t="s">
        <v>1052</v>
      </c>
      <c r="Q346" s="156">
        <v>114.92</v>
      </c>
      <c r="R346" s="157">
        <v>41585</v>
      </c>
      <c r="S346" s="157" t="s">
        <v>1044</v>
      </c>
      <c r="T346" s="157">
        <v>41585</v>
      </c>
      <c r="U346" s="157">
        <v>41572</v>
      </c>
      <c r="V346" s="157" t="s">
        <v>1044</v>
      </c>
      <c r="W346" s="157">
        <v>41572</v>
      </c>
      <c r="X346" s="157" t="s">
        <v>1044</v>
      </c>
      <c r="Y346">
        <v>0</v>
      </c>
      <c r="Z346">
        <v>0</v>
      </c>
      <c r="AA346" s="157" t="s">
        <v>1044</v>
      </c>
      <c r="AB346" s="157" t="s">
        <v>1044</v>
      </c>
      <c r="AC346">
        <v>0</v>
      </c>
      <c r="AD346" s="156">
        <v>0</v>
      </c>
      <c r="AE346" s="156">
        <v>0</v>
      </c>
      <c r="AF346">
        <v>0</v>
      </c>
      <c r="AG346">
        <v>0</v>
      </c>
      <c r="AH346" t="s">
        <v>1044</v>
      </c>
      <c r="AI346" t="s">
        <v>1044</v>
      </c>
      <c r="AJ346" t="s">
        <v>1044</v>
      </c>
      <c r="AK346" t="s">
        <v>1044</v>
      </c>
      <c r="AL346" t="s">
        <v>1044</v>
      </c>
      <c r="AM346" t="s">
        <v>1044</v>
      </c>
      <c r="AN346" t="s">
        <v>1044</v>
      </c>
      <c r="AO346" t="s">
        <v>1044</v>
      </c>
      <c r="AP346" t="s">
        <v>2359</v>
      </c>
      <c r="AQ346" t="s">
        <v>2245</v>
      </c>
      <c r="AR346" s="157" t="s">
        <v>1044</v>
      </c>
      <c r="AS346" t="s">
        <v>1055</v>
      </c>
      <c r="AT346" t="s">
        <v>1044</v>
      </c>
      <c r="AU346" t="s">
        <v>1044</v>
      </c>
      <c r="AV346" t="s">
        <v>1044</v>
      </c>
      <c r="AW346" t="s">
        <v>1044</v>
      </c>
      <c r="AX346" t="s">
        <v>2152</v>
      </c>
      <c r="AY346" t="s">
        <v>1044</v>
      </c>
      <c r="AZ346" t="s">
        <v>1044</v>
      </c>
      <c r="BA346" t="s">
        <v>1044</v>
      </c>
      <c r="BB346" t="s">
        <v>1044</v>
      </c>
      <c r="BC346" t="s">
        <v>1044</v>
      </c>
      <c r="BD346" t="s">
        <v>1044</v>
      </c>
      <c r="BE346" t="s">
        <v>1044</v>
      </c>
      <c r="BF346" t="s">
        <v>1044</v>
      </c>
      <c r="BG346" t="s">
        <v>1044</v>
      </c>
      <c r="BH346" t="s">
        <v>1062</v>
      </c>
      <c r="BI346" t="s">
        <v>1044</v>
      </c>
      <c r="BJ346" t="s">
        <v>1044</v>
      </c>
      <c r="BK346" t="s">
        <v>1044</v>
      </c>
      <c r="BL346" t="s">
        <v>2205</v>
      </c>
      <c r="BM346" t="s">
        <v>1044</v>
      </c>
      <c r="BN346" t="s">
        <v>1044</v>
      </c>
      <c r="BO346" t="s">
        <v>1044</v>
      </c>
      <c r="BP346" t="s">
        <v>1044</v>
      </c>
      <c r="BQ346" t="s">
        <v>1044</v>
      </c>
      <c r="BR346" t="s">
        <v>1044</v>
      </c>
    </row>
    <row r="347" spans="1:70" x14ac:dyDescent="0.25">
      <c r="A347" t="s">
        <v>2258</v>
      </c>
      <c r="B347" t="s">
        <v>1044</v>
      </c>
      <c r="C347" t="s">
        <v>2234</v>
      </c>
      <c r="D347" t="s">
        <v>2350</v>
      </c>
      <c r="E347" t="s">
        <v>1187</v>
      </c>
      <c r="F347" t="s">
        <v>1188</v>
      </c>
      <c r="G347" t="s">
        <v>2149</v>
      </c>
      <c r="H347" t="s">
        <v>1044</v>
      </c>
      <c r="I347" t="s">
        <v>1044</v>
      </c>
      <c r="J347" t="s">
        <v>1044</v>
      </c>
      <c r="K347" t="s">
        <v>1189</v>
      </c>
      <c r="L347" t="s">
        <v>1044</v>
      </c>
      <c r="M347" t="s">
        <v>1051</v>
      </c>
      <c r="N347" t="s">
        <v>1044</v>
      </c>
      <c r="O347" t="s">
        <v>1044</v>
      </c>
      <c r="P347" t="s">
        <v>1052</v>
      </c>
      <c r="Q347" s="156">
        <v>114.92</v>
      </c>
      <c r="R347" s="157">
        <v>41585</v>
      </c>
      <c r="S347" s="157" t="s">
        <v>1044</v>
      </c>
      <c r="T347" s="157">
        <v>41585</v>
      </c>
      <c r="U347" s="157">
        <v>41572</v>
      </c>
      <c r="V347" s="157" t="s">
        <v>1044</v>
      </c>
      <c r="W347" s="157">
        <v>41572</v>
      </c>
      <c r="X347" s="157" t="s">
        <v>1044</v>
      </c>
      <c r="Y347">
        <v>0</v>
      </c>
      <c r="Z347">
        <v>0</v>
      </c>
      <c r="AA347" s="157" t="s">
        <v>1044</v>
      </c>
      <c r="AB347" s="157" t="s">
        <v>1044</v>
      </c>
      <c r="AC347">
        <v>0</v>
      </c>
      <c r="AD347" s="156">
        <v>0</v>
      </c>
      <c r="AE347" s="156">
        <v>0</v>
      </c>
      <c r="AF347">
        <v>0</v>
      </c>
      <c r="AG347">
        <v>0</v>
      </c>
      <c r="AH347" t="s">
        <v>1044</v>
      </c>
      <c r="AI347" t="s">
        <v>1044</v>
      </c>
      <c r="AJ347" t="s">
        <v>1044</v>
      </c>
      <c r="AK347" t="s">
        <v>1044</v>
      </c>
      <c r="AL347" t="s">
        <v>1044</v>
      </c>
      <c r="AM347" t="s">
        <v>1044</v>
      </c>
      <c r="AN347" t="s">
        <v>1044</v>
      </c>
      <c r="AO347" t="s">
        <v>1044</v>
      </c>
      <c r="AP347" t="s">
        <v>2360</v>
      </c>
      <c r="AQ347" t="s">
        <v>2245</v>
      </c>
      <c r="AR347" s="157" t="s">
        <v>1044</v>
      </c>
      <c r="AS347" t="s">
        <v>1055</v>
      </c>
      <c r="AT347" t="s">
        <v>1044</v>
      </c>
      <c r="AU347" t="s">
        <v>1044</v>
      </c>
      <c r="AV347" t="s">
        <v>1044</v>
      </c>
      <c r="AW347" t="s">
        <v>1044</v>
      </c>
      <c r="AX347" t="s">
        <v>2152</v>
      </c>
      <c r="AY347" t="s">
        <v>1044</v>
      </c>
      <c r="AZ347" t="s">
        <v>1044</v>
      </c>
      <c r="BA347" t="s">
        <v>1044</v>
      </c>
      <c r="BB347" t="s">
        <v>1044</v>
      </c>
      <c r="BC347" t="s">
        <v>1044</v>
      </c>
      <c r="BD347" t="s">
        <v>1044</v>
      </c>
      <c r="BE347" t="s">
        <v>1044</v>
      </c>
      <c r="BF347" t="s">
        <v>1044</v>
      </c>
      <c r="BG347" t="s">
        <v>1044</v>
      </c>
      <c r="BH347" t="s">
        <v>1062</v>
      </c>
      <c r="BI347" t="s">
        <v>1044</v>
      </c>
      <c r="BJ347" t="s">
        <v>1044</v>
      </c>
      <c r="BK347" t="s">
        <v>1044</v>
      </c>
      <c r="BL347" t="s">
        <v>2205</v>
      </c>
      <c r="BM347" t="s">
        <v>1044</v>
      </c>
      <c r="BN347" t="s">
        <v>1044</v>
      </c>
      <c r="BO347" t="s">
        <v>1044</v>
      </c>
      <c r="BP347" t="s">
        <v>1044</v>
      </c>
      <c r="BQ347" t="s">
        <v>1044</v>
      </c>
      <c r="BR347" t="s">
        <v>1044</v>
      </c>
    </row>
    <row r="348" spans="1:70" x14ac:dyDescent="0.25">
      <c r="A348" t="s">
        <v>2262</v>
      </c>
      <c r="B348" t="s">
        <v>1044</v>
      </c>
      <c r="C348" t="s">
        <v>2234</v>
      </c>
      <c r="D348" t="s">
        <v>2350</v>
      </c>
      <c r="E348" t="s">
        <v>1187</v>
      </c>
      <c r="F348" t="s">
        <v>1188</v>
      </c>
      <c r="G348" t="s">
        <v>2149</v>
      </c>
      <c r="H348" t="s">
        <v>1044</v>
      </c>
      <c r="I348" t="s">
        <v>1044</v>
      </c>
      <c r="J348" t="s">
        <v>1044</v>
      </c>
      <c r="K348" t="s">
        <v>1189</v>
      </c>
      <c r="L348" t="s">
        <v>1044</v>
      </c>
      <c r="M348" t="s">
        <v>1051</v>
      </c>
      <c r="N348" t="s">
        <v>1044</v>
      </c>
      <c r="O348" t="s">
        <v>1044</v>
      </c>
      <c r="P348" t="s">
        <v>1052</v>
      </c>
      <c r="Q348" s="156">
        <v>114.92</v>
      </c>
      <c r="R348" s="157">
        <v>41585</v>
      </c>
      <c r="S348" s="157" t="s">
        <v>1044</v>
      </c>
      <c r="T348" s="157">
        <v>41585</v>
      </c>
      <c r="U348" s="157">
        <v>41572</v>
      </c>
      <c r="V348" s="157" t="s">
        <v>1044</v>
      </c>
      <c r="W348" s="157">
        <v>41572</v>
      </c>
      <c r="X348" s="157" t="s">
        <v>1044</v>
      </c>
      <c r="Y348">
        <v>0</v>
      </c>
      <c r="Z348">
        <v>0</v>
      </c>
      <c r="AA348" s="157" t="s">
        <v>1044</v>
      </c>
      <c r="AB348" s="157" t="s">
        <v>1044</v>
      </c>
      <c r="AC348">
        <v>0</v>
      </c>
      <c r="AD348" s="156">
        <v>0</v>
      </c>
      <c r="AE348" s="156">
        <v>0</v>
      </c>
      <c r="AF348">
        <v>0</v>
      </c>
      <c r="AG348">
        <v>0</v>
      </c>
      <c r="AH348" t="s">
        <v>1044</v>
      </c>
      <c r="AI348" t="s">
        <v>1044</v>
      </c>
      <c r="AJ348" t="s">
        <v>1044</v>
      </c>
      <c r="AK348" t="s">
        <v>1044</v>
      </c>
      <c r="AL348" t="s">
        <v>1044</v>
      </c>
      <c r="AM348" t="s">
        <v>1044</v>
      </c>
      <c r="AN348" t="s">
        <v>1044</v>
      </c>
      <c r="AO348" t="s">
        <v>1044</v>
      </c>
      <c r="AP348" t="s">
        <v>2361</v>
      </c>
      <c r="AQ348" t="s">
        <v>2245</v>
      </c>
      <c r="AR348" s="157" t="s">
        <v>1044</v>
      </c>
      <c r="AS348" t="s">
        <v>1055</v>
      </c>
      <c r="AT348" t="s">
        <v>1044</v>
      </c>
      <c r="AU348" t="s">
        <v>1044</v>
      </c>
      <c r="AV348" t="s">
        <v>1044</v>
      </c>
      <c r="AW348" t="s">
        <v>1044</v>
      </c>
      <c r="AX348" t="s">
        <v>2152</v>
      </c>
      <c r="AY348" t="s">
        <v>1044</v>
      </c>
      <c r="AZ348" t="s">
        <v>1044</v>
      </c>
      <c r="BA348" t="s">
        <v>1044</v>
      </c>
      <c r="BB348" t="s">
        <v>1044</v>
      </c>
      <c r="BC348" t="s">
        <v>1044</v>
      </c>
      <c r="BD348" t="s">
        <v>1044</v>
      </c>
      <c r="BE348" t="s">
        <v>1044</v>
      </c>
      <c r="BF348" t="s">
        <v>1044</v>
      </c>
      <c r="BG348" t="s">
        <v>1044</v>
      </c>
      <c r="BH348" t="s">
        <v>1062</v>
      </c>
      <c r="BI348" t="s">
        <v>1044</v>
      </c>
      <c r="BJ348" t="s">
        <v>1044</v>
      </c>
      <c r="BK348" t="s">
        <v>1044</v>
      </c>
      <c r="BL348" t="s">
        <v>2205</v>
      </c>
      <c r="BM348" t="s">
        <v>1044</v>
      </c>
      <c r="BN348" t="s">
        <v>1044</v>
      </c>
      <c r="BO348" t="s">
        <v>1044</v>
      </c>
      <c r="BP348" t="s">
        <v>1044</v>
      </c>
      <c r="BQ348" t="s">
        <v>1044</v>
      </c>
      <c r="BR348" t="s">
        <v>1044</v>
      </c>
    </row>
    <row r="349" spans="1:70" x14ac:dyDescent="0.25">
      <c r="A349" t="s">
        <v>2266</v>
      </c>
      <c r="B349" t="s">
        <v>1044</v>
      </c>
      <c r="C349" t="s">
        <v>2234</v>
      </c>
      <c r="D349" t="s">
        <v>2350</v>
      </c>
      <c r="E349" t="s">
        <v>1187</v>
      </c>
      <c r="F349" t="s">
        <v>1188</v>
      </c>
      <c r="G349" t="s">
        <v>2149</v>
      </c>
      <c r="H349" t="s">
        <v>1044</v>
      </c>
      <c r="I349" t="s">
        <v>1044</v>
      </c>
      <c r="J349" t="s">
        <v>1044</v>
      </c>
      <c r="K349" t="s">
        <v>1189</v>
      </c>
      <c r="L349" t="s">
        <v>1044</v>
      </c>
      <c r="M349" t="s">
        <v>1051</v>
      </c>
      <c r="N349" t="s">
        <v>1044</v>
      </c>
      <c r="O349" t="s">
        <v>1044</v>
      </c>
      <c r="P349" t="s">
        <v>1052</v>
      </c>
      <c r="Q349" s="156">
        <v>114.92</v>
      </c>
      <c r="R349" s="157">
        <v>41585</v>
      </c>
      <c r="S349" s="157" t="s">
        <v>1044</v>
      </c>
      <c r="T349" s="157">
        <v>41585</v>
      </c>
      <c r="U349" s="157">
        <v>41572</v>
      </c>
      <c r="V349" s="157" t="s">
        <v>1044</v>
      </c>
      <c r="W349" s="157">
        <v>41572</v>
      </c>
      <c r="X349" s="157" t="s">
        <v>1044</v>
      </c>
      <c r="Y349">
        <v>0</v>
      </c>
      <c r="Z349">
        <v>0</v>
      </c>
      <c r="AA349" s="157" t="s">
        <v>1044</v>
      </c>
      <c r="AB349" s="157" t="s">
        <v>1044</v>
      </c>
      <c r="AC349">
        <v>0</v>
      </c>
      <c r="AD349" s="156">
        <v>0</v>
      </c>
      <c r="AE349" s="156">
        <v>0</v>
      </c>
      <c r="AF349">
        <v>0</v>
      </c>
      <c r="AG349">
        <v>0</v>
      </c>
      <c r="AH349" t="s">
        <v>1044</v>
      </c>
      <c r="AI349" t="s">
        <v>1044</v>
      </c>
      <c r="AJ349" t="s">
        <v>1044</v>
      </c>
      <c r="AK349" t="s">
        <v>1044</v>
      </c>
      <c r="AL349" t="s">
        <v>1044</v>
      </c>
      <c r="AM349" t="s">
        <v>1044</v>
      </c>
      <c r="AN349" t="s">
        <v>1044</v>
      </c>
      <c r="AO349" t="s">
        <v>1044</v>
      </c>
      <c r="AP349" t="s">
        <v>2362</v>
      </c>
      <c r="AQ349" t="s">
        <v>2245</v>
      </c>
      <c r="AR349" s="157" t="s">
        <v>1044</v>
      </c>
      <c r="AS349" t="s">
        <v>1055</v>
      </c>
      <c r="AT349" t="s">
        <v>1044</v>
      </c>
      <c r="AU349" t="s">
        <v>1044</v>
      </c>
      <c r="AV349" t="s">
        <v>1044</v>
      </c>
      <c r="AW349" t="s">
        <v>1044</v>
      </c>
      <c r="AX349" t="s">
        <v>2152</v>
      </c>
      <c r="AY349" t="s">
        <v>1044</v>
      </c>
      <c r="AZ349" t="s">
        <v>1044</v>
      </c>
      <c r="BA349" t="s">
        <v>1044</v>
      </c>
      <c r="BB349" t="s">
        <v>1044</v>
      </c>
      <c r="BC349" t="s">
        <v>1044</v>
      </c>
      <c r="BD349" t="s">
        <v>1044</v>
      </c>
      <c r="BE349" t="s">
        <v>1044</v>
      </c>
      <c r="BF349" t="s">
        <v>1044</v>
      </c>
      <c r="BG349" t="s">
        <v>1044</v>
      </c>
      <c r="BH349" t="s">
        <v>1062</v>
      </c>
      <c r="BI349" t="s">
        <v>1044</v>
      </c>
      <c r="BJ349" t="s">
        <v>1044</v>
      </c>
      <c r="BK349" t="s">
        <v>1044</v>
      </c>
      <c r="BL349" t="s">
        <v>2205</v>
      </c>
      <c r="BM349" t="s">
        <v>1044</v>
      </c>
      <c r="BN349" t="s">
        <v>1044</v>
      </c>
      <c r="BO349" t="s">
        <v>1044</v>
      </c>
      <c r="BP349" t="s">
        <v>1044</v>
      </c>
      <c r="BQ349" t="s">
        <v>1044</v>
      </c>
      <c r="BR349" t="s">
        <v>1044</v>
      </c>
    </row>
    <row r="350" spans="1:70" x14ac:dyDescent="0.25">
      <c r="A350" t="s">
        <v>2270</v>
      </c>
      <c r="B350" t="s">
        <v>1044</v>
      </c>
      <c r="C350" t="s">
        <v>2234</v>
      </c>
      <c r="D350" t="s">
        <v>2350</v>
      </c>
      <c r="E350" t="s">
        <v>1187</v>
      </c>
      <c r="F350" t="s">
        <v>1188</v>
      </c>
      <c r="G350" t="s">
        <v>2149</v>
      </c>
      <c r="H350" t="s">
        <v>1044</v>
      </c>
      <c r="I350" t="s">
        <v>1044</v>
      </c>
      <c r="J350" t="s">
        <v>1044</v>
      </c>
      <c r="K350" t="s">
        <v>1189</v>
      </c>
      <c r="L350" t="s">
        <v>1044</v>
      </c>
      <c r="M350" t="s">
        <v>1051</v>
      </c>
      <c r="N350" t="s">
        <v>1044</v>
      </c>
      <c r="O350" t="s">
        <v>1044</v>
      </c>
      <c r="P350" t="s">
        <v>1052</v>
      </c>
      <c r="Q350" s="156">
        <v>114.92</v>
      </c>
      <c r="R350" s="157">
        <v>41585</v>
      </c>
      <c r="S350" s="157" t="s">
        <v>1044</v>
      </c>
      <c r="T350" s="157">
        <v>41585</v>
      </c>
      <c r="U350" s="157">
        <v>41572</v>
      </c>
      <c r="V350" s="157" t="s">
        <v>1044</v>
      </c>
      <c r="W350" s="157">
        <v>41572</v>
      </c>
      <c r="X350" s="157" t="s">
        <v>1044</v>
      </c>
      <c r="Y350">
        <v>0</v>
      </c>
      <c r="Z350">
        <v>0</v>
      </c>
      <c r="AA350" s="157" t="s">
        <v>1044</v>
      </c>
      <c r="AB350" s="157" t="s">
        <v>1044</v>
      </c>
      <c r="AC350">
        <v>0</v>
      </c>
      <c r="AD350" s="156">
        <v>0</v>
      </c>
      <c r="AE350" s="156">
        <v>0</v>
      </c>
      <c r="AF350">
        <v>0</v>
      </c>
      <c r="AG350">
        <v>0</v>
      </c>
      <c r="AH350" t="s">
        <v>1044</v>
      </c>
      <c r="AI350" t="s">
        <v>1044</v>
      </c>
      <c r="AJ350" t="s">
        <v>1044</v>
      </c>
      <c r="AK350" t="s">
        <v>1044</v>
      </c>
      <c r="AL350" t="s">
        <v>1044</v>
      </c>
      <c r="AM350" t="s">
        <v>1044</v>
      </c>
      <c r="AN350" t="s">
        <v>1044</v>
      </c>
      <c r="AO350" t="s">
        <v>1044</v>
      </c>
      <c r="AP350" t="s">
        <v>2363</v>
      </c>
      <c r="AQ350" t="s">
        <v>2245</v>
      </c>
      <c r="AR350" s="157" t="s">
        <v>1044</v>
      </c>
      <c r="AS350" t="s">
        <v>1055</v>
      </c>
      <c r="AT350" t="s">
        <v>1044</v>
      </c>
      <c r="AU350" t="s">
        <v>1044</v>
      </c>
      <c r="AV350" t="s">
        <v>1044</v>
      </c>
      <c r="AW350" t="s">
        <v>1044</v>
      </c>
      <c r="AX350" t="s">
        <v>2152</v>
      </c>
      <c r="AY350" t="s">
        <v>1044</v>
      </c>
      <c r="AZ350" t="s">
        <v>1044</v>
      </c>
      <c r="BA350" t="s">
        <v>1044</v>
      </c>
      <c r="BB350" t="s">
        <v>1044</v>
      </c>
      <c r="BC350" t="s">
        <v>1044</v>
      </c>
      <c r="BD350" t="s">
        <v>1044</v>
      </c>
      <c r="BE350" t="s">
        <v>1044</v>
      </c>
      <c r="BF350" t="s">
        <v>1044</v>
      </c>
      <c r="BG350" t="s">
        <v>1044</v>
      </c>
      <c r="BH350" t="s">
        <v>1062</v>
      </c>
      <c r="BI350" t="s">
        <v>1044</v>
      </c>
      <c r="BJ350" t="s">
        <v>1044</v>
      </c>
      <c r="BK350" t="s">
        <v>1044</v>
      </c>
      <c r="BL350" t="s">
        <v>2205</v>
      </c>
      <c r="BM350" t="s">
        <v>1044</v>
      </c>
      <c r="BN350" t="s">
        <v>1044</v>
      </c>
      <c r="BO350" t="s">
        <v>1044</v>
      </c>
      <c r="BP350" t="s">
        <v>1044</v>
      </c>
      <c r="BQ350" t="s">
        <v>1044</v>
      </c>
      <c r="BR350" t="s">
        <v>1044</v>
      </c>
    </row>
    <row r="351" spans="1:70" x14ac:dyDescent="0.25">
      <c r="A351" t="s">
        <v>2210</v>
      </c>
      <c r="B351" t="s">
        <v>2211</v>
      </c>
      <c r="C351" t="s">
        <v>1140</v>
      </c>
      <c r="D351" t="s">
        <v>2203</v>
      </c>
      <c r="E351" t="s">
        <v>1319</v>
      </c>
      <c r="F351" t="s">
        <v>1320</v>
      </c>
      <c r="G351" t="s">
        <v>2149</v>
      </c>
      <c r="H351" t="s">
        <v>1044</v>
      </c>
      <c r="I351" t="s">
        <v>1044</v>
      </c>
      <c r="J351" t="s">
        <v>1044</v>
      </c>
      <c r="K351" t="s">
        <v>1321</v>
      </c>
      <c r="L351" t="s">
        <v>1044</v>
      </c>
      <c r="M351" t="s">
        <v>1051</v>
      </c>
      <c r="N351" t="s">
        <v>1044</v>
      </c>
      <c r="O351" t="s">
        <v>1044</v>
      </c>
      <c r="P351" t="s">
        <v>1052</v>
      </c>
      <c r="Q351" s="156">
        <v>114.92</v>
      </c>
      <c r="R351" s="157">
        <v>42916</v>
      </c>
      <c r="S351" s="157" t="s">
        <v>1044</v>
      </c>
      <c r="T351" s="157">
        <v>42916</v>
      </c>
      <c r="U351" s="157">
        <v>42724</v>
      </c>
      <c r="V351" s="157" t="s">
        <v>1044</v>
      </c>
      <c r="W351" s="157">
        <v>42724</v>
      </c>
      <c r="X351" s="157" t="s">
        <v>1044</v>
      </c>
      <c r="Y351">
        <v>0</v>
      </c>
      <c r="Z351">
        <v>0</v>
      </c>
      <c r="AA351" s="157" t="s">
        <v>1044</v>
      </c>
      <c r="AB351" s="157" t="s">
        <v>1044</v>
      </c>
      <c r="AC351">
        <v>0</v>
      </c>
      <c r="AD351" s="156">
        <v>0</v>
      </c>
      <c r="AE351" s="156">
        <v>0</v>
      </c>
      <c r="AF351">
        <v>0</v>
      </c>
      <c r="AG351">
        <v>0</v>
      </c>
      <c r="AH351" t="s">
        <v>1044</v>
      </c>
      <c r="AI351" t="s">
        <v>1044</v>
      </c>
      <c r="AJ351" t="s">
        <v>1044</v>
      </c>
      <c r="AK351" t="s">
        <v>1044</v>
      </c>
      <c r="AL351" t="s">
        <v>1044</v>
      </c>
      <c r="AM351" t="s">
        <v>1044</v>
      </c>
      <c r="AN351" t="s">
        <v>1044</v>
      </c>
      <c r="AO351" t="s">
        <v>1044</v>
      </c>
      <c r="AP351" t="s">
        <v>2212</v>
      </c>
      <c r="AQ351" t="s">
        <v>1323</v>
      </c>
      <c r="AR351" s="157" t="s">
        <v>1044</v>
      </c>
      <c r="AS351" t="s">
        <v>1044</v>
      </c>
      <c r="AT351" t="s">
        <v>1044</v>
      </c>
      <c r="AU351" t="s">
        <v>1044</v>
      </c>
      <c r="AV351" t="s">
        <v>1044</v>
      </c>
      <c r="AW351" t="s">
        <v>1044</v>
      </c>
      <c r="AX351" t="s">
        <v>2194</v>
      </c>
      <c r="AY351" t="s">
        <v>2191</v>
      </c>
      <c r="AZ351" t="s">
        <v>1044</v>
      </c>
      <c r="BA351" t="s">
        <v>1044</v>
      </c>
      <c r="BB351" t="s">
        <v>1044</v>
      </c>
      <c r="BC351" t="s">
        <v>1044</v>
      </c>
      <c r="BD351" t="s">
        <v>1044</v>
      </c>
      <c r="BE351" t="s">
        <v>1044</v>
      </c>
      <c r="BF351" t="s">
        <v>1044</v>
      </c>
      <c r="BG351" t="s">
        <v>1044</v>
      </c>
      <c r="BH351" t="s">
        <v>2213</v>
      </c>
      <c r="BI351" t="s">
        <v>1044</v>
      </c>
      <c r="BJ351" t="s">
        <v>1044</v>
      </c>
      <c r="BK351" t="s">
        <v>1044</v>
      </c>
      <c r="BL351" t="s">
        <v>2205</v>
      </c>
      <c r="BM351" t="s">
        <v>1044</v>
      </c>
      <c r="BN351" t="s">
        <v>1044</v>
      </c>
      <c r="BO351" t="s">
        <v>1044</v>
      </c>
      <c r="BP351" t="s">
        <v>1044</v>
      </c>
      <c r="BQ351" t="s">
        <v>1044</v>
      </c>
      <c r="BR351" t="s">
        <v>1044</v>
      </c>
    </row>
    <row r="352" spans="1:70" x14ac:dyDescent="0.25">
      <c r="A352" t="s">
        <v>2214</v>
      </c>
      <c r="B352" t="s">
        <v>2211</v>
      </c>
      <c r="C352" t="s">
        <v>1140</v>
      </c>
      <c r="D352" t="s">
        <v>2203</v>
      </c>
      <c r="E352" t="s">
        <v>1319</v>
      </c>
      <c r="F352" t="s">
        <v>1320</v>
      </c>
      <c r="G352" t="s">
        <v>2149</v>
      </c>
      <c r="H352" t="s">
        <v>1044</v>
      </c>
      <c r="I352" t="s">
        <v>1044</v>
      </c>
      <c r="J352" t="s">
        <v>1044</v>
      </c>
      <c r="K352" t="s">
        <v>1321</v>
      </c>
      <c r="L352" t="s">
        <v>1044</v>
      </c>
      <c r="M352" t="s">
        <v>1051</v>
      </c>
      <c r="N352" t="s">
        <v>1044</v>
      </c>
      <c r="O352" t="s">
        <v>1044</v>
      </c>
      <c r="P352" t="s">
        <v>1052</v>
      </c>
      <c r="Q352" s="156">
        <v>114.92</v>
      </c>
      <c r="R352" s="157">
        <v>42916</v>
      </c>
      <c r="S352" s="157" t="s">
        <v>1044</v>
      </c>
      <c r="T352" s="157">
        <v>42916</v>
      </c>
      <c r="U352" s="157">
        <v>42724</v>
      </c>
      <c r="V352" s="157" t="s">
        <v>1044</v>
      </c>
      <c r="W352" s="157">
        <v>42724</v>
      </c>
      <c r="X352" s="157" t="s">
        <v>1044</v>
      </c>
      <c r="Y352">
        <v>0</v>
      </c>
      <c r="Z352">
        <v>0</v>
      </c>
      <c r="AA352" s="157" t="s">
        <v>1044</v>
      </c>
      <c r="AB352" s="157" t="s">
        <v>1044</v>
      </c>
      <c r="AC352">
        <v>0</v>
      </c>
      <c r="AD352" s="156">
        <v>0</v>
      </c>
      <c r="AE352" s="156">
        <v>0</v>
      </c>
      <c r="AF352">
        <v>0</v>
      </c>
      <c r="AG352">
        <v>0</v>
      </c>
      <c r="AH352" t="s">
        <v>1044</v>
      </c>
      <c r="AI352" t="s">
        <v>1044</v>
      </c>
      <c r="AJ352" t="s">
        <v>1044</v>
      </c>
      <c r="AK352" t="s">
        <v>1044</v>
      </c>
      <c r="AL352" t="s">
        <v>1044</v>
      </c>
      <c r="AM352" t="s">
        <v>1044</v>
      </c>
      <c r="AN352" t="s">
        <v>1044</v>
      </c>
      <c r="AO352" t="s">
        <v>1044</v>
      </c>
      <c r="AP352" t="s">
        <v>2215</v>
      </c>
      <c r="AQ352" t="s">
        <v>1323</v>
      </c>
      <c r="AR352" s="157" t="s">
        <v>1044</v>
      </c>
      <c r="AS352" t="s">
        <v>1044</v>
      </c>
      <c r="AT352" t="s">
        <v>1044</v>
      </c>
      <c r="AU352" t="s">
        <v>1044</v>
      </c>
      <c r="AV352" t="s">
        <v>1044</v>
      </c>
      <c r="AW352" t="s">
        <v>1044</v>
      </c>
      <c r="AX352" t="s">
        <v>2194</v>
      </c>
      <c r="AY352" t="s">
        <v>2197</v>
      </c>
      <c r="AZ352" t="s">
        <v>1044</v>
      </c>
      <c r="BA352" t="s">
        <v>1044</v>
      </c>
      <c r="BB352" t="s">
        <v>1044</v>
      </c>
      <c r="BC352" t="s">
        <v>1044</v>
      </c>
      <c r="BD352" t="s">
        <v>1044</v>
      </c>
      <c r="BE352" t="s">
        <v>1044</v>
      </c>
      <c r="BF352" t="s">
        <v>1044</v>
      </c>
      <c r="BG352" t="s">
        <v>1044</v>
      </c>
      <c r="BH352" t="s">
        <v>2213</v>
      </c>
      <c r="BI352" t="s">
        <v>1044</v>
      </c>
      <c r="BJ352" t="s">
        <v>1044</v>
      </c>
      <c r="BK352" t="s">
        <v>1044</v>
      </c>
      <c r="BL352" t="s">
        <v>2205</v>
      </c>
      <c r="BM352" t="s">
        <v>1044</v>
      </c>
      <c r="BN352" t="s">
        <v>1044</v>
      </c>
      <c r="BO352" t="s">
        <v>1044</v>
      </c>
      <c r="BP352" t="s">
        <v>1044</v>
      </c>
      <c r="BQ352" t="s">
        <v>1044</v>
      </c>
      <c r="BR352" t="s">
        <v>1044</v>
      </c>
    </row>
    <row r="353" spans="1:70" x14ac:dyDescent="0.25">
      <c r="A353" t="s">
        <v>2275</v>
      </c>
      <c r="B353" t="s">
        <v>1044</v>
      </c>
      <c r="C353" t="s">
        <v>2234</v>
      </c>
      <c r="D353" t="s">
        <v>2350</v>
      </c>
      <c r="E353" t="s">
        <v>1187</v>
      </c>
      <c r="F353" t="s">
        <v>1188</v>
      </c>
      <c r="G353" t="s">
        <v>2149</v>
      </c>
      <c r="H353" t="s">
        <v>1044</v>
      </c>
      <c r="I353" t="s">
        <v>1044</v>
      </c>
      <c r="J353" t="s">
        <v>1044</v>
      </c>
      <c r="K353" t="s">
        <v>1189</v>
      </c>
      <c r="L353" t="s">
        <v>1044</v>
      </c>
      <c r="M353" t="s">
        <v>1051</v>
      </c>
      <c r="N353" t="s">
        <v>1044</v>
      </c>
      <c r="O353" t="s">
        <v>1044</v>
      </c>
      <c r="P353" t="s">
        <v>1052</v>
      </c>
      <c r="Q353" s="156">
        <v>114.92</v>
      </c>
      <c r="R353" s="157">
        <v>41585</v>
      </c>
      <c r="S353" s="157" t="s">
        <v>1044</v>
      </c>
      <c r="T353" s="157">
        <v>41585</v>
      </c>
      <c r="U353" s="157">
        <v>41572</v>
      </c>
      <c r="V353" s="157" t="s">
        <v>1044</v>
      </c>
      <c r="W353" s="157">
        <v>41572</v>
      </c>
      <c r="X353" s="157" t="s">
        <v>1044</v>
      </c>
      <c r="Y353">
        <v>0</v>
      </c>
      <c r="Z353">
        <v>0</v>
      </c>
      <c r="AA353" s="157" t="s">
        <v>1044</v>
      </c>
      <c r="AB353" s="157" t="s">
        <v>1044</v>
      </c>
      <c r="AC353">
        <v>0</v>
      </c>
      <c r="AD353" s="156">
        <v>0</v>
      </c>
      <c r="AE353" s="156">
        <v>0</v>
      </c>
      <c r="AF353">
        <v>0</v>
      </c>
      <c r="AG353">
        <v>0</v>
      </c>
      <c r="AH353" t="s">
        <v>1044</v>
      </c>
      <c r="AI353" t="s">
        <v>1044</v>
      </c>
      <c r="AJ353" t="s">
        <v>1044</v>
      </c>
      <c r="AK353" t="s">
        <v>1044</v>
      </c>
      <c r="AL353" t="s">
        <v>1044</v>
      </c>
      <c r="AM353" t="s">
        <v>1044</v>
      </c>
      <c r="AN353" t="s">
        <v>1044</v>
      </c>
      <c r="AO353" t="s">
        <v>1044</v>
      </c>
      <c r="AP353" t="s">
        <v>2364</v>
      </c>
      <c r="AQ353" t="s">
        <v>2245</v>
      </c>
      <c r="AR353" s="157" t="s">
        <v>1044</v>
      </c>
      <c r="AS353" t="s">
        <v>1055</v>
      </c>
      <c r="AT353" t="s">
        <v>1044</v>
      </c>
      <c r="AU353" t="s">
        <v>1044</v>
      </c>
      <c r="AV353" t="s">
        <v>1044</v>
      </c>
      <c r="AW353" t="s">
        <v>1044</v>
      </c>
      <c r="AX353" t="s">
        <v>2152</v>
      </c>
      <c r="AY353" t="s">
        <v>1044</v>
      </c>
      <c r="AZ353" t="s">
        <v>1044</v>
      </c>
      <c r="BA353" t="s">
        <v>1044</v>
      </c>
      <c r="BB353" t="s">
        <v>1044</v>
      </c>
      <c r="BC353" t="s">
        <v>1044</v>
      </c>
      <c r="BD353" t="s">
        <v>1044</v>
      </c>
      <c r="BE353" t="s">
        <v>1044</v>
      </c>
      <c r="BF353" t="s">
        <v>1044</v>
      </c>
      <c r="BG353" t="s">
        <v>1044</v>
      </c>
      <c r="BH353" t="s">
        <v>1062</v>
      </c>
      <c r="BI353" t="s">
        <v>1044</v>
      </c>
      <c r="BJ353" t="s">
        <v>1044</v>
      </c>
      <c r="BK353" t="s">
        <v>1044</v>
      </c>
      <c r="BL353" t="s">
        <v>2205</v>
      </c>
      <c r="BM353" t="s">
        <v>1044</v>
      </c>
      <c r="BN353" t="s">
        <v>1044</v>
      </c>
      <c r="BO353" t="s">
        <v>1044</v>
      </c>
      <c r="BP353" t="s">
        <v>1044</v>
      </c>
      <c r="BQ353" t="s">
        <v>1044</v>
      </c>
      <c r="BR353" t="s">
        <v>1044</v>
      </c>
    </row>
    <row r="354" spans="1:70" x14ac:dyDescent="0.25">
      <c r="A354" t="s">
        <v>2279</v>
      </c>
      <c r="B354" t="s">
        <v>1044</v>
      </c>
      <c r="C354" t="s">
        <v>2234</v>
      </c>
      <c r="D354" t="s">
        <v>2350</v>
      </c>
      <c r="E354" t="s">
        <v>1187</v>
      </c>
      <c r="F354" t="s">
        <v>1188</v>
      </c>
      <c r="G354" t="s">
        <v>2149</v>
      </c>
      <c r="H354" t="s">
        <v>1044</v>
      </c>
      <c r="I354" t="s">
        <v>1044</v>
      </c>
      <c r="J354" t="s">
        <v>1044</v>
      </c>
      <c r="K354" t="s">
        <v>1189</v>
      </c>
      <c r="L354" t="s">
        <v>1044</v>
      </c>
      <c r="M354" t="s">
        <v>1051</v>
      </c>
      <c r="N354" t="s">
        <v>1044</v>
      </c>
      <c r="O354" t="s">
        <v>1044</v>
      </c>
      <c r="P354" t="s">
        <v>1052</v>
      </c>
      <c r="Q354" s="156">
        <v>114.92</v>
      </c>
      <c r="R354" s="157">
        <v>41585</v>
      </c>
      <c r="S354" s="157" t="s">
        <v>1044</v>
      </c>
      <c r="T354" s="157">
        <v>41585</v>
      </c>
      <c r="U354" s="157">
        <v>41572</v>
      </c>
      <c r="V354" s="157" t="s">
        <v>1044</v>
      </c>
      <c r="W354" s="157">
        <v>41572</v>
      </c>
      <c r="X354" s="157" t="s">
        <v>1044</v>
      </c>
      <c r="Y354">
        <v>0</v>
      </c>
      <c r="Z354">
        <v>0</v>
      </c>
      <c r="AA354" s="157" t="s">
        <v>1044</v>
      </c>
      <c r="AB354" s="157" t="s">
        <v>1044</v>
      </c>
      <c r="AC354">
        <v>0</v>
      </c>
      <c r="AD354" s="156">
        <v>0</v>
      </c>
      <c r="AE354" s="156">
        <v>0</v>
      </c>
      <c r="AF354">
        <v>0</v>
      </c>
      <c r="AG354">
        <v>0</v>
      </c>
      <c r="AH354" t="s">
        <v>1044</v>
      </c>
      <c r="AI354" t="s">
        <v>1044</v>
      </c>
      <c r="AJ354" t="s">
        <v>1044</v>
      </c>
      <c r="AK354" t="s">
        <v>1044</v>
      </c>
      <c r="AL354" t="s">
        <v>1044</v>
      </c>
      <c r="AM354" t="s">
        <v>1044</v>
      </c>
      <c r="AN354" t="s">
        <v>1044</v>
      </c>
      <c r="AO354" t="s">
        <v>1044</v>
      </c>
      <c r="AP354" t="s">
        <v>2365</v>
      </c>
      <c r="AQ354" t="s">
        <v>2245</v>
      </c>
      <c r="AR354" s="157" t="s">
        <v>1044</v>
      </c>
      <c r="AS354" t="s">
        <v>1055</v>
      </c>
      <c r="AT354" t="s">
        <v>1044</v>
      </c>
      <c r="AU354" t="s">
        <v>1044</v>
      </c>
      <c r="AV354" t="s">
        <v>1044</v>
      </c>
      <c r="AW354" t="s">
        <v>1044</v>
      </c>
      <c r="AX354" t="s">
        <v>2152</v>
      </c>
      <c r="AY354" t="s">
        <v>1044</v>
      </c>
      <c r="AZ354" t="s">
        <v>1044</v>
      </c>
      <c r="BA354" t="s">
        <v>1044</v>
      </c>
      <c r="BB354" t="s">
        <v>1044</v>
      </c>
      <c r="BC354" t="s">
        <v>1044</v>
      </c>
      <c r="BD354" t="s">
        <v>1044</v>
      </c>
      <c r="BE354" t="s">
        <v>1044</v>
      </c>
      <c r="BF354" t="s">
        <v>1044</v>
      </c>
      <c r="BG354" t="s">
        <v>1044</v>
      </c>
      <c r="BH354" t="s">
        <v>1062</v>
      </c>
      <c r="BI354" t="s">
        <v>1044</v>
      </c>
      <c r="BJ354" t="s">
        <v>1044</v>
      </c>
      <c r="BK354" t="s">
        <v>1044</v>
      </c>
      <c r="BL354" t="s">
        <v>2205</v>
      </c>
      <c r="BM354" t="s">
        <v>1044</v>
      </c>
      <c r="BN354" t="s">
        <v>1044</v>
      </c>
      <c r="BO354" t="s">
        <v>1044</v>
      </c>
      <c r="BP354" t="s">
        <v>1044</v>
      </c>
      <c r="BQ354" t="s">
        <v>1044</v>
      </c>
      <c r="BR354" t="s">
        <v>1044</v>
      </c>
    </row>
    <row r="355" spans="1:70" x14ac:dyDescent="0.25">
      <c r="A355" t="s">
        <v>2283</v>
      </c>
      <c r="B355" t="s">
        <v>1044</v>
      </c>
      <c r="C355" t="s">
        <v>2234</v>
      </c>
      <c r="D355" t="s">
        <v>2350</v>
      </c>
      <c r="E355" t="s">
        <v>1187</v>
      </c>
      <c r="F355" t="s">
        <v>1188</v>
      </c>
      <c r="G355" t="s">
        <v>2149</v>
      </c>
      <c r="H355" t="s">
        <v>1044</v>
      </c>
      <c r="I355" t="s">
        <v>1044</v>
      </c>
      <c r="J355" t="s">
        <v>1044</v>
      </c>
      <c r="K355" t="s">
        <v>1189</v>
      </c>
      <c r="L355" t="s">
        <v>1044</v>
      </c>
      <c r="M355" t="s">
        <v>1051</v>
      </c>
      <c r="N355" t="s">
        <v>1044</v>
      </c>
      <c r="O355" t="s">
        <v>1044</v>
      </c>
      <c r="P355" t="s">
        <v>1052</v>
      </c>
      <c r="Q355" s="156">
        <v>114.92</v>
      </c>
      <c r="R355" s="157">
        <v>41585</v>
      </c>
      <c r="S355" s="157" t="s">
        <v>1044</v>
      </c>
      <c r="T355" s="157">
        <v>41585</v>
      </c>
      <c r="U355" s="157">
        <v>41572</v>
      </c>
      <c r="V355" s="157" t="s">
        <v>1044</v>
      </c>
      <c r="W355" s="157">
        <v>41572</v>
      </c>
      <c r="X355" s="157" t="s">
        <v>1044</v>
      </c>
      <c r="Y355">
        <v>0</v>
      </c>
      <c r="Z355">
        <v>0</v>
      </c>
      <c r="AA355" s="157" t="s">
        <v>1044</v>
      </c>
      <c r="AB355" s="157" t="s">
        <v>1044</v>
      </c>
      <c r="AC355">
        <v>0</v>
      </c>
      <c r="AD355" s="156">
        <v>0</v>
      </c>
      <c r="AE355" s="156">
        <v>0</v>
      </c>
      <c r="AF355">
        <v>0</v>
      </c>
      <c r="AG355">
        <v>0</v>
      </c>
      <c r="AH355" t="s">
        <v>1044</v>
      </c>
      <c r="AI355" t="s">
        <v>1044</v>
      </c>
      <c r="AJ355" t="s">
        <v>1044</v>
      </c>
      <c r="AK355" t="s">
        <v>1044</v>
      </c>
      <c r="AL355" t="s">
        <v>1044</v>
      </c>
      <c r="AM355" t="s">
        <v>1044</v>
      </c>
      <c r="AN355" t="s">
        <v>1044</v>
      </c>
      <c r="AO355" t="s">
        <v>1044</v>
      </c>
      <c r="AP355" t="s">
        <v>2366</v>
      </c>
      <c r="AQ355" t="s">
        <v>2245</v>
      </c>
      <c r="AR355" s="157" t="s">
        <v>1044</v>
      </c>
      <c r="AS355" t="s">
        <v>1055</v>
      </c>
      <c r="AT355" t="s">
        <v>1044</v>
      </c>
      <c r="AU355" t="s">
        <v>1044</v>
      </c>
      <c r="AV355" t="s">
        <v>1044</v>
      </c>
      <c r="AW355" t="s">
        <v>1044</v>
      </c>
      <c r="AX355" t="s">
        <v>2152</v>
      </c>
      <c r="AY355" t="s">
        <v>1044</v>
      </c>
      <c r="AZ355" t="s">
        <v>1044</v>
      </c>
      <c r="BA355" t="s">
        <v>1044</v>
      </c>
      <c r="BB355" t="s">
        <v>1044</v>
      </c>
      <c r="BC355" t="s">
        <v>1044</v>
      </c>
      <c r="BD355" t="s">
        <v>1044</v>
      </c>
      <c r="BE355" t="s">
        <v>1044</v>
      </c>
      <c r="BF355" t="s">
        <v>1044</v>
      </c>
      <c r="BG355" t="s">
        <v>1044</v>
      </c>
      <c r="BH355" t="s">
        <v>1062</v>
      </c>
      <c r="BI355" t="s">
        <v>1044</v>
      </c>
      <c r="BJ355" t="s">
        <v>1044</v>
      </c>
      <c r="BK355" t="s">
        <v>1044</v>
      </c>
      <c r="BL355" t="s">
        <v>2205</v>
      </c>
      <c r="BM355" t="s">
        <v>1044</v>
      </c>
      <c r="BN355" t="s">
        <v>1044</v>
      </c>
      <c r="BO355" t="s">
        <v>1044</v>
      </c>
      <c r="BP355" t="s">
        <v>1044</v>
      </c>
      <c r="BQ355" t="s">
        <v>1044</v>
      </c>
      <c r="BR355" t="s">
        <v>1044</v>
      </c>
    </row>
    <row r="356" spans="1:70" x14ac:dyDescent="0.25">
      <c r="A356" t="s">
        <v>2287</v>
      </c>
      <c r="B356" t="s">
        <v>1044</v>
      </c>
      <c r="C356" t="s">
        <v>2234</v>
      </c>
      <c r="D356" t="s">
        <v>2350</v>
      </c>
      <c r="E356" t="s">
        <v>1187</v>
      </c>
      <c r="F356" t="s">
        <v>1188</v>
      </c>
      <c r="G356" t="s">
        <v>2149</v>
      </c>
      <c r="H356" t="s">
        <v>1044</v>
      </c>
      <c r="I356" t="s">
        <v>1044</v>
      </c>
      <c r="J356" t="s">
        <v>1044</v>
      </c>
      <c r="K356" t="s">
        <v>1189</v>
      </c>
      <c r="L356" t="s">
        <v>1044</v>
      </c>
      <c r="M356" t="s">
        <v>1051</v>
      </c>
      <c r="N356" t="s">
        <v>1044</v>
      </c>
      <c r="O356" t="s">
        <v>1044</v>
      </c>
      <c r="P356" t="s">
        <v>1052</v>
      </c>
      <c r="Q356" s="156">
        <v>114.92</v>
      </c>
      <c r="R356" s="157">
        <v>41585</v>
      </c>
      <c r="S356" s="157" t="s">
        <v>1044</v>
      </c>
      <c r="T356" s="157">
        <v>41585</v>
      </c>
      <c r="U356" s="157">
        <v>41572</v>
      </c>
      <c r="V356" s="157" t="s">
        <v>1044</v>
      </c>
      <c r="W356" s="157">
        <v>41572</v>
      </c>
      <c r="X356" s="157" t="s">
        <v>1044</v>
      </c>
      <c r="Y356">
        <v>0</v>
      </c>
      <c r="Z356">
        <v>0</v>
      </c>
      <c r="AA356" s="157" t="s">
        <v>1044</v>
      </c>
      <c r="AB356" s="157" t="s">
        <v>1044</v>
      </c>
      <c r="AC356">
        <v>0</v>
      </c>
      <c r="AD356" s="156">
        <v>0</v>
      </c>
      <c r="AE356" s="156">
        <v>0</v>
      </c>
      <c r="AF356">
        <v>0</v>
      </c>
      <c r="AG356">
        <v>0</v>
      </c>
      <c r="AH356" t="s">
        <v>1044</v>
      </c>
      <c r="AI356" t="s">
        <v>1044</v>
      </c>
      <c r="AJ356" t="s">
        <v>1044</v>
      </c>
      <c r="AK356" t="s">
        <v>1044</v>
      </c>
      <c r="AL356" t="s">
        <v>1044</v>
      </c>
      <c r="AM356" t="s">
        <v>1044</v>
      </c>
      <c r="AN356" t="s">
        <v>1044</v>
      </c>
      <c r="AO356" t="s">
        <v>1044</v>
      </c>
      <c r="AP356" t="s">
        <v>2367</v>
      </c>
      <c r="AQ356" t="s">
        <v>2245</v>
      </c>
      <c r="AR356" s="157" t="s">
        <v>1044</v>
      </c>
      <c r="AS356" t="s">
        <v>1055</v>
      </c>
      <c r="AT356" t="s">
        <v>1044</v>
      </c>
      <c r="AU356" t="s">
        <v>1044</v>
      </c>
      <c r="AV356" t="s">
        <v>1044</v>
      </c>
      <c r="AW356" t="s">
        <v>1044</v>
      </c>
      <c r="AX356" t="s">
        <v>2152</v>
      </c>
      <c r="AY356" t="s">
        <v>1044</v>
      </c>
      <c r="AZ356" t="s">
        <v>1044</v>
      </c>
      <c r="BA356" t="s">
        <v>1044</v>
      </c>
      <c r="BB356" t="s">
        <v>1044</v>
      </c>
      <c r="BC356" t="s">
        <v>1044</v>
      </c>
      <c r="BD356" t="s">
        <v>1044</v>
      </c>
      <c r="BE356" t="s">
        <v>1044</v>
      </c>
      <c r="BF356" t="s">
        <v>1044</v>
      </c>
      <c r="BG356" t="s">
        <v>1044</v>
      </c>
      <c r="BH356" t="s">
        <v>1062</v>
      </c>
      <c r="BI356" t="s">
        <v>1044</v>
      </c>
      <c r="BJ356" t="s">
        <v>1044</v>
      </c>
      <c r="BK356" t="s">
        <v>1044</v>
      </c>
      <c r="BL356" t="s">
        <v>2205</v>
      </c>
      <c r="BM356" t="s">
        <v>1044</v>
      </c>
      <c r="BN356" t="s">
        <v>1044</v>
      </c>
      <c r="BO356" t="s">
        <v>1044</v>
      </c>
      <c r="BP356" t="s">
        <v>1044</v>
      </c>
      <c r="BQ356" t="s">
        <v>1044</v>
      </c>
      <c r="BR356" t="s">
        <v>1044</v>
      </c>
    </row>
    <row r="357" spans="1:70" x14ac:dyDescent="0.25">
      <c r="A357" t="s">
        <v>2291</v>
      </c>
      <c r="B357" t="s">
        <v>1044</v>
      </c>
      <c r="C357" t="s">
        <v>2234</v>
      </c>
      <c r="D357" t="s">
        <v>2350</v>
      </c>
      <c r="E357" t="s">
        <v>1187</v>
      </c>
      <c r="F357" t="s">
        <v>1188</v>
      </c>
      <c r="G357" t="s">
        <v>2149</v>
      </c>
      <c r="H357" t="s">
        <v>1044</v>
      </c>
      <c r="I357" t="s">
        <v>1044</v>
      </c>
      <c r="J357" t="s">
        <v>1044</v>
      </c>
      <c r="K357" t="s">
        <v>1189</v>
      </c>
      <c r="L357" t="s">
        <v>1044</v>
      </c>
      <c r="M357" t="s">
        <v>1051</v>
      </c>
      <c r="N357" t="s">
        <v>1044</v>
      </c>
      <c r="O357" t="s">
        <v>1044</v>
      </c>
      <c r="P357" t="s">
        <v>1052</v>
      </c>
      <c r="Q357" s="156">
        <v>114.92</v>
      </c>
      <c r="R357" s="157">
        <v>41585</v>
      </c>
      <c r="S357" s="157" t="s">
        <v>1044</v>
      </c>
      <c r="T357" s="157">
        <v>41585</v>
      </c>
      <c r="U357" s="157">
        <v>41572</v>
      </c>
      <c r="V357" s="157" t="s">
        <v>1044</v>
      </c>
      <c r="W357" s="157">
        <v>41572</v>
      </c>
      <c r="X357" s="157" t="s">
        <v>1044</v>
      </c>
      <c r="Y357">
        <v>0</v>
      </c>
      <c r="Z357">
        <v>0</v>
      </c>
      <c r="AA357" s="157" t="s">
        <v>1044</v>
      </c>
      <c r="AB357" s="157" t="s">
        <v>1044</v>
      </c>
      <c r="AC357">
        <v>0</v>
      </c>
      <c r="AD357" s="156">
        <v>0</v>
      </c>
      <c r="AE357" s="156">
        <v>0</v>
      </c>
      <c r="AF357">
        <v>0</v>
      </c>
      <c r="AG357">
        <v>0</v>
      </c>
      <c r="AH357" t="s">
        <v>1044</v>
      </c>
      <c r="AI357" t="s">
        <v>1044</v>
      </c>
      <c r="AJ357" t="s">
        <v>1044</v>
      </c>
      <c r="AK357" t="s">
        <v>1044</v>
      </c>
      <c r="AL357" t="s">
        <v>1044</v>
      </c>
      <c r="AM357" t="s">
        <v>1044</v>
      </c>
      <c r="AN357" t="s">
        <v>1044</v>
      </c>
      <c r="AO357" t="s">
        <v>1044</v>
      </c>
      <c r="AP357" t="s">
        <v>2368</v>
      </c>
      <c r="AQ357" t="s">
        <v>2245</v>
      </c>
      <c r="AR357" s="157" t="s">
        <v>1044</v>
      </c>
      <c r="AS357" t="s">
        <v>1055</v>
      </c>
      <c r="AT357" t="s">
        <v>1044</v>
      </c>
      <c r="AU357" t="s">
        <v>1044</v>
      </c>
      <c r="AV357" t="s">
        <v>1044</v>
      </c>
      <c r="AW357" t="s">
        <v>1044</v>
      </c>
      <c r="AX357" t="s">
        <v>2152</v>
      </c>
      <c r="AY357" t="s">
        <v>1044</v>
      </c>
      <c r="AZ357" t="s">
        <v>1044</v>
      </c>
      <c r="BA357" t="s">
        <v>1044</v>
      </c>
      <c r="BB357" t="s">
        <v>1044</v>
      </c>
      <c r="BC357" t="s">
        <v>1044</v>
      </c>
      <c r="BD357" t="s">
        <v>1044</v>
      </c>
      <c r="BE357" t="s">
        <v>1044</v>
      </c>
      <c r="BF357" t="s">
        <v>1044</v>
      </c>
      <c r="BG357" t="s">
        <v>1044</v>
      </c>
      <c r="BH357" t="s">
        <v>1062</v>
      </c>
      <c r="BI357" t="s">
        <v>1044</v>
      </c>
      <c r="BJ357" t="s">
        <v>1044</v>
      </c>
      <c r="BK357" t="s">
        <v>1044</v>
      </c>
      <c r="BL357" t="s">
        <v>2205</v>
      </c>
      <c r="BM357" t="s">
        <v>1044</v>
      </c>
      <c r="BN357" t="s">
        <v>1044</v>
      </c>
      <c r="BO357" t="s">
        <v>1044</v>
      </c>
      <c r="BP357" t="s">
        <v>1044</v>
      </c>
      <c r="BQ357" t="s">
        <v>1044</v>
      </c>
      <c r="BR357" t="s">
        <v>1044</v>
      </c>
    </row>
    <row r="358" spans="1:70" x14ac:dyDescent="0.25">
      <c r="A358" t="s">
        <v>2295</v>
      </c>
      <c r="B358" t="s">
        <v>1044</v>
      </c>
      <c r="C358" t="s">
        <v>2234</v>
      </c>
      <c r="D358" t="s">
        <v>2350</v>
      </c>
      <c r="E358" t="s">
        <v>1187</v>
      </c>
      <c r="F358" t="s">
        <v>1188</v>
      </c>
      <c r="G358" t="s">
        <v>2149</v>
      </c>
      <c r="H358" t="s">
        <v>1044</v>
      </c>
      <c r="I358" t="s">
        <v>1044</v>
      </c>
      <c r="J358" t="s">
        <v>1044</v>
      </c>
      <c r="K358" t="s">
        <v>1189</v>
      </c>
      <c r="L358" t="s">
        <v>1044</v>
      </c>
      <c r="M358" t="s">
        <v>1051</v>
      </c>
      <c r="N358" t="s">
        <v>1044</v>
      </c>
      <c r="O358" t="s">
        <v>1044</v>
      </c>
      <c r="P358" t="s">
        <v>1052</v>
      </c>
      <c r="Q358" s="156">
        <v>114.92</v>
      </c>
      <c r="R358" s="157">
        <v>41585</v>
      </c>
      <c r="S358" s="157" t="s">
        <v>1044</v>
      </c>
      <c r="T358" s="157">
        <v>41585</v>
      </c>
      <c r="U358" s="157">
        <v>41572</v>
      </c>
      <c r="V358" s="157" t="s">
        <v>1044</v>
      </c>
      <c r="W358" s="157">
        <v>41572</v>
      </c>
      <c r="X358" s="157" t="s">
        <v>1044</v>
      </c>
      <c r="Y358">
        <v>0</v>
      </c>
      <c r="Z358">
        <v>0</v>
      </c>
      <c r="AA358" s="157" t="s">
        <v>1044</v>
      </c>
      <c r="AB358" s="157" t="s">
        <v>1044</v>
      </c>
      <c r="AC358">
        <v>0</v>
      </c>
      <c r="AD358" s="156">
        <v>0</v>
      </c>
      <c r="AE358" s="156">
        <v>0</v>
      </c>
      <c r="AF358">
        <v>0</v>
      </c>
      <c r="AG358">
        <v>0</v>
      </c>
      <c r="AH358" t="s">
        <v>1044</v>
      </c>
      <c r="AI358" t="s">
        <v>1044</v>
      </c>
      <c r="AJ358" t="s">
        <v>1044</v>
      </c>
      <c r="AK358" t="s">
        <v>1044</v>
      </c>
      <c r="AL358" t="s">
        <v>1044</v>
      </c>
      <c r="AM358" t="s">
        <v>1044</v>
      </c>
      <c r="AN358" t="s">
        <v>1044</v>
      </c>
      <c r="AO358" t="s">
        <v>1044</v>
      </c>
      <c r="AP358" t="s">
        <v>2369</v>
      </c>
      <c r="AQ358" t="s">
        <v>2245</v>
      </c>
      <c r="AR358" s="157" t="s">
        <v>1044</v>
      </c>
      <c r="AS358" t="s">
        <v>1055</v>
      </c>
      <c r="AT358" t="s">
        <v>1044</v>
      </c>
      <c r="AU358" t="s">
        <v>1044</v>
      </c>
      <c r="AV358" t="s">
        <v>1044</v>
      </c>
      <c r="AW358" t="s">
        <v>1044</v>
      </c>
      <c r="AX358" t="s">
        <v>2152</v>
      </c>
      <c r="AY358" t="s">
        <v>1044</v>
      </c>
      <c r="AZ358" t="s">
        <v>1044</v>
      </c>
      <c r="BA358" t="s">
        <v>1044</v>
      </c>
      <c r="BB358" t="s">
        <v>1044</v>
      </c>
      <c r="BC358" t="s">
        <v>1044</v>
      </c>
      <c r="BD358" t="s">
        <v>1044</v>
      </c>
      <c r="BE358" t="s">
        <v>1044</v>
      </c>
      <c r="BF358" t="s">
        <v>1044</v>
      </c>
      <c r="BG358" t="s">
        <v>1044</v>
      </c>
      <c r="BH358" t="s">
        <v>1062</v>
      </c>
      <c r="BI358" t="s">
        <v>1044</v>
      </c>
      <c r="BJ358" t="s">
        <v>1044</v>
      </c>
      <c r="BK358" t="s">
        <v>1044</v>
      </c>
      <c r="BL358" t="s">
        <v>2205</v>
      </c>
      <c r="BM358" t="s">
        <v>1044</v>
      </c>
      <c r="BN358" t="s">
        <v>1044</v>
      </c>
      <c r="BO358" t="s">
        <v>1044</v>
      </c>
      <c r="BP358" t="s">
        <v>1044</v>
      </c>
      <c r="BQ358" t="s">
        <v>1044</v>
      </c>
      <c r="BR358" t="s">
        <v>1044</v>
      </c>
    </row>
    <row r="359" spans="1:70" x14ac:dyDescent="0.25">
      <c r="A359" t="s">
        <v>2300</v>
      </c>
      <c r="B359" t="s">
        <v>1044</v>
      </c>
      <c r="C359" t="s">
        <v>2234</v>
      </c>
      <c r="D359" t="s">
        <v>2350</v>
      </c>
      <c r="E359" t="s">
        <v>1187</v>
      </c>
      <c r="F359" t="s">
        <v>1188</v>
      </c>
      <c r="G359" t="s">
        <v>2149</v>
      </c>
      <c r="H359" t="s">
        <v>1044</v>
      </c>
      <c r="I359" t="s">
        <v>1044</v>
      </c>
      <c r="J359" t="s">
        <v>1044</v>
      </c>
      <c r="K359" t="s">
        <v>1189</v>
      </c>
      <c r="L359" t="s">
        <v>1044</v>
      </c>
      <c r="M359" t="s">
        <v>1051</v>
      </c>
      <c r="N359" t="s">
        <v>1044</v>
      </c>
      <c r="O359" t="s">
        <v>1044</v>
      </c>
      <c r="P359" t="s">
        <v>1052</v>
      </c>
      <c r="Q359" s="156">
        <v>114.92</v>
      </c>
      <c r="R359" s="157">
        <v>41585</v>
      </c>
      <c r="S359" s="157" t="s">
        <v>1044</v>
      </c>
      <c r="T359" s="157">
        <v>41585</v>
      </c>
      <c r="U359" s="157">
        <v>41572</v>
      </c>
      <c r="V359" s="157" t="s">
        <v>1044</v>
      </c>
      <c r="W359" s="157">
        <v>41572</v>
      </c>
      <c r="X359" s="157" t="s">
        <v>1044</v>
      </c>
      <c r="Y359">
        <v>0</v>
      </c>
      <c r="Z359">
        <v>0</v>
      </c>
      <c r="AA359" s="157" t="s">
        <v>1044</v>
      </c>
      <c r="AB359" s="157" t="s">
        <v>1044</v>
      </c>
      <c r="AC359">
        <v>0</v>
      </c>
      <c r="AD359" s="156">
        <v>0</v>
      </c>
      <c r="AE359" s="156">
        <v>0</v>
      </c>
      <c r="AF359">
        <v>0</v>
      </c>
      <c r="AG359">
        <v>0</v>
      </c>
      <c r="AH359" t="s">
        <v>1044</v>
      </c>
      <c r="AI359" t="s">
        <v>1044</v>
      </c>
      <c r="AJ359" t="s">
        <v>1044</v>
      </c>
      <c r="AK359" t="s">
        <v>1044</v>
      </c>
      <c r="AL359" t="s">
        <v>1044</v>
      </c>
      <c r="AM359" t="s">
        <v>1044</v>
      </c>
      <c r="AN359" t="s">
        <v>1044</v>
      </c>
      <c r="AO359" t="s">
        <v>1044</v>
      </c>
      <c r="AP359" t="s">
        <v>2370</v>
      </c>
      <c r="AQ359" t="s">
        <v>2245</v>
      </c>
      <c r="AR359" s="157" t="s">
        <v>1044</v>
      </c>
      <c r="AS359" t="s">
        <v>1055</v>
      </c>
      <c r="AT359" t="s">
        <v>1044</v>
      </c>
      <c r="AU359" t="s">
        <v>1044</v>
      </c>
      <c r="AV359" t="s">
        <v>1044</v>
      </c>
      <c r="AW359" t="s">
        <v>1044</v>
      </c>
      <c r="AX359" t="s">
        <v>2152</v>
      </c>
      <c r="AY359" t="s">
        <v>1044</v>
      </c>
      <c r="AZ359" t="s">
        <v>1044</v>
      </c>
      <c r="BA359" t="s">
        <v>1044</v>
      </c>
      <c r="BB359" t="s">
        <v>1044</v>
      </c>
      <c r="BC359" t="s">
        <v>1044</v>
      </c>
      <c r="BD359" t="s">
        <v>1044</v>
      </c>
      <c r="BE359" t="s">
        <v>1044</v>
      </c>
      <c r="BF359" t="s">
        <v>1044</v>
      </c>
      <c r="BG359" t="s">
        <v>1044</v>
      </c>
      <c r="BH359" t="s">
        <v>1062</v>
      </c>
      <c r="BI359" t="s">
        <v>1044</v>
      </c>
      <c r="BJ359" t="s">
        <v>1044</v>
      </c>
      <c r="BK359" t="s">
        <v>1044</v>
      </c>
      <c r="BL359" t="s">
        <v>2205</v>
      </c>
      <c r="BM359" t="s">
        <v>1044</v>
      </c>
      <c r="BN359" t="s">
        <v>1044</v>
      </c>
      <c r="BO359" t="s">
        <v>1044</v>
      </c>
      <c r="BP359" t="s">
        <v>1044</v>
      </c>
      <c r="BQ359" t="s">
        <v>1044</v>
      </c>
      <c r="BR359" t="s">
        <v>1044</v>
      </c>
    </row>
    <row r="360" spans="1:70" x14ac:dyDescent="0.25">
      <c r="A360" t="s">
        <v>2304</v>
      </c>
      <c r="B360" t="s">
        <v>1044</v>
      </c>
      <c r="C360" t="s">
        <v>2234</v>
      </c>
      <c r="D360" t="s">
        <v>2350</v>
      </c>
      <c r="E360" t="s">
        <v>1187</v>
      </c>
      <c r="F360" t="s">
        <v>1188</v>
      </c>
      <c r="G360" t="s">
        <v>2149</v>
      </c>
      <c r="H360" t="s">
        <v>1044</v>
      </c>
      <c r="I360" t="s">
        <v>1044</v>
      </c>
      <c r="J360" t="s">
        <v>1044</v>
      </c>
      <c r="K360" t="s">
        <v>1189</v>
      </c>
      <c r="L360" t="s">
        <v>1044</v>
      </c>
      <c r="M360" t="s">
        <v>1051</v>
      </c>
      <c r="N360" t="s">
        <v>1044</v>
      </c>
      <c r="O360" t="s">
        <v>1044</v>
      </c>
      <c r="P360" t="s">
        <v>1052</v>
      </c>
      <c r="Q360" s="156">
        <v>114.92</v>
      </c>
      <c r="R360" s="157">
        <v>41585</v>
      </c>
      <c r="S360" s="157" t="s">
        <v>1044</v>
      </c>
      <c r="T360" s="157">
        <v>41585</v>
      </c>
      <c r="U360" s="157">
        <v>41572</v>
      </c>
      <c r="V360" s="157" t="s">
        <v>1044</v>
      </c>
      <c r="W360" s="157">
        <v>41572</v>
      </c>
      <c r="X360" s="157" t="s">
        <v>1044</v>
      </c>
      <c r="Y360">
        <v>0</v>
      </c>
      <c r="Z360">
        <v>0</v>
      </c>
      <c r="AA360" s="157" t="s">
        <v>1044</v>
      </c>
      <c r="AB360" s="157" t="s">
        <v>1044</v>
      </c>
      <c r="AC360">
        <v>0</v>
      </c>
      <c r="AD360" s="156">
        <v>0</v>
      </c>
      <c r="AE360" s="156">
        <v>0</v>
      </c>
      <c r="AF360">
        <v>0</v>
      </c>
      <c r="AG360">
        <v>0</v>
      </c>
      <c r="AH360" t="s">
        <v>1044</v>
      </c>
      <c r="AI360" t="s">
        <v>1044</v>
      </c>
      <c r="AJ360" t="s">
        <v>1044</v>
      </c>
      <c r="AK360" t="s">
        <v>1044</v>
      </c>
      <c r="AL360" t="s">
        <v>1044</v>
      </c>
      <c r="AM360" t="s">
        <v>1044</v>
      </c>
      <c r="AN360" t="s">
        <v>1044</v>
      </c>
      <c r="AO360" t="s">
        <v>1044</v>
      </c>
      <c r="AP360" t="s">
        <v>2371</v>
      </c>
      <c r="AQ360" t="s">
        <v>2245</v>
      </c>
      <c r="AR360" s="157" t="s">
        <v>1044</v>
      </c>
      <c r="AS360" t="s">
        <v>1055</v>
      </c>
      <c r="AT360" t="s">
        <v>1044</v>
      </c>
      <c r="AU360" t="s">
        <v>1044</v>
      </c>
      <c r="AV360" t="s">
        <v>1044</v>
      </c>
      <c r="AW360" t="s">
        <v>1044</v>
      </c>
      <c r="AX360" t="s">
        <v>2152</v>
      </c>
      <c r="AY360" t="s">
        <v>1044</v>
      </c>
      <c r="AZ360" t="s">
        <v>1044</v>
      </c>
      <c r="BA360" t="s">
        <v>1044</v>
      </c>
      <c r="BB360" t="s">
        <v>1044</v>
      </c>
      <c r="BC360" t="s">
        <v>1044</v>
      </c>
      <c r="BD360" t="s">
        <v>1044</v>
      </c>
      <c r="BE360" t="s">
        <v>1044</v>
      </c>
      <c r="BF360" t="s">
        <v>1044</v>
      </c>
      <c r="BG360" t="s">
        <v>1044</v>
      </c>
      <c r="BH360" t="s">
        <v>1062</v>
      </c>
      <c r="BI360" t="s">
        <v>1044</v>
      </c>
      <c r="BJ360" t="s">
        <v>1044</v>
      </c>
      <c r="BK360" t="s">
        <v>1044</v>
      </c>
      <c r="BL360" t="s">
        <v>2205</v>
      </c>
      <c r="BM360" t="s">
        <v>1044</v>
      </c>
      <c r="BN360" t="s">
        <v>1044</v>
      </c>
      <c r="BO360" t="s">
        <v>1044</v>
      </c>
      <c r="BP360" t="s">
        <v>1044</v>
      </c>
      <c r="BQ360" t="s">
        <v>1044</v>
      </c>
      <c r="BR360" t="s">
        <v>1044</v>
      </c>
    </row>
    <row r="361" spans="1:70" x14ac:dyDescent="0.25">
      <c r="A361" t="s">
        <v>2308</v>
      </c>
      <c r="B361" t="s">
        <v>1044</v>
      </c>
      <c r="C361" t="s">
        <v>2234</v>
      </c>
      <c r="D361" t="s">
        <v>2350</v>
      </c>
      <c r="E361" t="s">
        <v>1187</v>
      </c>
      <c r="F361" t="s">
        <v>1188</v>
      </c>
      <c r="G361" t="s">
        <v>2149</v>
      </c>
      <c r="H361" t="s">
        <v>1044</v>
      </c>
      <c r="I361" t="s">
        <v>1044</v>
      </c>
      <c r="J361" t="s">
        <v>1044</v>
      </c>
      <c r="K361" t="s">
        <v>1189</v>
      </c>
      <c r="L361" t="s">
        <v>1044</v>
      </c>
      <c r="M361" t="s">
        <v>1051</v>
      </c>
      <c r="N361" t="s">
        <v>1044</v>
      </c>
      <c r="O361" t="s">
        <v>1044</v>
      </c>
      <c r="P361" t="s">
        <v>1052</v>
      </c>
      <c r="Q361" s="156">
        <v>114.92</v>
      </c>
      <c r="R361" s="157">
        <v>41585</v>
      </c>
      <c r="S361" s="157" t="s">
        <v>1044</v>
      </c>
      <c r="T361" s="157">
        <v>41585</v>
      </c>
      <c r="U361" s="157">
        <v>41572</v>
      </c>
      <c r="V361" s="157" t="s">
        <v>1044</v>
      </c>
      <c r="W361" s="157">
        <v>41572</v>
      </c>
      <c r="X361" s="157" t="s">
        <v>1044</v>
      </c>
      <c r="Y361">
        <v>0</v>
      </c>
      <c r="Z361">
        <v>0</v>
      </c>
      <c r="AA361" s="157" t="s">
        <v>1044</v>
      </c>
      <c r="AB361" s="157" t="s">
        <v>1044</v>
      </c>
      <c r="AC361">
        <v>0</v>
      </c>
      <c r="AD361" s="156">
        <v>0</v>
      </c>
      <c r="AE361" s="156">
        <v>0</v>
      </c>
      <c r="AF361">
        <v>0</v>
      </c>
      <c r="AG361">
        <v>0</v>
      </c>
      <c r="AH361" t="s">
        <v>1044</v>
      </c>
      <c r="AI361" t="s">
        <v>1044</v>
      </c>
      <c r="AJ361" t="s">
        <v>1044</v>
      </c>
      <c r="AK361" t="s">
        <v>1044</v>
      </c>
      <c r="AL361" t="s">
        <v>1044</v>
      </c>
      <c r="AM361" t="s">
        <v>1044</v>
      </c>
      <c r="AN361" t="s">
        <v>1044</v>
      </c>
      <c r="AO361" t="s">
        <v>1044</v>
      </c>
      <c r="AP361" t="s">
        <v>2372</v>
      </c>
      <c r="AQ361" t="s">
        <v>2245</v>
      </c>
      <c r="AR361" s="157" t="s">
        <v>1044</v>
      </c>
      <c r="AS361" t="s">
        <v>1055</v>
      </c>
      <c r="AT361" t="s">
        <v>1044</v>
      </c>
      <c r="AU361" t="s">
        <v>1044</v>
      </c>
      <c r="AV361" t="s">
        <v>1044</v>
      </c>
      <c r="AW361" t="s">
        <v>1044</v>
      </c>
      <c r="AX361" t="s">
        <v>2152</v>
      </c>
      <c r="AY361" t="s">
        <v>1044</v>
      </c>
      <c r="AZ361" t="s">
        <v>1044</v>
      </c>
      <c r="BA361" t="s">
        <v>1044</v>
      </c>
      <c r="BB361" t="s">
        <v>1044</v>
      </c>
      <c r="BC361" t="s">
        <v>1044</v>
      </c>
      <c r="BD361" t="s">
        <v>1044</v>
      </c>
      <c r="BE361" t="s">
        <v>1044</v>
      </c>
      <c r="BF361" t="s">
        <v>1044</v>
      </c>
      <c r="BG361" t="s">
        <v>1044</v>
      </c>
      <c r="BH361" t="s">
        <v>1062</v>
      </c>
      <c r="BI361" t="s">
        <v>1044</v>
      </c>
      <c r="BJ361" t="s">
        <v>1044</v>
      </c>
      <c r="BK361" t="s">
        <v>1044</v>
      </c>
      <c r="BL361" t="s">
        <v>2205</v>
      </c>
      <c r="BM361" t="s">
        <v>1044</v>
      </c>
      <c r="BN361" t="s">
        <v>1044</v>
      </c>
      <c r="BO361" t="s">
        <v>1044</v>
      </c>
      <c r="BP361" t="s">
        <v>1044</v>
      </c>
      <c r="BQ361" t="s">
        <v>1044</v>
      </c>
      <c r="BR361" t="s">
        <v>1044</v>
      </c>
    </row>
    <row r="362" spans="1:70" x14ac:dyDescent="0.25">
      <c r="A362" t="s">
        <v>2312</v>
      </c>
      <c r="B362" t="s">
        <v>1044</v>
      </c>
      <c r="C362" t="s">
        <v>2234</v>
      </c>
      <c r="D362" t="s">
        <v>2350</v>
      </c>
      <c r="E362" t="s">
        <v>1187</v>
      </c>
      <c r="F362" t="s">
        <v>1188</v>
      </c>
      <c r="G362" t="s">
        <v>2149</v>
      </c>
      <c r="H362" t="s">
        <v>1044</v>
      </c>
      <c r="I362" t="s">
        <v>1044</v>
      </c>
      <c r="J362" t="s">
        <v>1044</v>
      </c>
      <c r="K362" t="s">
        <v>1189</v>
      </c>
      <c r="L362" t="s">
        <v>1044</v>
      </c>
      <c r="M362" t="s">
        <v>1051</v>
      </c>
      <c r="N362" t="s">
        <v>1044</v>
      </c>
      <c r="O362" t="s">
        <v>1044</v>
      </c>
      <c r="P362" t="s">
        <v>1052</v>
      </c>
      <c r="Q362" s="156">
        <v>114.92</v>
      </c>
      <c r="R362" s="157">
        <v>41585</v>
      </c>
      <c r="S362" s="157" t="s">
        <v>1044</v>
      </c>
      <c r="T362" s="157">
        <v>41585</v>
      </c>
      <c r="U362" s="157">
        <v>41572</v>
      </c>
      <c r="V362" s="157" t="s">
        <v>1044</v>
      </c>
      <c r="W362" s="157">
        <v>41572</v>
      </c>
      <c r="X362" s="157" t="s">
        <v>1044</v>
      </c>
      <c r="Y362">
        <v>0</v>
      </c>
      <c r="Z362">
        <v>0</v>
      </c>
      <c r="AA362" s="157" t="s">
        <v>1044</v>
      </c>
      <c r="AB362" s="157" t="s">
        <v>1044</v>
      </c>
      <c r="AC362">
        <v>0</v>
      </c>
      <c r="AD362" s="156">
        <v>0</v>
      </c>
      <c r="AE362" s="156">
        <v>0</v>
      </c>
      <c r="AF362">
        <v>0</v>
      </c>
      <c r="AG362">
        <v>0</v>
      </c>
      <c r="AH362" t="s">
        <v>1044</v>
      </c>
      <c r="AI362" t="s">
        <v>1044</v>
      </c>
      <c r="AJ362" t="s">
        <v>1044</v>
      </c>
      <c r="AK362" t="s">
        <v>1044</v>
      </c>
      <c r="AL362" t="s">
        <v>1044</v>
      </c>
      <c r="AM362" t="s">
        <v>1044</v>
      </c>
      <c r="AN362" t="s">
        <v>1044</v>
      </c>
      <c r="AO362" t="s">
        <v>1044</v>
      </c>
      <c r="AP362" t="s">
        <v>2373</v>
      </c>
      <c r="AQ362" t="s">
        <v>2245</v>
      </c>
      <c r="AR362" s="157" t="s">
        <v>1044</v>
      </c>
      <c r="AS362" t="s">
        <v>1055</v>
      </c>
      <c r="AT362" t="s">
        <v>1044</v>
      </c>
      <c r="AU362" t="s">
        <v>1044</v>
      </c>
      <c r="AV362" t="s">
        <v>1044</v>
      </c>
      <c r="AW362" t="s">
        <v>1044</v>
      </c>
      <c r="AX362" t="s">
        <v>2152</v>
      </c>
      <c r="AY362" t="s">
        <v>1044</v>
      </c>
      <c r="AZ362" t="s">
        <v>1044</v>
      </c>
      <c r="BA362" t="s">
        <v>1044</v>
      </c>
      <c r="BB362" t="s">
        <v>1044</v>
      </c>
      <c r="BC362" t="s">
        <v>1044</v>
      </c>
      <c r="BD362" t="s">
        <v>1044</v>
      </c>
      <c r="BE362" t="s">
        <v>1044</v>
      </c>
      <c r="BF362" t="s">
        <v>1044</v>
      </c>
      <c r="BG362" t="s">
        <v>1044</v>
      </c>
      <c r="BH362" t="s">
        <v>1062</v>
      </c>
      <c r="BI362" t="s">
        <v>1044</v>
      </c>
      <c r="BJ362" t="s">
        <v>1044</v>
      </c>
      <c r="BK362" t="s">
        <v>1044</v>
      </c>
      <c r="BL362" t="s">
        <v>2205</v>
      </c>
      <c r="BM362" t="s">
        <v>1044</v>
      </c>
      <c r="BN362" t="s">
        <v>1044</v>
      </c>
      <c r="BO362" t="s">
        <v>1044</v>
      </c>
      <c r="BP362" t="s">
        <v>1044</v>
      </c>
      <c r="BQ362" t="s">
        <v>1044</v>
      </c>
      <c r="BR362" t="s">
        <v>1044</v>
      </c>
    </row>
    <row r="363" spans="1:70" x14ac:dyDescent="0.25">
      <c r="A363" t="s">
        <v>2316</v>
      </c>
      <c r="B363" t="s">
        <v>1044</v>
      </c>
      <c r="C363" t="s">
        <v>2234</v>
      </c>
      <c r="D363" t="s">
        <v>2350</v>
      </c>
      <c r="E363" t="s">
        <v>1187</v>
      </c>
      <c r="F363" t="s">
        <v>1188</v>
      </c>
      <c r="G363" t="s">
        <v>2149</v>
      </c>
      <c r="H363" t="s">
        <v>1044</v>
      </c>
      <c r="I363" t="s">
        <v>1044</v>
      </c>
      <c r="J363" t="s">
        <v>1044</v>
      </c>
      <c r="K363" t="s">
        <v>1189</v>
      </c>
      <c r="L363" t="s">
        <v>1044</v>
      </c>
      <c r="M363" t="s">
        <v>1051</v>
      </c>
      <c r="N363" t="s">
        <v>1044</v>
      </c>
      <c r="O363" t="s">
        <v>1044</v>
      </c>
      <c r="P363" t="s">
        <v>1052</v>
      </c>
      <c r="Q363" s="156">
        <v>114.92</v>
      </c>
      <c r="R363" s="157">
        <v>41585</v>
      </c>
      <c r="S363" s="157" t="s">
        <v>1044</v>
      </c>
      <c r="T363" s="157">
        <v>41585</v>
      </c>
      <c r="U363" s="157">
        <v>41572</v>
      </c>
      <c r="V363" s="157" t="s">
        <v>1044</v>
      </c>
      <c r="W363" s="157">
        <v>41572</v>
      </c>
      <c r="X363" s="157" t="s">
        <v>1044</v>
      </c>
      <c r="Y363">
        <v>0</v>
      </c>
      <c r="Z363">
        <v>0</v>
      </c>
      <c r="AA363" s="157" t="s">
        <v>1044</v>
      </c>
      <c r="AB363" s="157" t="s">
        <v>1044</v>
      </c>
      <c r="AC363">
        <v>0</v>
      </c>
      <c r="AD363" s="156">
        <v>0</v>
      </c>
      <c r="AE363" s="156">
        <v>0</v>
      </c>
      <c r="AF363">
        <v>0</v>
      </c>
      <c r="AG363">
        <v>0</v>
      </c>
      <c r="AH363" t="s">
        <v>1044</v>
      </c>
      <c r="AI363" t="s">
        <v>1044</v>
      </c>
      <c r="AJ363" t="s">
        <v>1044</v>
      </c>
      <c r="AK363" t="s">
        <v>1044</v>
      </c>
      <c r="AL363" t="s">
        <v>1044</v>
      </c>
      <c r="AM363" t="s">
        <v>1044</v>
      </c>
      <c r="AN363" t="s">
        <v>1044</v>
      </c>
      <c r="AO363" t="s">
        <v>1044</v>
      </c>
      <c r="AP363" t="s">
        <v>2374</v>
      </c>
      <c r="AQ363" t="s">
        <v>2245</v>
      </c>
      <c r="AR363" s="157" t="s">
        <v>1044</v>
      </c>
      <c r="AS363" t="s">
        <v>1055</v>
      </c>
      <c r="AT363" t="s">
        <v>1044</v>
      </c>
      <c r="AU363" t="s">
        <v>1044</v>
      </c>
      <c r="AV363" t="s">
        <v>1044</v>
      </c>
      <c r="AW363" t="s">
        <v>1044</v>
      </c>
      <c r="AX363" t="s">
        <v>2152</v>
      </c>
      <c r="AY363" t="s">
        <v>1044</v>
      </c>
      <c r="AZ363" t="s">
        <v>1044</v>
      </c>
      <c r="BA363" t="s">
        <v>1044</v>
      </c>
      <c r="BB363" t="s">
        <v>1044</v>
      </c>
      <c r="BC363" t="s">
        <v>1044</v>
      </c>
      <c r="BD363" t="s">
        <v>1044</v>
      </c>
      <c r="BE363" t="s">
        <v>1044</v>
      </c>
      <c r="BF363" t="s">
        <v>1044</v>
      </c>
      <c r="BG363" t="s">
        <v>1044</v>
      </c>
      <c r="BH363" t="s">
        <v>1062</v>
      </c>
      <c r="BI363" t="s">
        <v>1044</v>
      </c>
      <c r="BJ363" t="s">
        <v>1044</v>
      </c>
      <c r="BK363" t="s">
        <v>1044</v>
      </c>
      <c r="BL363" t="s">
        <v>2205</v>
      </c>
      <c r="BM363" t="s">
        <v>1044</v>
      </c>
      <c r="BN363" t="s">
        <v>1044</v>
      </c>
      <c r="BO363" t="s">
        <v>1044</v>
      </c>
      <c r="BP363" t="s">
        <v>1044</v>
      </c>
      <c r="BQ363" t="s">
        <v>1044</v>
      </c>
      <c r="BR363" t="s">
        <v>1044</v>
      </c>
    </row>
    <row r="364" spans="1:70" x14ac:dyDescent="0.25">
      <c r="A364" t="s">
        <v>2320</v>
      </c>
      <c r="B364" t="s">
        <v>1044</v>
      </c>
      <c r="C364" t="s">
        <v>2234</v>
      </c>
      <c r="D364" t="s">
        <v>2350</v>
      </c>
      <c r="E364" t="s">
        <v>1187</v>
      </c>
      <c r="F364" t="s">
        <v>1188</v>
      </c>
      <c r="G364" t="s">
        <v>2149</v>
      </c>
      <c r="H364" t="s">
        <v>1044</v>
      </c>
      <c r="I364" t="s">
        <v>1044</v>
      </c>
      <c r="J364" t="s">
        <v>1044</v>
      </c>
      <c r="K364" t="s">
        <v>1189</v>
      </c>
      <c r="L364" t="s">
        <v>1044</v>
      </c>
      <c r="M364" t="s">
        <v>1051</v>
      </c>
      <c r="N364" t="s">
        <v>1044</v>
      </c>
      <c r="O364" t="s">
        <v>1044</v>
      </c>
      <c r="P364" t="s">
        <v>1052</v>
      </c>
      <c r="Q364" s="156">
        <v>114.92</v>
      </c>
      <c r="R364" s="157">
        <v>41585</v>
      </c>
      <c r="S364" s="157" t="s">
        <v>1044</v>
      </c>
      <c r="T364" s="157">
        <v>41585</v>
      </c>
      <c r="U364" s="157">
        <v>41572</v>
      </c>
      <c r="V364" s="157" t="s">
        <v>1044</v>
      </c>
      <c r="W364" s="157">
        <v>41572</v>
      </c>
      <c r="X364" s="157" t="s">
        <v>1044</v>
      </c>
      <c r="Y364">
        <v>0</v>
      </c>
      <c r="Z364">
        <v>0</v>
      </c>
      <c r="AA364" s="157" t="s">
        <v>1044</v>
      </c>
      <c r="AB364" s="157" t="s">
        <v>1044</v>
      </c>
      <c r="AC364">
        <v>0</v>
      </c>
      <c r="AD364" s="156">
        <v>0</v>
      </c>
      <c r="AE364" s="156">
        <v>0</v>
      </c>
      <c r="AF364">
        <v>0</v>
      </c>
      <c r="AG364">
        <v>0</v>
      </c>
      <c r="AH364" t="s">
        <v>1044</v>
      </c>
      <c r="AI364" t="s">
        <v>1044</v>
      </c>
      <c r="AJ364" t="s">
        <v>1044</v>
      </c>
      <c r="AK364" t="s">
        <v>1044</v>
      </c>
      <c r="AL364" t="s">
        <v>1044</v>
      </c>
      <c r="AM364" t="s">
        <v>1044</v>
      </c>
      <c r="AN364" t="s">
        <v>1044</v>
      </c>
      <c r="AO364" t="s">
        <v>1044</v>
      </c>
      <c r="AP364" t="s">
        <v>2375</v>
      </c>
      <c r="AQ364" t="s">
        <v>2245</v>
      </c>
      <c r="AR364" s="157" t="s">
        <v>1044</v>
      </c>
      <c r="AS364" t="s">
        <v>1055</v>
      </c>
      <c r="AT364" t="s">
        <v>1044</v>
      </c>
      <c r="AU364" t="s">
        <v>1044</v>
      </c>
      <c r="AV364" t="s">
        <v>1044</v>
      </c>
      <c r="AW364" t="s">
        <v>1044</v>
      </c>
      <c r="AX364" t="s">
        <v>2152</v>
      </c>
      <c r="AY364" t="s">
        <v>1044</v>
      </c>
      <c r="AZ364" t="s">
        <v>1044</v>
      </c>
      <c r="BA364" t="s">
        <v>1044</v>
      </c>
      <c r="BB364" t="s">
        <v>1044</v>
      </c>
      <c r="BC364" t="s">
        <v>1044</v>
      </c>
      <c r="BD364" t="s">
        <v>1044</v>
      </c>
      <c r="BE364" t="s">
        <v>1044</v>
      </c>
      <c r="BF364" t="s">
        <v>1044</v>
      </c>
      <c r="BG364" t="s">
        <v>1044</v>
      </c>
      <c r="BH364" t="s">
        <v>1062</v>
      </c>
      <c r="BI364" t="s">
        <v>1044</v>
      </c>
      <c r="BJ364" t="s">
        <v>1044</v>
      </c>
      <c r="BK364" t="s">
        <v>1044</v>
      </c>
      <c r="BL364" t="s">
        <v>2205</v>
      </c>
      <c r="BM364" t="s">
        <v>1044</v>
      </c>
      <c r="BN364" t="s">
        <v>1044</v>
      </c>
      <c r="BO364" t="s">
        <v>1044</v>
      </c>
      <c r="BP364" t="s">
        <v>1044</v>
      </c>
      <c r="BQ364" t="s">
        <v>1044</v>
      </c>
      <c r="BR364" t="s">
        <v>1044</v>
      </c>
    </row>
    <row r="365" spans="1:70" x14ac:dyDescent="0.25">
      <c r="A365" t="s">
        <v>2325</v>
      </c>
      <c r="B365" t="s">
        <v>1044</v>
      </c>
      <c r="C365" t="s">
        <v>2234</v>
      </c>
      <c r="D365" t="s">
        <v>2350</v>
      </c>
      <c r="E365" t="s">
        <v>1187</v>
      </c>
      <c r="F365" t="s">
        <v>1188</v>
      </c>
      <c r="G365" t="s">
        <v>2149</v>
      </c>
      <c r="H365" t="s">
        <v>1044</v>
      </c>
      <c r="I365" t="s">
        <v>1044</v>
      </c>
      <c r="J365" t="s">
        <v>1044</v>
      </c>
      <c r="K365" t="s">
        <v>1189</v>
      </c>
      <c r="L365" t="s">
        <v>1044</v>
      </c>
      <c r="M365" t="s">
        <v>1051</v>
      </c>
      <c r="N365" t="s">
        <v>1044</v>
      </c>
      <c r="O365" t="s">
        <v>1044</v>
      </c>
      <c r="P365" t="s">
        <v>1052</v>
      </c>
      <c r="Q365" s="156">
        <v>114.92</v>
      </c>
      <c r="R365" s="157">
        <v>41585</v>
      </c>
      <c r="S365" s="157" t="s">
        <v>1044</v>
      </c>
      <c r="T365" s="157">
        <v>41585</v>
      </c>
      <c r="U365" s="157">
        <v>41572</v>
      </c>
      <c r="V365" s="157" t="s">
        <v>1044</v>
      </c>
      <c r="W365" s="157">
        <v>41572</v>
      </c>
      <c r="X365" s="157" t="s">
        <v>1044</v>
      </c>
      <c r="Y365">
        <v>0</v>
      </c>
      <c r="Z365">
        <v>0</v>
      </c>
      <c r="AA365" s="157" t="s">
        <v>1044</v>
      </c>
      <c r="AB365" s="157" t="s">
        <v>1044</v>
      </c>
      <c r="AC365">
        <v>0</v>
      </c>
      <c r="AD365" s="156">
        <v>0</v>
      </c>
      <c r="AE365" s="156">
        <v>0</v>
      </c>
      <c r="AF365">
        <v>0</v>
      </c>
      <c r="AG365">
        <v>0</v>
      </c>
      <c r="AH365" t="s">
        <v>1044</v>
      </c>
      <c r="AI365" t="s">
        <v>1044</v>
      </c>
      <c r="AJ365" t="s">
        <v>1044</v>
      </c>
      <c r="AK365" t="s">
        <v>1044</v>
      </c>
      <c r="AL365" t="s">
        <v>1044</v>
      </c>
      <c r="AM365" t="s">
        <v>1044</v>
      </c>
      <c r="AN365" t="s">
        <v>1044</v>
      </c>
      <c r="AO365" t="s">
        <v>1044</v>
      </c>
      <c r="AP365" t="s">
        <v>2376</v>
      </c>
      <c r="AQ365" t="s">
        <v>2245</v>
      </c>
      <c r="AR365" s="157" t="s">
        <v>1044</v>
      </c>
      <c r="AS365" t="s">
        <v>1055</v>
      </c>
      <c r="AT365" t="s">
        <v>1044</v>
      </c>
      <c r="AU365" t="s">
        <v>1044</v>
      </c>
      <c r="AV365" t="s">
        <v>1044</v>
      </c>
      <c r="AW365" t="s">
        <v>1044</v>
      </c>
      <c r="AX365" t="s">
        <v>2152</v>
      </c>
      <c r="AY365" t="s">
        <v>1044</v>
      </c>
      <c r="AZ365" t="s">
        <v>1044</v>
      </c>
      <c r="BA365" t="s">
        <v>1044</v>
      </c>
      <c r="BB365" t="s">
        <v>1044</v>
      </c>
      <c r="BC365" t="s">
        <v>1044</v>
      </c>
      <c r="BD365" t="s">
        <v>1044</v>
      </c>
      <c r="BE365" t="s">
        <v>1044</v>
      </c>
      <c r="BF365" t="s">
        <v>1044</v>
      </c>
      <c r="BG365" t="s">
        <v>1044</v>
      </c>
      <c r="BH365" t="s">
        <v>1062</v>
      </c>
      <c r="BI365" t="s">
        <v>1044</v>
      </c>
      <c r="BJ365" t="s">
        <v>1044</v>
      </c>
      <c r="BK365" t="s">
        <v>1044</v>
      </c>
      <c r="BL365" t="s">
        <v>2205</v>
      </c>
      <c r="BM365" t="s">
        <v>1044</v>
      </c>
      <c r="BN365" t="s">
        <v>1044</v>
      </c>
      <c r="BO365" t="s">
        <v>1044</v>
      </c>
      <c r="BP365" t="s">
        <v>1044</v>
      </c>
      <c r="BQ365" t="s">
        <v>1044</v>
      </c>
      <c r="BR365" t="s">
        <v>1044</v>
      </c>
    </row>
    <row r="366" spans="1:70" x14ac:dyDescent="0.25">
      <c r="A366" t="s">
        <v>2329</v>
      </c>
      <c r="B366" t="s">
        <v>1044</v>
      </c>
      <c r="C366" t="s">
        <v>2234</v>
      </c>
      <c r="D366" t="s">
        <v>2350</v>
      </c>
      <c r="E366" t="s">
        <v>1187</v>
      </c>
      <c r="F366" t="s">
        <v>1188</v>
      </c>
      <c r="G366" t="s">
        <v>2149</v>
      </c>
      <c r="H366" t="s">
        <v>1044</v>
      </c>
      <c r="I366" t="s">
        <v>1044</v>
      </c>
      <c r="J366" t="s">
        <v>1044</v>
      </c>
      <c r="K366" t="s">
        <v>1189</v>
      </c>
      <c r="L366" t="s">
        <v>1044</v>
      </c>
      <c r="M366" t="s">
        <v>1051</v>
      </c>
      <c r="N366" t="s">
        <v>1044</v>
      </c>
      <c r="O366" t="s">
        <v>1044</v>
      </c>
      <c r="P366" t="s">
        <v>1052</v>
      </c>
      <c r="Q366" s="156">
        <v>114.92</v>
      </c>
      <c r="R366" s="157">
        <v>41585</v>
      </c>
      <c r="S366" s="157" t="s">
        <v>1044</v>
      </c>
      <c r="T366" s="157">
        <v>41585</v>
      </c>
      <c r="U366" s="157">
        <v>41572</v>
      </c>
      <c r="V366" s="157" t="s">
        <v>1044</v>
      </c>
      <c r="W366" s="157">
        <v>41572</v>
      </c>
      <c r="X366" s="157" t="s">
        <v>1044</v>
      </c>
      <c r="Y366">
        <v>0</v>
      </c>
      <c r="Z366">
        <v>0</v>
      </c>
      <c r="AA366" s="157" t="s">
        <v>1044</v>
      </c>
      <c r="AB366" s="157" t="s">
        <v>1044</v>
      </c>
      <c r="AC366">
        <v>0</v>
      </c>
      <c r="AD366" s="156">
        <v>0</v>
      </c>
      <c r="AE366" s="156">
        <v>0</v>
      </c>
      <c r="AF366">
        <v>0</v>
      </c>
      <c r="AG366">
        <v>0</v>
      </c>
      <c r="AH366" t="s">
        <v>1044</v>
      </c>
      <c r="AI366" t="s">
        <v>1044</v>
      </c>
      <c r="AJ366" t="s">
        <v>1044</v>
      </c>
      <c r="AK366" t="s">
        <v>1044</v>
      </c>
      <c r="AL366" t="s">
        <v>1044</v>
      </c>
      <c r="AM366" t="s">
        <v>1044</v>
      </c>
      <c r="AN366" t="s">
        <v>1044</v>
      </c>
      <c r="AO366" t="s">
        <v>1044</v>
      </c>
      <c r="AP366" t="s">
        <v>2377</v>
      </c>
      <c r="AQ366" t="s">
        <v>2245</v>
      </c>
      <c r="AR366" s="157" t="s">
        <v>1044</v>
      </c>
      <c r="AS366" t="s">
        <v>1055</v>
      </c>
      <c r="AT366" t="s">
        <v>1044</v>
      </c>
      <c r="AU366" t="s">
        <v>1044</v>
      </c>
      <c r="AV366" t="s">
        <v>1044</v>
      </c>
      <c r="AW366" t="s">
        <v>1044</v>
      </c>
      <c r="AX366" t="s">
        <v>2152</v>
      </c>
      <c r="AY366" t="s">
        <v>1044</v>
      </c>
      <c r="AZ366" t="s">
        <v>1044</v>
      </c>
      <c r="BA366" t="s">
        <v>1044</v>
      </c>
      <c r="BB366" t="s">
        <v>1044</v>
      </c>
      <c r="BC366" t="s">
        <v>1044</v>
      </c>
      <c r="BD366" t="s">
        <v>1044</v>
      </c>
      <c r="BE366" t="s">
        <v>1044</v>
      </c>
      <c r="BF366" t="s">
        <v>1044</v>
      </c>
      <c r="BG366" t="s">
        <v>1044</v>
      </c>
      <c r="BH366" t="s">
        <v>1062</v>
      </c>
      <c r="BI366" t="s">
        <v>1044</v>
      </c>
      <c r="BJ366" t="s">
        <v>1044</v>
      </c>
      <c r="BK366" t="s">
        <v>1044</v>
      </c>
      <c r="BL366" t="s">
        <v>2205</v>
      </c>
      <c r="BM366" t="s">
        <v>1044</v>
      </c>
      <c r="BN366" t="s">
        <v>1044</v>
      </c>
      <c r="BO366" t="s">
        <v>1044</v>
      </c>
      <c r="BP366" t="s">
        <v>1044</v>
      </c>
      <c r="BQ366" t="s">
        <v>1044</v>
      </c>
      <c r="BR366" t="s">
        <v>1044</v>
      </c>
    </row>
    <row r="367" spans="1:70" x14ac:dyDescent="0.25">
      <c r="A367" t="s">
        <v>2333</v>
      </c>
      <c r="B367" t="s">
        <v>1044</v>
      </c>
      <c r="C367" t="s">
        <v>2234</v>
      </c>
      <c r="D367" t="s">
        <v>2350</v>
      </c>
      <c r="E367" t="s">
        <v>1187</v>
      </c>
      <c r="F367" t="s">
        <v>1188</v>
      </c>
      <c r="G367" t="s">
        <v>2149</v>
      </c>
      <c r="H367" t="s">
        <v>1044</v>
      </c>
      <c r="I367" t="s">
        <v>1044</v>
      </c>
      <c r="J367" t="s">
        <v>1044</v>
      </c>
      <c r="K367" t="s">
        <v>1189</v>
      </c>
      <c r="L367" t="s">
        <v>1044</v>
      </c>
      <c r="M367" t="s">
        <v>1051</v>
      </c>
      <c r="N367" t="s">
        <v>1044</v>
      </c>
      <c r="O367" t="s">
        <v>1044</v>
      </c>
      <c r="P367" t="s">
        <v>1052</v>
      </c>
      <c r="Q367" s="156">
        <v>114.92</v>
      </c>
      <c r="R367" s="157">
        <v>41585</v>
      </c>
      <c r="S367" s="157" t="s">
        <v>1044</v>
      </c>
      <c r="T367" s="157">
        <v>41585</v>
      </c>
      <c r="U367" s="157">
        <v>41572</v>
      </c>
      <c r="V367" s="157" t="s">
        <v>1044</v>
      </c>
      <c r="W367" s="157">
        <v>41572</v>
      </c>
      <c r="X367" s="157" t="s">
        <v>1044</v>
      </c>
      <c r="Y367">
        <v>0</v>
      </c>
      <c r="Z367">
        <v>0</v>
      </c>
      <c r="AA367" s="157" t="s">
        <v>1044</v>
      </c>
      <c r="AB367" s="157" t="s">
        <v>1044</v>
      </c>
      <c r="AC367">
        <v>0</v>
      </c>
      <c r="AD367" s="156">
        <v>0</v>
      </c>
      <c r="AE367" s="156">
        <v>0</v>
      </c>
      <c r="AF367">
        <v>0</v>
      </c>
      <c r="AG367">
        <v>0</v>
      </c>
      <c r="AH367" t="s">
        <v>1044</v>
      </c>
      <c r="AI367" t="s">
        <v>1044</v>
      </c>
      <c r="AJ367" t="s">
        <v>1044</v>
      </c>
      <c r="AK367" t="s">
        <v>1044</v>
      </c>
      <c r="AL367" t="s">
        <v>1044</v>
      </c>
      <c r="AM367" t="s">
        <v>1044</v>
      </c>
      <c r="AN367" t="s">
        <v>1044</v>
      </c>
      <c r="AO367" t="s">
        <v>1044</v>
      </c>
      <c r="AP367" t="s">
        <v>2378</v>
      </c>
      <c r="AQ367" t="s">
        <v>2245</v>
      </c>
      <c r="AR367" s="157" t="s">
        <v>1044</v>
      </c>
      <c r="AS367" t="s">
        <v>1055</v>
      </c>
      <c r="AT367" t="s">
        <v>1044</v>
      </c>
      <c r="AU367" t="s">
        <v>1044</v>
      </c>
      <c r="AV367" t="s">
        <v>1044</v>
      </c>
      <c r="AW367" t="s">
        <v>1044</v>
      </c>
      <c r="AX367" t="s">
        <v>2152</v>
      </c>
      <c r="AY367" t="s">
        <v>1044</v>
      </c>
      <c r="AZ367" t="s">
        <v>1044</v>
      </c>
      <c r="BA367" t="s">
        <v>1044</v>
      </c>
      <c r="BB367" t="s">
        <v>1044</v>
      </c>
      <c r="BC367" t="s">
        <v>1044</v>
      </c>
      <c r="BD367" t="s">
        <v>1044</v>
      </c>
      <c r="BE367" t="s">
        <v>1044</v>
      </c>
      <c r="BF367" t="s">
        <v>1044</v>
      </c>
      <c r="BG367" t="s">
        <v>1044</v>
      </c>
      <c r="BH367" t="s">
        <v>1062</v>
      </c>
      <c r="BI367" t="s">
        <v>1044</v>
      </c>
      <c r="BJ367" t="s">
        <v>1044</v>
      </c>
      <c r="BK367" t="s">
        <v>1044</v>
      </c>
      <c r="BL367" t="s">
        <v>2205</v>
      </c>
      <c r="BM367" t="s">
        <v>1044</v>
      </c>
      <c r="BN367" t="s">
        <v>1044</v>
      </c>
      <c r="BO367" t="s">
        <v>1044</v>
      </c>
      <c r="BP367" t="s">
        <v>1044</v>
      </c>
      <c r="BQ367" t="s">
        <v>1044</v>
      </c>
      <c r="BR367" t="s">
        <v>1044</v>
      </c>
    </row>
    <row r="368" spans="1:70" x14ac:dyDescent="0.25">
      <c r="A368" t="s">
        <v>2216</v>
      </c>
      <c r="B368" t="s">
        <v>2217</v>
      </c>
      <c r="C368" t="s">
        <v>1140</v>
      </c>
      <c r="D368" t="s">
        <v>2203</v>
      </c>
      <c r="E368" t="s">
        <v>2164</v>
      </c>
      <c r="F368" t="s">
        <v>2165</v>
      </c>
      <c r="G368" t="s">
        <v>2149</v>
      </c>
      <c r="H368" t="s">
        <v>1044</v>
      </c>
      <c r="I368" t="s">
        <v>1044</v>
      </c>
      <c r="J368" t="s">
        <v>1044</v>
      </c>
      <c r="K368" t="s">
        <v>1297</v>
      </c>
      <c r="L368" t="s">
        <v>1044</v>
      </c>
      <c r="M368" t="s">
        <v>1051</v>
      </c>
      <c r="N368" t="s">
        <v>1044</v>
      </c>
      <c r="O368" t="s">
        <v>1044</v>
      </c>
      <c r="P368" t="s">
        <v>1052</v>
      </c>
      <c r="Q368" s="156">
        <v>114.92</v>
      </c>
      <c r="R368" s="157">
        <v>41162</v>
      </c>
      <c r="S368" s="157" t="s">
        <v>1044</v>
      </c>
      <c r="T368" s="157">
        <v>41162</v>
      </c>
      <c r="U368" s="157">
        <v>40996</v>
      </c>
      <c r="V368" s="157" t="s">
        <v>1044</v>
      </c>
      <c r="W368" s="157">
        <v>40996</v>
      </c>
      <c r="X368" s="157" t="s">
        <v>1044</v>
      </c>
      <c r="Y368">
        <v>0</v>
      </c>
      <c r="Z368">
        <v>0</v>
      </c>
      <c r="AA368" s="157" t="s">
        <v>1044</v>
      </c>
      <c r="AB368" s="157" t="s">
        <v>1044</v>
      </c>
      <c r="AC368">
        <v>0</v>
      </c>
      <c r="AD368" s="156">
        <v>0</v>
      </c>
      <c r="AE368" s="156">
        <v>0</v>
      </c>
      <c r="AF368">
        <v>0</v>
      </c>
      <c r="AG368">
        <v>0</v>
      </c>
      <c r="AH368" t="s">
        <v>1044</v>
      </c>
      <c r="AI368" t="s">
        <v>1044</v>
      </c>
      <c r="AJ368" t="s">
        <v>1044</v>
      </c>
      <c r="AK368" t="s">
        <v>1044</v>
      </c>
      <c r="AL368" t="s">
        <v>1044</v>
      </c>
      <c r="AM368" t="s">
        <v>1044</v>
      </c>
      <c r="AN368" t="s">
        <v>1044</v>
      </c>
      <c r="AO368" t="s">
        <v>1044</v>
      </c>
      <c r="AP368" t="s">
        <v>2218</v>
      </c>
      <c r="AQ368" t="s">
        <v>2167</v>
      </c>
      <c r="AR368" s="157" t="s">
        <v>1044</v>
      </c>
      <c r="AS368" t="s">
        <v>1055</v>
      </c>
      <c r="AT368" t="s">
        <v>1044</v>
      </c>
      <c r="AU368" t="s">
        <v>1044</v>
      </c>
      <c r="AV368" t="s">
        <v>1044</v>
      </c>
      <c r="AW368" t="s">
        <v>1044</v>
      </c>
      <c r="AX368" t="s">
        <v>2152</v>
      </c>
      <c r="AY368" t="s">
        <v>2216</v>
      </c>
      <c r="AZ368" t="s">
        <v>1044</v>
      </c>
      <c r="BA368" t="s">
        <v>1044</v>
      </c>
      <c r="BB368" t="s">
        <v>1044</v>
      </c>
      <c r="BC368" t="s">
        <v>1044</v>
      </c>
      <c r="BD368" t="s">
        <v>1044</v>
      </c>
      <c r="BE368" t="s">
        <v>1044</v>
      </c>
      <c r="BF368" t="s">
        <v>1044</v>
      </c>
      <c r="BG368" t="s">
        <v>1044</v>
      </c>
      <c r="BH368" t="s">
        <v>1062</v>
      </c>
      <c r="BI368" t="s">
        <v>1044</v>
      </c>
      <c r="BJ368" t="s">
        <v>1044</v>
      </c>
      <c r="BK368" t="s">
        <v>1044</v>
      </c>
      <c r="BL368" t="s">
        <v>2205</v>
      </c>
      <c r="BM368" t="s">
        <v>1044</v>
      </c>
      <c r="BN368" t="s">
        <v>1044</v>
      </c>
      <c r="BO368" t="s">
        <v>1044</v>
      </c>
      <c r="BP368" t="s">
        <v>1044</v>
      </c>
      <c r="BQ368" t="s">
        <v>1044</v>
      </c>
      <c r="BR368" t="s">
        <v>1044</v>
      </c>
    </row>
    <row r="369" spans="1:70" x14ac:dyDescent="0.25">
      <c r="A369" t="s">
        <v>2219</v>
      </c>
      <c r="B369" t="s">
        <v>2217</v>
      </c>
      <c r="C369" t="s">
        <v>1140</v>
      </c>
      <c r="D369" t="s">
        <v>2203</v>
      </c>
      <c r="E369" t="s">
        <v>2164</v>
      </c>
      <c r="F369" t="s">
        <v>2165</v>
      </c>
      <c r="G369" t="s">
        <v>2149</v>
      </c>
      <c r="H369" t="s">
        <v>1044</v>
      </c>
      <c r="I369" t="s">
        <v>1044</v>
      </c>
      <c r="J369" t="s">
        <v>1044</v>
      </c>
      <c r="K369" t="s">
        <v>1297</v>
      </c>
      <c r="L369" t="s">
        <v>1044</v>
      </c>
      <c r="M369" t="s">
        <v>1051</v>
      </c>
      <c r="N369" t="s">
        <v>1044</v>
      </c>
      <c r="O369" t="s">
        <v>1044</v>
      </c>
      <c r="P369" t="s">
        <v>1052</v>
      </c>
      <c r="Q369" s="156">
        <v>114.92</v>
      </c>
      <c r="R369" s="157">
        <v>41005</v>
      </c>
      <c r="S369" s="157" t="s">
        <v>1044</v>
      </c>
      <c r="T369" s="157">
        <v>41005</v>
      </c>
      <c r="U369" s="157">
        <v>40996</v>
      </c>
      <c r="V369" s="157" t="s">
        <v>1044</v>
      </c>
      <c r="W369" s="157">
        <v>40996</v>
      </c>
      <c r="X369" s="157" t="s">
        <v>1044</v>
      </c>
      <c r="Y369">
        <v>0</v>
      </c>
      <c r="Z369">
        <v>0</v>
      </c>
      <c r="AA369" s="157" t="s">
        <v>1044</v>
      </c>
      <c r="AB369" s="157" t="s">
        <v>1044</v>
      </c>
      <c r="AC369">
        <v>0</v>
      </c>
      <c r="AD369" s="156">
        <v>0</v>
      </c>
      <c r="AE369" s="156">
        <v>0</v>
      </c>
      <c r="AF369">
        <v>0</v>
      </c>
      <c r="AG369">
        <v>0</v>
      </c>
      <c r="AH369" t="s">
        <v>1044</v>
      </c>
      <c r="AI369" t="s">
        <v>1044</v>
      </c>
      <c r="AJ369" t="s">
        <v>1044</v>
      </c>
      <c r="AK369" t="s">
        <v>1044</v>
      </c>
      <c r="AL369" t="s">
        <v>1044</v>
      </c>
      <c r="AM369" t="s">
        <v>1044</v>
      </c>
      <c r="AN369" t="s">
        <v>1044</v>
      </c>
      <c r="AO369" t="s">
        <v>1044</v>
      </c>
      <c r="AP369" t="s">
        <v>2220</v>
      </c>
      <c r="AQ369" t="s">
        <v>2167</v>
      </c>
      <c r="AR369" s="157" t="s">
        <v>1044</v>
      </c>
      <c r="AS369" t="s">
        <v>1055</v>
      </c>
      <c r="AT369" t="s">
        <v>1044</v>
      </c>
      <c r="AU369" t="s">
        <v>1044</v>
      </c>
      <c r="AV369" t="s">
        <v>1044</v>
      </c>
      <c r="AW369" t="s">
        <v>1044</v>
      </c>
      <c r="AX369" t="s">
        <v>2152</v>
      </c>
      <c r="AY369" t="s">
        <v>2219</v>
      </c>
      <c r="AZ369" t="s">
        <v>1044</v>
      </c>
      <c r="BA369" t="s">
        <v>1044</v>
      </c>
      <c r="BB369" t="s">
        <v>1044</v>
      </c>
      <c r="BC369" t="s">
        <v>1044</v>
      </c>
      <c r="BD369" t="s">
        <v>1044</v>
      </c>
      <c r="BE369" t="s">
        <v>1044</v>
      </c>
      <c r="BF369" t="s">
        <v>1044</v>
      </c>
      <c r="BG369" t="s">
        <v>1044</v>
      </c>
      <c r="BH369" t="s">
        <v>1062</v>
      </c>
      <c r="BI369" t="s">
        <v>1044</v>
      </c>
      <c r="BJ369" t="s">
        <v>1044</v>
      </c>
      <c r="BK369" t="s">
        <v>1044</v>
      </c>
      <c r="BL369" t="s">
        <v>2205</v>
      </c>
      <c r="BM369" t="s">
        <v>1044</v>
      </c>
      <c r="BN369" t="s">
        <v>1044</v>
      </c>
      <c r="BO369" t="s">
        <v>1044</v>
      </c>
      <c r="BP369" t="s">
        <v>1044</v>
      </c>
      <c r="BQ369" t="s">
        <v>1044</v>
      </c>
      <c r="BR369" t="s">
        <v>1044</v>
      </c>
    </row>
    <row r="370" spans="1:70" x14ac:dyDescent="0.25">
      <c r="A370" t="s">
        <v>2379</v>
      </c>
      <c r="B370" t="s">
        <v>2354</v>
      </c>
      <c r="C370" t="s">
        <v>2234</v>
      </c>
      <c r="D370" t="s">
        <v>2350</v>
      </c>
      <c r="E370" t="s">
        <v>2335</v>
      </c>
      <c r="F370" t="s">
        <v>2336</v>
      </c>
      <c r="G370" t="s">
        <v>2149</v>
      </c>
      <c r="H370" t="s">
        <v>1044</v>
      </c>
      <c r="I370" t="s">
        <v>1044</v>
      </c>
      <c r="J370" t="s">
        <v>1044</v>
      </c>
      <c r="K370" t="s">
        <v>2337</v>
      </c>
      <c r="L370" t="s">
        <v>1044</v>
      </c>
      <c r="M370" t="s">
        <v>1051</v>
      </c>
      <c r="N370" t="s">
        <v>1044</v>
      </c>
      <c r="O370" t="s">
        <v>1044</v>
      </c>
      <c r="P370" t="s">
        <v>1052</v>
      </c>
      <c r="Q370" s="156">
        <v>114.92</v>
      </c>
      <c r="R370" s="157">
        <v>39457</v>
      </c>
      <c r="S370" s="157" t="s">
        <v>1044</v>
      </c>
      <c r="T370" s="157">
        <v>39457</v>
      </c>
      <c r="U370" s="157">
        <v>39457</v>
      </c>
      <c r="V370" s="157" t="s">
        <v>1044</v>
      </c>
      <c r="W370" s="157">
        <v>39457</v>
      </c>
      <c r="X370" s="157" t="s">
        <v>1044</v>
      </c>
      <c r="Y370">
        <v>0</v>
      </c>
      <c r="Z370">
        <v>0</v>
      </c>
      <c r="AA370" s="157" t="s">
        <v>1044</v>
      </c>
      <c r="AB370" s="157" t="s">
        <v>1044</v>
      </c>
      <c r="AC370">
        <v>0</v>
      </c>
      <c r="AD370" s="156">
        <v>0</v>
      </c>
      <c r="AE370" s="156">
        <v>0</v>
      </c>
      <c r="AF370">
        <v>0</v>
      </c>
      <c r="AG370">
        <v>0</v>
      </c>
      <c r="AH370" t="s">
        <v>1044</v>
      </c>
      <c r="AI370" t="s">
        <v>1044</v>
      </c>
      <c r="AJ370" t="s">
        <v>1044</v>
      </c>
      <c r="AK370" t="s">
        <v>1044</v>
      </c>
      <c r="AL370" t="s">
        <v>1044</v>
      </c>
      <c r="AM370" t="s">
        <v>1044</v>
      </c>
      <c r="AN370" t="s">
        <v>1044</v>
      </c>
      <c r="AO370" t="s">
        <v>1044</v>
      </c>
      <c r="AP370" t="s">
        <v>2380</v>
      </c>
      <c r="AQ370" t="s">
        <v>2339</v>
      </c>
      <c r="AR370" s="157" t="s">
        <v>1044</v>
      </c>
      <c r="AS370" t="s">
        <v>1055</v>
      </c>
      <c r="AT370" t="s">
        <v>1044</v>
      </c>
      <c r="AU370" t="s">
        <v>1044</v>
      </c>
      <c r="AV370" t="s">
        <v>1044</v>
      </c>
      <c r="AW370" t="s">
        <v>1044</v>
      </c>
      <c r="AX370" t="s">
        <v>2152</v>
      </c>
      <c r="AY370" t="s">
        <v>1044</v>
      </c>
      <c r="AZ370" t="s">
        <v>1044</v>
      </c>
      <c r="BA370" t="s">
        <v>1044</v>
      </c>
      <c r="BB370" t="s">
        <v>1044</v>
      </c>
      <c r="BC370" t="s">
        <v>1044</v>
      </c>
      <c r="BD370" t="s">
        <v>1044</v>
      </c>
      <c r="BE370" t="s">
        <v>1044</v>
      </c>
      <c r="BF370" t="s">
        <v>1044</v>
      </c>
      <c r="BG370" t="s">
        <v>1044</v>
      </c>
      <c r="BH370" t="s">
        <v>1062</v>
      </c>
      <c r="BI370" t="s">
        <v>1044</v>
      </c>
      <c r="BJ370" t="s">
        <v>1044</v>
      </c>
      <c r="BK370" t="s">
        <v>1044</v>
      </c>
      <c r="BL370" t="s">
        <v>2205</v>
      </c>
      <c r="BM370" t="s">
        <v>1044</v>
      </c>
      <c r="BN370" t="s">
        <v>1044</v>
      </c>
      <c r="BO370" t="s">
        <v>1044</v>
      </c>
      <c r="BP370" t="s">
        <v>1044</v>
      </c>
      <c r="BQ370" t="s">
        <v>1044</v>
      </c>
      <c r="BR370" t="s">
        <v>1044</v>
      </c>
    </row>
    <row r="371" spans="1:70" x14ac:dyDescent="0.25">
      <c r="A371" t="s">
        <v>2221</v>
      </c>
      <c r="B371" t="s">
        <v>2179</v>
      </c>
      <c r="C371" t="s">
        <v>1140</v>
      </c>
      <c r="D371" t="s">
        <v>2203</v>
      </c>
      <c r="E371" t="s">
        <v>2164</v>
      </c>
      <c r="F371" t="s">
        <v>2165</v>
      </c>
      <c r="G371" t="s">
        <v>2149</v>
      </c>
      <c r="H371" t="s">
        <v>1044</v>
      </c>
      <c r="I371" t="s">
        <v>1044</v>
      </c>
      <c r="J371" t="s">
        <v>1044</v>
      </c>
      <c r="K371" t="s">
        <v>1421</v>
      </c>
      <c r="L371" t="s">
        <v>1044</v>
      </c>
      <c r="M371" t="s">
        <v>1051</v>
      </c>
      <c r="N371" t="s">
        <v>1044</v>
      </c>
      <c r="O371" t="s">
        <v>1044</v>
      </c>
      <c r="P371" t="s">
        <v>1052</v>
      </c>
      <c r="Q371" s="156">
        <v>114.92</v>
      </c>
      <c r="R371" s="157">
        <v>41004</v>
      </c>
      <c r="S371" s="157" t="s">
        <v>1044</v>
      </c>
      <c r="T371" s="157">
        <v>41004</v>
      </c>
      <c r="U371" s="157">
        <v>41003</v>
      </c>
      <c r="V371" s="157" t="s">
        <v>1044</v>
      </c>
      <c r="W371" s="157">
        <v>41003</v>
      </c>
      <c r="X371" s="157" t="s">
        <v>1044</v>
      </c>
      <c r="Y371">
        <v>0</v>
      </c>
      <c r="Z371">
        <v>0</v>
      </c>
      <c r="AA371" s="157" t="s">
        <v>1044</v>
      </c>
      <c r="AB371" s="157" t="s">
        <v>1044</v>
      </c>
      <c r="AC371">
        <v>0</v>
      </c>
      <c r="AD371" s="156">
        <v>0</v>
      </c>
      <c r="AE371" s="156">
        <v>0</v>
      </c>
      <c r="AF371">
        <v>0</v>
      </c>
      <c r="AG371">
        <v>0</v>
      </c>
      <c r="AH371" t="s">
        <v>1044</v>
      </c>
      <c r="AI371" t="s">
        <v>1044</v>
      </c>
      <c r="AJ371" t="s">
        <v>1044</v>
      </c>
      <c r="AK371" t="s">
        <v>1044</v>
      </c>
      <c r="AL371" t="s">
        <v>1044</v>
      </c>
      <c r="AM371" t="s">
        <v>1044</v>
      </c>
      <c r="AN371" t="s">
        <v>1044</v>
      </c>
      <c r="AO371" t="s">
        <v>1044</v>
      </c>
      <c r="AP371" t="s">
        <v>2222</v>
      </c>
      <c r="AQ371" t="s">
        <v>2186</v>
      </c>
      <c r="AR371" s="157" t="s">
        <v>1044</v>
      </c>
      <c r="AS371" t="s">
        <v>1055</v>
      </c>
      <c r="AT371" t="s">
        <v>1044</v>
      </c>
      <c r="AU371" t="s">
        <v>1044</v>
      </c>
      <c r="AV371" t="s">
        <v>1044</v>
      </c>
      <c r="AW371" t="s">
        <v>1044</v>
      </c>
      <c r="AX371" t="s">
        <v>2181</v>
      </c>
      <c r="AY371" t="s">
        <v>1044</v>
      </c>
      <c r="AZ371" t="s">
        <v>1044</v>
      </c>
      <c r="BA371" t="s">
        <v>1044</v>
      </c>
      <c r="BB371" t="s">
        <v>1044</v>
      </c>
      <c r="BC371" t="s">
        <v>1044</v>
      </c>
      <c r="BD371" t="s">
        <v>1044</v>
      </c>
      <c r="BE371" t="s">
        <v>1044</v>
      </c>
      <c r="BF371" t="s">
        <v>1044</v>
      </c>
      <c r="BG371" t="s">
        <v>2223</v>
      </c>
      <c r="BH371" t="s">
        <v>1062</v>
      </c>
      <c r="BI371" t="s">
        <v>1044</v>
      </c>
      <c r="BJ371" t="s">
        <v>1044</v>
      </c>
      <c r="BK371" t="s">
        <v>1044</v>
      </c>
      <c r="BL371" t="s">
        <v>2205</v>
      </c>
      <c r="BM371" t="s">
        <v>1044</v>
      </c>
      <c r="BN371" t="s">
        <v>1044</v>
      </c>
      <c r="BO371" t="s">
        <v>1044</v>
      </c>
      <c r="BP371" t="s">
        <v>1044</v>
      </c>
      <c r="BQ371" t="s">
        <v>1044</v>
      </c>
      <c r="BR371" t="s">
        <v>1044</v>
      </c>
    </row>
    <row r="372" spans="1:70" x14ac:dyDescent="0.25">
      <c r="A372" t="s">
        <v>2224</v>
      </c>
      <c r="B372" t="s">
        <v>2179</v>
      </c>
      <c r="C372" t="s">
        <v>1140</v>
      </c>
      <c r="D372" t="s">
        <v>2203</v>
      </c>
      <c r="E372" t="s">
        <v>2164</v>
      </c>
      <c r="F372" t="s">
        <v>2165</v>
      </c>
      <c r="G372" t="s">
        <v>2149</v>
      </c>
      <c r="H372" t="s">
        <v>1044</v>
      </c>
      <c r="I372" t="s">
        <v>1044</v>
      </c>
      <c r="J372" t="s">
        <v>1044</v>
      </c>
      <c r="K372" t="s">
        <v>1421</v>
      </c>
      <c r="L372" t="s">
        <v>1044</v>
      </c>
      <c r="M372" t="s">
        <v>1051</v>
      </c>
      <c r="N372" t="s">
        <v>1044</v>
      </c>
      <c r="O372" t="s">
        <v>1044</v>
      </c>
      <c r="P372" t="s">
        <v>1052</v>
      </c>
      <c r="Q372" s="156">
        <v>114.92</v>
      </c>
      <c r="R372" s="157">
        <v>41004</v>
      </c>
      <c r="S372" s="157" t="s">
        <v>1044</v>
      </c>
      <c r="T372" s="157">
        <v>41004</v>
      </c>
      <c r="U372" s="157">
        <v>41003</v>
      </c>
      <c r="V372" s="157" t="s">
        <v>1044</v>
      </c>
      <c r="W372" s="157">
        <v>41003</v>
      </c>
      <c r="X372" s="157" t="s">
        <v>1044</v>
      </c>
      <c r="Y372">
        <v>0</v>
      </c>
      <c r="Z372">
        <v>0</v>
      </c>
      <c r="AA372" s="157" t="s">
        <v>1044</v>
      </c>
      <c r="AB372" s="157" t="s">
        <v>1044</v>
      </c>
      <c r="AC372">
        <v>0</v>
      </c>
      <c r="AD372" s="156">
        <v>0</v>
      </c>
      <c r="AE372" s="156">
        <v>0</v>
      </c>
      <c r="AF372">
        <v>0</v>
      </c>
      <c r="AG372">
        <v>0</v>
      </c>
      <c r="AH372" t="s">
        <v>1044</v>
      </c>
      <c r="AI372" t="s">
        <v>1044</v>
      </c>
      <c r="AJ372" t="s">
        <v>1044</v>
      </c>
      <c r="AK372" t="s">
        <v>1044</v>
      </c>
      <c r="AL372" t="s">
        <v>1044</v>
      </c>
      <c r="AM372" t="s">
        <v>1044</v>
      </c>
      <c r="AN372" t="s">
        <v>1044</v>
      </c>
      <c r="AO372" t="s">
        <v>1044</v>
      </c>
      <c r="AP372" t="s">
        <v>2225</v>
      </c>
      <c r="AQ372" t="s">
        <v>2186</v>
      </c>
      <c r="AR372" s="157" t="s">
        <v>1044</v>
      </c>
      <c r="AS372" t="s">
        <v>1055</v>
      </c>
      <c r="AT372" t="s">
        <v>1044</v>
      </c>
      <c r="AU372" t="s">
        <v>1044</v>
      </c>
      <c r="AV372" t="s">
        <v>1044</v>
      </c>
      <c r="AW372" t="s">
        <v>1044</v>
      </c>
      <c r="AX372" t="s">
        <v>2181</v>
      </c>
      <c r="AY372" t="s">
        <v>1044</v>
      </c>
      <c r="AZ372" t="s">
        <v>1044</v>
      </c>
      <c r="BA372" t="s">
        <v>1044</v>
      </c>
      <c r="BB372" t="s">
        <v>1044</v>
      </c>
      <c r="BC372" t="s">
        <v>1044</v>
      </c>
      <c r="BD372" t="s">
        <v>1044</v>
      </c>
      <c r="BE372" t="s">
        <v>1044</v>
      </c>
      <c r="BF372" t="s">
        <v>1044</v>
      </c>
      <c r="BG372" t="s">
        <v>2226</v>
      </c>
      <c r="BH372" t="s">
        <v>1062</v>
      </c>
      <c r="BI372" t="s">
        <v>1044</v>
      </c>
      <c r="BJ372" t="s">
        <v>1044</v>
      </c>
      <c r="BK372" t="s">
        <v>1044</v>
      </c>
      <c r="BL372" t="s">
        <v>2205</v>
      </c>
      <c r="BM372" t="s">
        <v>1044</v>
      </c>
      <c r="BN372" t="s">
        <v>1044</v>
      </c>
      <c r="BO372" t="s">
        <v>1044</v>
      </c>
      <c r="BP372" t="s">
        <v>1044</v>
      </c>
      <c r="BQ372" t="s">
        <v>1044</v>
      </c>
      <c r="BR372" t="s">
        <v>1044</v>
      </c>
    </row>
    <row r="373" spans="1:70" x14ac:dyDescent="0.25">
      <c r="A373" t="s">
        <v>2227</v>
      </c>
      <c r="B373" t="s">
        <v>2179</v>
      </c>
      <c r="C373" t="s">
        <v>1140</v>
      </c>
      <c r="D373" t="s">
        <v>2203</v>
      </c>
      <c r="E373" t="s">
        <v>2164</v>
      </c>
      <c r="F373" t="s">
        <v>2165</v>
      </c>
      <c r="G373" t="s">
        <v>2149</v>
      </c>
      <c r="H373" t="s">
        <v>1044</v>
      </c>
      <c r="I373" t="s">
        <v>1044</v>
      </c>
      <c r="J373" t="s">
        <v>1044</v>
      </c>
      <c r="K373" t="s">
        <v>1421</v>
      </c>
      <c r="L373" t="s">
        <v>1044</v>
      </c>
      <c r="M373" t="s">
        <v>1051</v>
      </c>
      <c r="N373" t="s">
        <v>1044</v>
      </c>
      <c r="O373" t="s">
        <v>1044</v>
      </c>
      <c r="P373" t="s">
        <v>1052</v>
      </c>
      <c r="Q373" s="156">
        <v>114.92</v>
      </c>
      <c r="R373" s="157">
        <v>41004</v>
      </c>
      <c r="S373" s="157" t="s">
        <v>1044</v>
      </c>
      <c r="T373" s="157">
        <v>41004</v>
      </c>
      <c r="U373" s="157">
        <v>41003</v>
      </c>
      <c r="V373" s="157" t="s">
        <v>1044</v>
      </c>
      <c r="W373" s="157">
        <v>41003</v>
      </c>
      <c r="X373" s="157" t="s">
        <v>1044</v>
      </c>
      <c r="Y373">
        <v>0</v>
      </c>
      <c r="Z373">
        <v>0</v>
      </c>
      <c r="AA373" s="157" t="s">
        <v>1044</v>
      </c>
      <c r="AB373" s="157" t="s">
        <v>1044</v>
      </c>
      <c r="AC373">
        <v>0</v>
      </c>
      <c r="AD373" s="156">
        <v>0</v>
      </c>
      <c r="AE373" s="156">
        <v>0</v>
      </c>
      <c r="AF373">
        <v>0</v>
      </c>
      <c r="AG373">
        <v>0</v>
      </c>
      <c r="AH373" t="s">
        <v>1044</v>
      </c>
      <c r="AI373" t="s">
        <v>1044</v>
      </c>
      <c r="AJ373" t="s">
        <v>1044</v>
      </c>
      <c r="AK373" t="s">
        <v>1044</v>
      </c>
      <c r="AL373" t="s">
        <v>1044</v>
      </c>
      <c r="AM373" t="s">
        <v>1044</v>
      </c>
      <c r="AN373" t="s">
        <v>1044</v>
      </c>
      <c r="AO373" t="s">
        <v>1044</v>
      </c>
      <c r="AP373" t="s">
        <v>2228</v>
      </c>
      <c r="AQ373" t="s">
        <v>2186</v>
      </c>
      <c r="AR373" s="157" t="s">
        <v>1044</v>
      </c>
      <c r="AS373" t="s">
        <v>1055</v>
      </c>
      <c r="AT373" t="s">
        <v>1044</v>
      </c>
      <c r="AU373" t="s">
        <v>1044</v>
      </c>
      <c r="AV373" t="s">
        <v>1044</v>
      </c>
      <c r="AW373" t="s">
        <v>1044</v>
      </c>
      <c r="AX373" t="s">
        <v>2181</v>
      </c>
      <c r="AY373" t="s">
        <v>1044</v>
      </c>
      <c r="AZ373" t="s">
        <v>1044</v>
      </c>
      <c r="BA373" t="s">
        <v>1044</v>
      </c>
      <c r="BB373" t="s">
        <v>1044</v>
      </c>
      <c r="BC373" t="s">
        <v>1044</v>
      </c>
      <c r="BD373" t="s">
        <v>1044</v>
      </c>
      <c r="BE373" t="s">
        <v>1044</v>
      </c>
      <c r="BF373" t="s">
        <v>1044</v>
      </c>
      <c r="BG373" t="s">
        <v>2229</v>
      </c>
      <c r="BH373" t="s">
        <v>1062</v>
      </c>
      <c r="BI373" t="s">
        <v>1044</v>
      </c>
      <c r="BJ373" t="s">
        <v>1044</v>
      </c>
      <c r="BK373" t="s">
        <v>1044</v>
      </c>
      <c r="BL373" t="s">
        <v>2205</v>
      </c>
      <c r="BM373" t="s">
        <v>1044</v>
      </c>
      <c r="BN373" t="s">
        <v>1044</v>
      </c>
      <c r="BO373" t="s">
        <v>1044</v>
      </c>
      <c r="BP373" t="s">
        <v>1044</v>
      </c>
      <c r="BQ373" t="s">
        <v>1044</v>
      </c>
      <c r="BR373" t="s">
        <v>1044</v>
      </c>
    </row>
    <row r="374" spans="1:70" x14ac:dyDescent="0.25">
      <c r="A374" t="s">
        <v>2230</v>
      </c>
      <c r="B374" t="s">
        <v>2179</v>
      </c>
      <c r="C374" t="s">
        <v>1140</v>
      </c>
      <c r="D374" t="s">
        <v>2203</v>
      </c>
      <c r="E374" t="s">
        <v>2164</v>
      </c>
      <c r="F374" t="s">
        <v>2165</v>
      </c>
      <c r="G374" t="s">
        <v>2149</v>
      </c>
      <c r="H374" t="s">
        <v>1044</v>
      </c>
      <c r="I374" t="s">
        <v>1044</v>
      </c>
      <c r="J374" t="s">
        <v>1044</v>
      </c>
      <c r="K374" t="s">
        <v>1421</v>
      </c>
      <c r="L374" t="s">
        <v>1044</v>
      </c>
      <c r="M374" t="s">
        <v>1051</v>
      </c>
      <c r="N374" t="s">
        <v>1044</v>
      </c>
      <c r="O374" t="s">
        <v>1044</v>
      </c>
      <c r="P374" t="s">
        <v>1052</v>
      </c>
      <c r="Q374" s="156">
        <v>114.92</v>
      </c>
      <c r="R374" s="157">
        <v>41004</v>
      </c>
      <c r="S374" s="157" t="s">
        <v>1044</v>
      </c>
      <c r="T374" s="157">
        <v>41004</v>
      </c>
      <c r="U374" s="157">
        <v>41003</v>
      </c>
      <c r="V374" s="157" t="s">
        <v>1044</v>
      </c>
      <c r="W374" s="157">
        <v>41003</v>
      </c>
      <c r="X374" s="157" t="s">
        <v>1044</v>
      </c>
      <c r="Y374">
        <v>0</v>
      </c>
      <c r="Z374">
        <v>0</v>
      </c>
      <c r="AA374" s="157" t="s">
        <v>1044</v>
      </c>
      <c r="AB374" s="157" t="s">
        <v>1044</v>
      </c>
      <c r="AC374">
        <v>0</v>
      </c>
      <c r="AD374" s="156">
        <v>0</v>
      </c>
      <c r="AE374" s="156">
        <v>0</v>
      </c>
      <c r="AF374">
        <v>0</v>
      </c>
      <c r="AG374">
        <v>0</v>
      </c>
      <c r="AH374" t="s">
        <v>1044</v>
      </c>
      <c r="AI374" t="s">
        <v>1044</v>
      </c>
      <c r="AJ374" t="s">
        <v>1044</v>
      </c>
      <c r="AK374" t="s">
        <v>1044</v>
      </c>
      <c r="AL374" t="s">
        <v>1044</v>
      </c>
      <c r="AM374" t="s">
        <v>1044</v>
      </c>
      <c r="AN374" t="s">
        <v>1044</v>
      </c>
      <c r="AO374" t="s">
        <v>1044</v>
      </c>
      <c r="AP374" t="s">
        <v>2231</v>
      </c>
      <c r="AQ374" t="s">
        <v>2186</v>
      </c>
      <c r="AR374" s="157" t="s">
        <v>1044</v>
      </c>
      <c r="AS374" t="s">
        <v>1055</v>
      </c>
      <c r="AT374" t="s">
        <v>1044</v>
      </c>
      <c r="AU374" t="s">
        <v>1044</v>
      </c>
      <c r="AV374" t="s">
        <v>1044</v>
      </c>
      <c r="AW374" t="s">
        <v>1044</v>
      </c>
      <c r="AX374" t="s">
        <v>2181</v>
      </c>
      <c r="AY374" t="s">
        <v>1044</v>
      </c>
      <c r="AZ374" t="s">
        <v>1044</v>
      </c>
      <c r="BA374" t="s">
        <v>1044</v>
      </c>
      <c r="BB374" t="s">
        <v>1044</v>
      </c>
      <c r="BC374" t="s">
        <v>1044</v>
      </c>
      <c r="BD374" t="s">
        <v>1044</v>
      </c>
      <c r="BE374" t="s">
        <v>1044</v>
      </c>
      <c r="BF374" t="s">
        <v>1044</v>
      </c>
      <c r="BG374" t="s">
        <v>2232</v>
      </c>
      <c r="BH374" t="s">
        <v>1062</v>
      </c>
      <c r="BI374" t="s">
        <v>1044</v>
      </c>
      <c r="BJ374" t="s">
        <v>1044</v>
      </c>
      <c r="BK374" t="s">
        <v>1044</v>
      </c>
      <c r="BL374" t="s">
        <v>2205</v>
      </c>
      <c r="BM374" t="s">
        <v>1044</v>
      </c>
      <c r="BN374" t="s">
        <v>1044</v>
      </c>
      <c r="BO374" t="s">
        <v>1044</v>
      </c>
      <c r="BP374" t="s">
        <v>1044</v>
      </c>
      <c r="BQ374" t="s">
        <v>1044</v>
      </c>
      <c r="BR374" t="s">
        <v>1044</v>
      </c>
    </row>
    <row r="375" spans="1:70" x14ac:dyDescent="0.25">
      <c r="A375" t="s">
        <v>2381</v>
      </c>
      <c r="B375" t="s">
        <v>1044</v>
      </c>
      <c r="C375" t="s">
        <v>2234</v>
      </c>
      <c r="D375" t="s">
        <v>2350</v>
      </c>
      <c r="E375" t="s">
        <v>1366</v>
      </c>
      <c r="F375" t="s">
        <v>1367</v>
      </c>
      <c r="G375" t="s">
        <v>2149</v>
      </c>
      <c r="H375" t="s">
        <v>1044</v>
      </c>
      <c r="I375" t="s">
        <v>1044</v>
      </c>
      <c r="J375" t="s">
        <v>1044</v>
      </c>
      <c r="K375" t="s">
        <v>1368</v>
      </c>
      <c r="L375" t="s">
        <v>1044</v>
      </c>
      <c r="M375" t="s">
        <v>1051</v>
      </c>
      <c r="N375" t="s">
        <v>1044</v>
      </c>
      <c r="O375" t="s">
        <v>1044</v>
      </c>
      <c r="P375" t="s">
        <v>1052</v>
      </c>
      <c r="Q375" s="156">
        <v>114.92</v>
      </c>
      <c r="R375" s="157">
        <v>39597</v>
      </c>
      <c r="S375" s="157" t="s">
        <v>1044</v>
      </c>
      <c r="T375" s="157">
        <v>39597</v>
      </c>
      <c r="U375" s="157">
        <v>39518</v>
      </c>
      <c r="V375" s="157" t="s">
        <v>1044</v>
      </c>
      <c r="W375" s="157">
        <v>39518</v>
      </c>
      <c r="X375" s="157" t="s">
        <v>1044</v>
      </c>
      <c r="Y375">
        <v>0</v>
      </c>
      <c r="Z375">
        <v>0</v>
      </c>
      <c r="AA375" s="157" t="s">
        <v>1044</v>
      </c>
      <c r="AB375" s="157" t="s">
        <v>1044</v>
      </c>
      <c r="AC375">
        <v>0</v>
      </c>
      <c r="AD375" s="156">
        <v>0</v>
      </c>
      <c r="AE375" s="156">
        <v>0</v>
      </c>
      <c r="AF375">
        <v>0</v>
      </c>
      <c r="AG375">
        <v>0</v>
      </c>
      <c r="AH375" t="s">
        <v>1044</v>
      </c>
      <c r="AI375" t="s">
        <v>1044</v>
      </c>
      <c r="AJ375" t="s">
        <v>1044</v>
      </c>
      <c r="AK375" t="s">
        <v>1044</v>
      </c>
      <c r="AL375" t="s">
        <v>1044</v>
      </c>
      <c r="AM375" t="s">
        <v>1044</v>
      </c>
      <c r="AN375" t="s">
        <v>1044</v>
      </c>
      <c r="AO375" t="s">
        <v>1044</v>
      </c>
      <c r="AP375" t="s">
        <v>2382</v>
      </c>
      <c r="AQ375" t="s">
        <v>1370</v>
      </c>
      <c r="AR375" s="157" t="s">
        <v>1044</v>
      </c>
      <c r="AS375" t="s">
        <v>1055</v>
      </c>
      <c r="AT375" t="s">
        <v>1044</v>
      </c>
      <c r="AU375" t="s">
        <v>1044</v>
      </c>
      <c r="AV375" t="s">
        <v>1044</v>
      </c>
      <c r="AW375" t="s">
        <v>1044</v>
      </c>
      <c r="AX375" t="s">
        <v>2152</v>
      </c>
      <c r="AY375" t="s">
        <v>1044</v>
      </c>
      <c r="AZ375" t="s">
        <v>1044</v>
      </c>
      <c r="BA375" t="s">
        <v>1044</v>
      </c>
      <c r="BB375" t="s">
        <v>1044</v>
      </c>
      <c r="BC375" t="s">
        <v>1044</v>
      </c>
      <c r="BD375" t="s">
        <v>1044</v>
      </c>
      <c r="BE375" t="s">
        <v>1044</v>
      </c>
      <c r="BF375" t="s">
        <v>1044</v>
      </c>
      <c r="BG375" t="s">
        <v>1044</v>
      </c>
      <c r="BH375" t="s">
        <v>1062</v>
      </c>
      <c r="BI375" t="s">
        <v>1044</v>
      </c>
      <c r="BJ375" t="s">
        <v>1044</v>
      </c>
      <c r="BK375" t="s">
        <v>1044</v>
      </c>
      <c r="BL375" t="s">
        <v>2205</v>
      </c>
      <c r="BM375" t="s">
        <v>1044</v>
      </c>
      <c r="BN375" t="s">
        <v>1044</v>
      </c>
      <c r="BO375" t="s">
        <v>1044</v>
      </c>
      <c r="BP375" t="s">
        <v>1044</v>
      </c>
      <c r="BQ375" t="s">
        <v>1044</v>
      </c>
      <c r="BR375" t="s">
        <v>1044</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20F89D-0213-498D-9C46-8C6DC54AD042}">
  <sheetPr>
    <tabColor rgb="FFFFFF00"/>
  </sheetPr>
  <dimension ref="A1:O20"/>
  <sheetViews>
    <sheetView workbookViewId="0">
      <selection activeCell="B3" sqref="A3:C3"/>
    </sheetView>
  </sheetViews>
  <sheetFormatPr defaultRowHeight="12.5" x14ac:dyDescent="0.25"/>
  <cols>
    <col min="1" max="1" width="24.453125" bestFit="1" customWidth="1"/>
    <col min="2" max="2" width="18.26953125" customWidth="1"/>
    <col min="3" max="3" width="18.1796875" customWidth="1"/>
  </cols>
  <sheetData>
    <row r="1" spans="1:4" ht="35.25" customHeight="1" x14ac:dyDescent="0.25">
      <c r="A1" s="542" t="s">
        <v>2383</v>
      </c>
      <c r="B1" s="543"/>
      <c r="C1" s="544"/>
      <c r="D1" s="82"/>
    </row>
    <row r="2" spans="1:4" ht="20.25" customHeight="1" x14ac:dyDescent="0.25">
      <c r="A2" s="145" t="s">
        <v>119</v>
      </c>
      <c r="B2" s="545" t="s">
        <v>596</v>
      </c>
      <c r="C2" s="545"/>
      <c r="D2" s="82"/>
    </row>
    <row r="3" spans="1:4" ht="34.5" customHeight="1" x14ac:dyDescent="0.25">
      <c r="A3" s="546" t="s">
        <v>537</v>
      </c>
      <c r="B3" s="546"/>
      <c r="C3" s="546"/>
      <c r="D3" s="82"/>
    </row>
    <row r="4" spans="1:4" ht="17.5" x14ac:dyDescent="0.25">
      <c r="A4" s="547" t="s">
        <v>598</v>
      </c>
      <c r="B4" s="547"/>
      <c r="C4" s="547"/>
    </row>
    <row r="5" spans="1:4" ht="81.75" customHeight="1" x14ac:dyDescent="0.25">
      <c r="A5" s="548" t="s">
        <v>2384</v>
      </c>
      <c r="B5" s="548"/>
      <c r="C5" s="548"/>
    </row>
    <row r="6" spans="1:4" x14ac:dyDescent="0.25">
      <c r="A6" s="327"/>
    </row>
    <row r="8" spans="1:4" ht="26" x14ac:dyDescent="0.25">
      <c r="A8" s="329" t="s">
        <v>540</v>
      </c>
      <c r="B8" s="84" t="s">
        <v>541</v>
      </c>
      <c r="C8" s="85" t="s">
        <v>542</v>
      </c>
      <c r="D8" s="82"/>
    </row>
    <row r="9" spans="1:4" x14ac:dyDescent="0.25">
      <c r="A9" s="331" t="s">
        <v>2385</v>
      </c>
      <c r="B9" s="328"/>
      <c r="C9" s="256"/>
      <c r="D9" s="82"/>
    </row>
    <row r="10" spans="1:4" x14ac:dyDescent="0.25">
      <c r="A10" s="331" t="s">
        <v>2386</v>
      </c>
      <c r="B10" s="328"/>
      <c r="C10" s="256"/>
      <c r="D10" s="82"/>
    </row>
    <row r="11" spans="1:4" x14ac:dyDescent="0.25">
      <c r="A11" s="331" t="s">
        <v>2387</v>
      </c>
      <c r="B11" s="328"/>
      <c r="C11" s="256"/>
      <c r="D11" s="82"/>
    </row>
    <row r="12" spans="1:4" x14ac:dyDescent="0.25">
      <c r="A12" s="330"/>
      <c r="B12" s="255"/>
      <c r="C12" s="256"/>
      <c r="D12" s="82"/>
    </row>
    <row r="13" spans="1:4" x14ac:dyDescent="0.25">
      <c r="A13" s="241"/>
      <c r="B13" s="255"/>
      <c r="C13" s="256"/>
      <c r="D13" s="82"/>
    </row>
    <row r="14" spans="1:4" x14ac:dyDescent="0.25">
      <c r="A14" s="241"/>
      <c r="B14" s="255"/>
      <c r="C14" s="256"/>
      <c r="D14" s="82"/>
    </row>
    <row r="15" spans="1:4" x14ac:dyDescent="0.25">
      <c r="A15" s="241"/>
      <c r="B15" s="255"/>
      <c r="C15" s="256"/>
      <c r="D15" s="82"/>
    </row>
    <row r="16" spans="1:4" x14ac:dyDescent="0.25">
      <c r="A16" s="241"/>
      <c r="B16" s="255"/>
      <c r="C16" s="256"/>
      <c r="D16" s="82"/>
    </row>
    <row r="17" spans="1:15" x14ac:dyDescent="0.25">
      <c r="A17" s="242"/>
      <c r="B17" s="255"/>
      <c r="C17" s="256"/>
      <c r="D17" s="82"/>
    </row>
    <row r="18" spans="1:15" x14ac:dyDescent="0.25">
      <c r="A18" s="243"/>
      <c r="B18" s="257"/>
      <c r="C18" s="258"/>
      <c r="D18" s="82"/>
    </row>
    <row r="19" spans="1:15" ht="15.5" x14ac:dyDescent="0.35">
      <c r="A19" s="2" t="s">
        <v>199</v>
      </c>
      <c r="B19" s="260">
        <f>SUM(B9:B18)</f>
        <v>0</v>
      </c>
      <c r="C19" s="260">
        <f>SUM(C9:C18)</f>
        <v>0</v>
      </c>
    </row>
    <row r="20" spans="1:15" ht="13" x14ac:dyDescent="0.3">
      <c r="B20" s="248"/>
      <c r="D20" s="10" t="s">
        <v>536</v>
      </c>
      <c r="E20" s="10" t="s">
        <v>199</v>
      </c>
      <c r="F20" s="282">
        <f>B19+C19</f>
        <v>0</v>
      </c>
      <c r="G20" s="460" t="s">
        <v>553</v>
      </c>
      <c r="H20" s="460"/>
      <c r="I20" s="460"/>
      <c r="J20" s="460"/>
      <c r="K20" s="460"/>
      <c r="L20" s="460"/>
      <c r="M20" s="460"/>
      <c r="N20" s="460"/>
      <c r="O20" s="460"/>
    </row>
  </sheetData>
  <mergeCells count="6">
    <mergeCell ref="G20:O20"/>
    <mergeCell ref="A1:C1"/>
    <mergeCell ref="B2:C2"/>
    <mergeCell ref="A3:C3"/>
    <mergeCell ref="A4:C4"/>
    <mergeCell ref="A5:C5"/>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80E823-2977-4CE8-A759-18FBC17EA459}">
  <sheetPr>
    <tabColor rgb="FFFFFF00"/>
  </sheetPr>
  <dimension ref="A1:N31"/>
  <sheetViews>
    <sheetView zoomScaleNormal="100" workbookViewId="0">
      <selection activeCell="F11" sqref="F11"/>
    </sheetView>
  </sheetViews>
  <sheetFormatPr defaultRowHeight="12.5" x14ac:dyDescent="0.25"/>
  <cols>
    <col min="1" max="1" width="38.81640625" customWidth="1"/>
    <col min="2" max="2" width="20.1796875" bestFit="1" customWidth="1"/>
  </cols>
  <sheetData>
    <row r="1" spans="1:10" ht="20.149999999999999" customHeight="1" x14ac:dyDescent="0.25">
      <c r="A1" s="550" t="s">
        <v>2388</v>
      </c>
      <c r="B1" s="551"/>
      <c r="C1" s="551"/>
      <c r="D1" s="551"/>
      <c r="E1" s="551"/>
      <c r="F1" s="551"/>
      <c r="G1" s="551"/>
      <c r="H1" s="551"/>
      <c r="I1" s="551"/>
      <c r="J1" s="551"/>
    </row>
    <row r="2" spans="1:10" ht="20.5" customHeight="1" x14ac:dyDescent="0.4">
      <c r="A2" s="464" t="s">
        <v>2406</v>
      </c>
      <c r="B2" s="464"/>
      <c r="C2" s="464"/>
      <c r="D2" s="464"/>
      <c r="E2" s="464"/>
      <c r="F2" s="464"/>
      <c r="G2" s="464"/>
      <c r="H2" s="464"/>
      <c r="I2" s="464"/>
      <c r="J2" s="464"/>
    </row>
    <row r="3" spans="1:10" ht="19.5" customHeight="1" x14ac:dyDescent="0.4">
      <c r="A3" s="145" t="s">
        <v>119</v>
      </c>
      <c r="B3" s="337"/>
      <c r="C3" s="82"/>
    </row>
    <row r="4" spans="1:10" ht="33" customHeight="1" x14ac:dyDescent="0.25">
      <c r="A4" s="546"/>
      <c r="B4" s="546"/>
      <c r="C4" s="82"/>
    </row>
    <row r="5" spans="1:10" ht="17.5" x14ac:dyDescent="0.25">
      <c r="A5" s="547" t="s">
        <v>598</v>
      </c>
      <c r="B5" s="547"/>
    </row>
    <row r="6" spans="1:10" ht="69.75" customHeight="1" x14ac:dyDescent="0.25">
      <c r="A6" s="549" t="s">
        <v>2389</v>
      </c>
      <c r="B6" s="549"/>
    </row>
    <row r="7" spans="1:10" x14ac:dyDescent="0.25">
      <c r="A7" s="327"/>
    </row>
    <row r="9" spans="1:10" ht="13" x14ac:dyDescent="0.25">
      <c r="A9" s="329" t="s">
        <v>2388</v>
      </c>
      <c r="B9" s="84" t="s">
        <v>183</v>
      </c>
      <c r="C9" s="82"/>
    </row>
    <row r="10" spans="1:10" x14ac:dyDescent="0.25">
      <c r="A10" s="431" t="s">
        <v>2390</v>
      </c>
      <c r="B10" s="328"/>
      <c r="C10" s="82"/>
    </row>
    <row r="11" spans="1:10" x14ac:dyDescent="0.25">
      <c r="A11" s="439" t="s">
        <v>2391</v>
      </c>
      <c r="B11" s="328"/>
      <c r="C11" s="82"/>
    </row>
    <row r="12" spans="1:10" x14ac:dyDescent="0.25">
      <c r="A12" s="440" t="s">
        <v>2392</v>
      </c>
      <c r="B12" s="255"/>
      <c r="C12" s="82"/>
    </row>
    <row r="13" spans="1:10" x14ac:dyDescent="0.25">
      <c r="A13" s="432" t="s">
        <v>2393</v>
      </c>
      <c r="B13" s="255"/>
      <c r="C13" s="82"/>
    </row>
    <row r="14" spans="1:10" x14ac:dyDescent="0.25">
      <c r="A14" s="432" t="s">
        <v>2394</v>
      </c>
      <c r="B14" s="255"/>
      <c r="C14" s="82"/>
    </row>
    <row r="15" spans="1:10" x14ac:dyDescent="0.25">
      <c r="A15" s="432" t="s">
        <v>2395</v>
      </c>
      <c r="B15" s="255"/>
      <c r="C15" s="82"/>
    </row>
    <row r="16" spans="1:10" x14ac:dyDescent="0.25">
      <c r="A16" s="432" t="s">
        <v>2396</v>
      </c>
      <c r="B16" s="255"/>
      <c r="C16" s="82"/>
    </row>
    <row r="17" spans="1:14" x14ac:dyDescent="0.25">
      <c r="A17" s="432" t="s">
        <v>563</v>
      </c>
      <c r="B17" s="255"/>
      <c r="C17" s="82"/>
    </row>
    <row r="18" spans="1:14" ht="15.5" x14ac:dyDescent="0.35">
      <c r="A18" s="2" t="s">
        <v>199</v>
      </c>
      <c r="B18" s="260">
        <f>SUM(B10:B17)</f>
        <v>0</v>
      </c>
    </row>
    <row r="19" spans="1:14" ht="13" x14ac:dyDescent="0.3">
      <c r="B19" s="248"/>
      <c r="C19" s="10" t="s">
        <v>536</v>
      </c>
      <c r="D19" s="10" t="s">
        <v>199</v>
      </c>
      <c r="E19" s="282">
        <f>B18</f>
        <v>0</v>
      </c>
      <c r="F19" s="460" t="s">
        <v>553</v>
      </c>
      <c r="G19" s="460"/>
      <c r="H19" s="460"/>
      <c r="I19" s="460"/>
      <c r="J19" s="460"/>
      <c r="K19" s="460"/>
      <c r="L19" s="460"/>
      <c r="M19" s="460"/>
      <c r="N19" s="460"/>
    </row>
    <row r="22" spans="1:14" x14ac:dyDescent="0.25">
      <c r="A22" s="36" t="s">
        <v>185</v>
      </c>
    </row>
    <row r="23" spans="1:14" x14ac:dyDescent="0.25">
      <c r="A23" s="377"/>
      <c r="B23" s="377"/>
      <c r="C23" s="377"/>
      <c r="D23" s="377"/>
      <c r="E23" s="377"/>
      <c r="F23" s="377"/>
      <c r="G23" s="377"/>
    </row>
    <row r="24" spans="1:14" x14ac:dyDescent="0.25">
      <c r="A24" s="377"/>
      <c r="B24" s="377"/>
      <c r="C24" s="377"/>
      <c r="D24" s="377"/>
      <c r="E24" s="377"/>
      <c r="F24" s="377"/>
      <c r="G24" s="377"/>
    </row>
    <row r="25" spans="1:14" x14ac:dyDescent="0.25">
      <c r="A25" s="377"/>
      <c r="B25" s="377"/>
      <c r="C25" s="377"/>
      <c r="D25" s="377"/>
      <c r="E25" s="377"/>
      <c r="F25" s="377"/>
      <c r="G25" s="377"/>
    </row>
    <row r="26" spans="1:14" x14ac:dyDescent="0.25">
      <c r="A26" s="377"/>
      <c r="B26" s="377"/>
      <c r="C26" s="377"/>
      <c r="D26" s="377"/>
      <c r="E26" s="377"/>
      <c r="F26" s="377"/>
      <c r="G26" s="377"/>
    </row>
    <row r="27" spans="1:14" x14ac:dyDescent="0.25">
      <c r="A27" s="377"/>
      <c r="B27" s="377"/>
      <c r="C27" s="377"/>
      <c r="D27" s="377"/>
      <c r="E27" s="377"/>
      <c r="F27" s="377"/>
      <c r="G27" s="377"/>
    </row>
    <row r="28" spans="1:14" x14ac:dyDescent="0.25">
      <c r="A28" s="377"/>
      <c r="B28" s="377"/>
      <c r="C28" s="377"/>
      <c r="D28" s="377"/>
      <c r="E28" s="377"/>
      <c r="F28" s="377"/>
      <c r="G28" s="377"/>
    </row>
    <row r="29" spans="1:14" x14ac:dyDescent="0.25">
      <c r="A29" s="377"/>
      <c r="B29" s="377"/>
      <c r="C29" s="377"/>
      <c r="D29" s="377"/>
      <c r="E29" s="377"/>
      <c r="F29" s="377"/>
      <c r="G29" s="377"/>
    </row>
    <row r="30" spans="1:14" x14ac:dyDescent="0.25">
      <c r="A30" s="377"/>
      <c r="B30" s="377"/>
      <c r="C30" s="377"/>
      <c r="D30" s="377"/>
      <c r="E30" s="377"/>
      <c r="F30" s="377"/>
      <c r="G30" s="377"/>
    </row>
    <row r="31" spans="1:14" x14ac:dyDescent="0.25">
      <c r="A31" s="377"/>
      <c r="B31" s="377"/>
      <c r="C31" s="377"/>
      <c r="D31" s="377"/>
      <c r="E31" s="377"/>
      <c r="F31" s="377"/>
      <c r="G31" s="377"/>
    </row>
  </sheetData>
  <mergeCells count="6">
    <mergeCell ref="A4:B4"/>
    <mergeCell ref="F19:N19"/>
    <mergeCell ref="A5:B5"/>
    <mergeCell ref="A6:B6"/>
    <mergeCell ref="A1:J1"/>
    <mergeCell ref="A2:J2"/>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CD0143-F231-48DC-A737-5FC25228BCB9}">
  <dimension ref="A1"/>
  <sheetViews>
    <sheetView workbookViewId="0"/>
  </sheetViews>
  <sheetFormatPr defaultRowHeight="12.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5818A7E3DBCAE243967BFC87E5CCDEA9" ma:contentTypeVersion="4" ma:contentTypeDescription="Create a new document." ma:contentTypeScope="" ma:versionID="b091ed86ab9b19e7610ad9eaa6e7b0a0">
  <xsd:schema xmlns:xsd="http://www.w3.org/2001/XMLSchema" xmlns:xs="http://www.w3.org/2001/XMLSchema" xmlns:p="http://schemas.microsoft.com/office/2006/metadata/properties" xmlns:ns2="01b70007-2fcb-4b80-a904-5b0d3ff0b5cd" targetNamespace="http://schemas.microsoft.com/office/2006/metadata/properties" ma:root="true" ma:fieldsID="a06c429aa9e42401dccd72fe9cfa4b28" ns2:_="">
    <xsd:import namespace="01b70007-2fcb-4b80-a904-5b0d3ff0b5c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1b70007-2fcb-4b80-a904-5b0d3ff0b5c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940DCB1-AA0F-426B-8E65-4EF53ED0780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1b70007-2fcb-4b80-a904-5b0d3ff0b5c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58A3757-69EC-4AFC-ACAF-8FCE9D89AA35}">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3A655973-D97D-4957-BBB1-DFED2C42F9F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23</vt:i4>
      </vt:variant>
      <vt:variant>
        <vt:lpstr>Named Ranges</vt:lpstr>
      </vt:variant>
      <vt:variant>
        <vt:i4>11</vt:i4>
      </vt:variant>
    </vt:vector>
  </HeadingPairs>
  <TitlesOfParts>
    <vt:vector size="34" baseType="lpstr">
      <vt:lpstr>county</vt:lpstr>
      <vt:lpstr>Instructions</vt:lpstr>
      <vt:lpstr>Assumptions</vt:lpstr>
      <vt:lpstr>Outbound Long Distance Pricing</vt:lpstr>
      <vt:lpstr>Inbound Toll-Free Pricing </vt:lpstr>
      <vt:lpstr>International Pricing</vt:lpstr>
      <vt:lpstr>Dedicated Voice Access Pricing</vt:lpstr>
      <vt:lpstr>POTS-Like Service</vt:lpstr>
      <vt:lpstr>Business POTS Service</vt:lpstr>
      <vt:lpstr>Directory Asst &amp; Operator Srvcs</vt:lpstr>
      <vt:lpstr>Internet Access</vt:lpstr>
      <vt:lpstr>Related Professional Services</vt:lpstr>
      <vt:lpstr>SIP Services</vt:lpstr>
      <vt:lpstr>Microwave</vt:lpstr>
      <vt:lpstr>911 Service</vt:lpstr>
      <vt:lpstr>Hosted Voice</vt:lpstr>
      <vt:lpstr>Reference Table 1</vt:lpstr>
      <vt:lpstr>Reference Table 2</vt:lpstr>
      <vt:lpstr>Reference Table 3</vt:lpstr>
      <vt:lpstr>Reference Table 4 PRI's</vt:lpstr>
      <vt:lpstr>internet services</vt:lpstr>
      <vt:lpstr>Advanced Toll Free features</vt:lpstr>
      <vt:lpstr>Sheet1</vt:lpstr>
      <vt:lpstr>'Dedicated Voice Access Pricing'!Print_Area</vt:lpstr>
      <vt:lpstr>Instructions!Print_Area</vt:lpstr>
      <vt:lpstr>'International Pricing'!Print_Area</vt:lpstr>
      <vt:lpstr>'Outbound Long Distance Pricing'!Print_Area</vt:lpstr>
      <vt:lpstr>'Reference Table 1'!Print_Area</vt:lpstr>
      <vt:lpstr>'Reference Table 2'!Print_Area</vt:lpstr>
      <vt:lpstr>'Reference Table 3'!Print_Area</vt:lpstr>
      <vt:lpstr>'International Pricing'!Print_Titles</vt:lpstr>
      <vt:lpstr>'Reference Table 1'!Print_Titles</vt:lpstr>
      <vt:lpstr>'Reference Table 2'!Print_Titles</vt:lpstr>
      <vt:lpstr>'Reference Table 3'!Print_Titles</vt:lpstr>
    </vt:vector>
  </TitlesOfParts>
  <Manager/>
  <Company>Resource Partners Group Inc.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Judy Przekop</dc:creator>
  <cp:keywords/>
  <dc:description/>
  <cp:lastModifiedBy>Kelleher, Patrick</cp:lastModifiedBy>
  <cp:revision/>
  <dcterms:created xsi:type="dcterms:W3CDTF">2008-08-28T20:42:52Z</dcterms:created>
  <dcterms:modified xsi:type="dcterms:W3CDTF">2026-06-25T17:56:16Z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0x0101005818A7E3DBCAE243967BFC87E5CCDEA9</vt:lpwstr>
  </property>
</Properties>
</file>