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theme/themeOverride1.xml" ContentType="application/vnd.openxmlformats-officedocument.themeOverride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" yWindow="-120" windowWidth="15600" windowHeight="12315"/>
  </bookViews>
  <sheets>
    <sheet name="Graphs" sheetId="4" r:id="rId1"/>
    <sheet name="Builds" sheetId="1" r:id="rId2"/>
  </sheets>
  <calcPr calcId="145621"/>
</workbook>
</file>

<file path=xl/calcChain.xml><?xml version="1.0" encoding="utf-8"?>
<calcChain xmlns="http://schemas.openxmlformats.org/spreadsheetml/2006/main">
  <c r="H1467" i="1" l="1"/>
  <c r="F1467" i="1"/>
  <c r="D1467" i="1"/>
  <c r="B1467" i="1"/>
  <c r="K1453" i="1"/>
  <c r="A1443" i="1" l="1"/>
  <c r="H1437" i="1"/>
  <c r="F1437" i="1"/>
  <c r="D1437" i="1"/>
  <c r="K1423" i="1" s="1"/>
  <c r="B1437" i="1"/>
  <c r="A1414" i="1" l="1"/>
  <c r="H1408" i="1"/>
  <c r="F1408" i="1"/>
  <c r="D1408" i="1"/>
  <c r="B1408" i="1"/>
  <c r="K1398" i="1"/>
  <c r="H43" i="4"/>
  <c r="H44" i="4" s="1"/>
  <c r="H42" i="4"/>
  <c r="H20" i="4"/>
  <c r="H19" i="4"/>
  <c r="H1383" i="1" l="1"/>
  <c r="F1383" i="1"/>
  <c r="D1383" i="1"/>
  <c r="B1383" i="1"/>
  <c r="J1354" i="1"/>
  <c r="J1352" i="1"/>
  <c r="A1365" i="1"/>
  <c r="H1359" i="1"/>
  <c r="F1359" i="1"/>
  <c r="D1359" i="1"/>
  <c r="B1359" i="1"/>
  <c r="K1352" i="1" s="1"/>
  <c r="K1373" i="1" l="1"/>
  <c r="J1334" i="1"/>
  <c r="J1332" i="1"/>
  <c r="A1345" i="1"/>
  <c r="H1339" i="1"/>
  <c r="K1332" i="1" s="1"/>
  <c r="F1339" i="1"/>
  <c r="D1339" i="1"/>
  <c r="B1339" i="1"/>
  <c r="J1310" i="1" l="1"/>
  <c r="A1321" i="1"/>
  <c r="A1317" i="1"/>
  <c r="J1308" i="1" s="1"/>
  <c r="H1315" i="1"/>
  <c r="F1315" i="1"/>
  <c r="D1315" i="1"/>
  <c r="B1315" i="1"/>
  <c r="J1288" i="1"/>
  <c r="A1298" i="1"/>
  <c r="A1294" i="1"/>
  <c r="J1286" i="1" s="1"/>
  <c r="H1292" i="1"/>
  <c r="F1292" i="1"/>
  <c r="D1292" i="1"/>
  <c r="B1292" i="1"/>
  <c r="K1286" i="1" l="1"/>
  <c r="K1308" i="1"/>
  <c r="G20" i="4"/>
  <c r="G43" i="4"/>
  <c r="G44" i="4" s="1"/>
  <c r="A1276" i="1"/>
  <c r="A1272" i="1"/>
  <c r="J1264" i="1" s="1"/>
  <c r="H1270" i="1"/>
  <c r="F1270" i="1"/>
  <c r="D1270" i="1"/>
  <c r="B1270" i="1"/>
  <c r="J1266" i="1"/>
  <c r="A1253" i="1"/>
  <c r="A1249" i="1"/>
  <c r="J1241" i="1" s="1"/>
  <c r="H1247" i="1"/>
  <c r="F1247" i="1"/>
  <c r="D1247" i="1"/>
  <c r="B1247" i="1"/>
  <c r="J1243" i="1"/>
  <c r="A1230" i="1"/>
  <c r="A1226" i="1"/>
  <c r="J1218" i="1" s="1"/>
  <c r="H1224" i="1"/>
  <c r="F1224" i="1"/>
  <c r="D1224" i="1"/>
  <c r="B1224" i="1"/>
  <c r="J1220" i="1"/>
  <c r="A1208" i="1"/>
  <c r="A1204" i="1"/>
  <c r="J1196" i="1" s="1"/>
  <c r="H1202" i="1"/>
  <c r="F1202" i="1"/>
  <c r="D1202" i="1"/>
  <c r="B1202" i="1"/>
  <c r="J1198" i="1"/>
  <c r="A1186" i="1"/>
  <c r="A1182" i="1"/>
  <c r="J1174" i="1" s="1"/>
  <c r="H1180" i="1"/>
  <c r="F1180" i="1"/>
  <c r="D1180" i="1"/>
  <c r="B1180" i="1"/>
  <c r="J1176" i="1"/>
  <c r="G42" i="4"/>
  <c r="G19" i="4"/>
  <c r="K1218" i="1" l="1"/>
  <c r="K1196" i="1"/>
  <c r="K1174" i="1"/>
  <c r="K1264" i="1"/>
  <c r="K1241" i="1"/>
  <c r="F40" i="4"/>
  <c r="A1164" i="1"/>
  <c r="A1160" i="1"/>
  <c r="J1152" i="1" s="1"/>
  <c r="H1158" i="1"/>
  <c r="F1158" i="1"/>
  <c r="D1158" i="1"/>
  <c r="B1158" i="1"/>
  <c r="K1152" i="1" s="1"/>
  <c r="J1154" i="1"/>
  <c r="F17" i="4" s="1"/>
  <c r="F16" i="4" l="1"/>
  <c r="A1143" i="1"/>
  <c r="A1139" i="1"/>
  <c r="J1131" i="1" s="1"/>
  <c r="F39" i="4" s="1"/>
  <c r="H1137" i="1"/>
  <c r="F1137" i="1"/>
  <c r="D1137" i="1"/>
  <c r="B1137" i="1"/>
  <c r="J1133" i="1"/>
  <c r="A1123" i="1"/>
  <c r="A1119" i="1"/>
  <c r="J1111" i="1" s="1"/>
  <c r="F38" i="4" s="1"/>
  <c r="H1117" i="1"/>
  <c r="F1117" i="1"/>
  <c r="D1117" i="1"/>
  <c r="B1117" i="1"/>
  <c r="J1113" i="1"/>
  <c r="F15" i="4" s="1"/>
  <c r="K1131" i="1" l="1"/>
  <c r="K1111" i="1"/>
  <c r="A1103" i="1"/>
  <c r="A1099" i="1"/>
  <c r="J1085" i="1" s="1"/>
  <c r="F37" i="4" s="1"/>
  <c r="H1097" i="1"/>
  <c r="F1097" i="1"/>
  <c r="D1097" i="1"/>
  <c r="B1097" i="1"/>
  <c r="J1087" i="1"/>
  <c r="F14" i="4" s="1"/>
  <c r="A1077" i="1"/>
  <c r="A1073" i="1"/>
  <c r="J1065" i="1" s="1"/>
  <c r="F36" i="4" s="1"/>
  <c r="H1071" i="1"/>
  <c r="F1071" i="1"/>
  <c r="D1071" i="1"/>
  <c r="B1071" i="1"/>
  <c r="K1065" i="1" s="1"/>
  <c r="J1067" i="1"/>
  <c r="F13" i="4" s="1"/>
  <c r="K1085" i="1" l="1"/>
  <c r="J1047" i="1"/>
  <c r="F12" i="4" s="1"/>
  <c r="A1057" i="1"/>
  <c r="A1053" i="1"/>
  <c r="J1045" i="1" s="1"/>
  <c r="F35" i="4" s="1"/>
  <c r="H1051" i="1"/>
  <c r="F1051" i="1"/>
  <c r="D1051" i="1"/>
  <c r="B1051" i="1"/>
  <c r="K1045" i="1" l="1"/>
  <c r="F11" i="4"/>
  <c r="A1037" i="1"/>
  <c r="A1033" i="1"/>
  <c r="J1025" i="1" s="1"/>
  <c r="F34" i="4" s="1"/>
  <c r="H1031" i="1"/>
  <c r="F1031" i="1"/>
  <c r="D1031" i="1"/>
  <c r="B1031" i="1"/>
  <c r="J1027" i="1"/>
  <c r="K1025" i="1" l="1"/>
  <c r="F57" i="4" s="1"/>
  <c r="A1017" i="1" l="1"/>
  <c r="A1013" i="1"/>
  <c r="J1005" i="1" s="1"/>
  <c r="F33" i="4" s="1"/>
  <c r="H1011" i="1"/>
  <c r="F1011" i="1"/>
  <c r="D1011" i="1"/>
  <c r="B1011" i="1"/>
  <c r="J1007" i="1"/>
  <c r="F10" i="4" s="1"/>
  <c r="A997" i="1"/>
  <c r="A993" i="1"/>
  <c r="J985" i="1" s="1"/>
  <c r="F32" i="4" s="1"/>
  <c r="H991" i="1"/>
  <c r="F991" i="1"/>
  <c r="D991" i="1"/>
  <c r="B991" i="1"/>
  <c r="K985" i="1" s="1"/>
  <c r="J987" i="1"/>
  <c r="F9" i="4" s="1"/>
  <c r="A977" i="1"/>
  <c r="A973" i="1"/>
  <c r="J965" i="1" s="1"/>
  <c r="F31" i="4" s="1"/>
  <c r="H971" i="1"/>
  <c r="F971" i="1"/>
  <c r="D971" i="1"/>
  <c r="B971" i="1"/>
  <c r="J967" i="1"/>
  <c r="F8" i="4" s="1"/>
  <c r="A957" i="1"/>
  <c r="A953" i="1"/>
  <c r="J945" i="1" s="1"/>
  <c r="F30" i="4" s="1"/>
  <c r="H951" i="1"/>
  <c r="F951" i="1"/>
  <c r="D951" i="1"/>
  <c r="B951" i="1"/>
  <c r="K945" i="1" s="1"/>
  <c r="F53" i="4" s="1"/>
  <c r="J947" i="1"/>
  <c r="F7" i="4" s="1"/>
  <c r="A937" i="1"/>
  <c r="A933" i="1"/>
  <c r="J925" i="1" s="1"/>
  <c r="E41" i="4" s="1"/>
  <c r="H931" i="1"/>
  <c r="F931" i="1"/>
  <c r="D931" i="1"/>
  <c r="B931" i="1"/>
  <c r="K925" i="1" s="1"/>
  <c r="E64" i="4" s="1"/>
  <c r="J927" i="1"/>
  <c r="E18" i="4" s="1"/>
  <c r="A917" i="1"/>
  <c r="A913" i="1"/>
  <c r="J905" i="1" s="1"/>
  <c r="E40" i="4" s="1"/>
  <c r="H911" i="1"/>
  <c r="F911" i="1"/>
  <c r="D911" i="1"/>
  <c r="B911" i="1"/>
  <c r="J907" i="1"/>
  <c r="E17" i="4" s="1"/>
  <c r="A897" i="1"/>
  <c r="A893" i="1"/>
  <c r="J885" i="1" s="1"/>
  <c r="E39" i="4" s="1"/>
  <c r="H891" i="1"/>
  <c r="F891" i="1"/>
  <c r="D891" i="1"/>
  <c r="B891" i="1"/>
  <c r="J887" i="1"/>
  <c r="E16" i="4" s="1"/>
  <c r="K1005" i="1" l="1"/>
  <c r="F56" i="4" s="1"/>
  <c r="K965" i="1"/>
  <c r="F54" i="4" s="1"/>
  <c r="F66" i="4" s="1"/>
  <c r="K905" i="1"/>
  <c r="E63" i="4" s="1"/>
  <c r="K885" i="1"/>
  <c r="E62" i="4" s="1"/>
  <c r="F20" i="4"/>
  <c r="F19" i="4"/>
  <c r="F43" i="4"/>
  <c r="F44" i="4" s="1"/>
  <c r="E38" i="4"/>
  <c r="A877" i="1"/>
  <c r="A873" i="1"/>
  <c r="J865" i="1" s="1"/>
  <c r="H871" i="1"/>
  <c r="F871" i="1"/>
  <c r="D871" i="1"/>
  <c r="B871" i="1"/>
  <c r="K865" i="1" s="1"/>
  <c r="E61" i="4" s="1"/>
  <c r="J867" i="1"/>
  <c r="E15" i="4" s="1"/>
  <c r="F42" i="4"/>
  <c r="F65" i="4" l="1"/>
  <c r="A857" i="1"/>
  <c r="A853" i="1"/>
  <c r="J845" i="1" s="1"/>
  <c r="E37" i="4" s="1"/>
  <c r="H851" i="1"/>
  <c r="F851" i="1"/>
  <c r="D851" i="1"/>
  <c r="B851" i="1"/>
  <c r="K845" i="1" s="1"/>
  <c r="E60" i="4" s="1"/>
  <c r="J847" i="1"/>
  <c r="E14" i="4" s="1"/>
  <c r="A837" i="1" l="1"/>
  <c r="A833" i="1"/>
  <c r="J825" i="1" s="1"/>
  <c r="E36" i="4" s="1"/>
  <c r="H831" i="1"/>
  <c r="F831" i="1"/>
  <c r="D831" i="1"/>
  <c r="B831" i="1"/>
  <c r="J827" i="1"/>
  <c r="E13" i="4" s="1"/>
  <c r="K825" i="1" l="1"/>
  <c r="E59" i="4" s="1"/>
  <c r="A818" i="1"/>
  <c r="A814" i="1"/>
  <c r="J806" i="1" s="1"/>
  <c r="E35" i="4" s="1"/>
  <c r="H812" i="1"/>
  <c r="F812" i="1"/>
  <c r="D812" i="1"/>
  <c r="B812" i="1"/>
  <c r="J808" i="1"/>
  <c r="E12" i="4" s="1"/>
  <c r="K806" i="1" l="1"/>
  <c r="E58" i="4" s="1"/>
  <c r="A794" i="1"/>
  <c r="J786" i="1"/>
  <c r="E34" i="4" s="1"/>
  <c r="A798" i="1"/>
  <c r="H792" i="1"/>
  <c r="F792" i="1"/>
  <c r="D792" i="1"/>
  <c r="B792" i="1"/>
  <c r="J788" i="1"/>
  <c r="E11" i="4" s="1"/>
  <c r="K786" i="1" l="1"/>
  <c r="E57" i="4" s="1"/>
  <c r="A779" i="1"/>
  <c r="A775" i="1"/>
  <c r="J767" i="1" s="1"/>
  <c r="E33" i="4" s="1"/>
  <c r="H773" i="1"/>
  <c r="F773" i="1"/>
  <c r="D773" i="1"/>
  <c r="B773" i="1"/>
  <c r="J769" i="1"/>
  <c r="E10" i="4" s="1"/>
  <c r="K767" i="1" l="1"/>
  <c r="E56" i="4" s="1"/>
  <c r="B754" i="1"/>
  <c r="A760" i="1"/>
  <c r="A756" i="1"/>
  <c r="J748" i="1" s="1"/>
  <c r="E32" i="4" s="1"/>
  <c r="H754" i="1"/>
  <c r="F754" i="1"/>
  <c r="D754" i="1"/>
  <c r="J750" i="1"/>
  <c r="E9" i="4" s="1"/>
  <c r="K748" i="1" l="1"/>
  <c r="E55" i="4" s="1"/>
  <c r="A740" i="1"/>
  <c r="A736" i="1"/>
  <c r="J728" i="1" s="1"/>
  <c r="E31" i="4" s="1"/>
  <c r="H734" i="1"/>
  <c r="F734" i="1"/>
  <c r="D734" i="1"/>
  <c r="K728" i="1" s="1"/>
  <c r="E54" i="4" s="1"/>
  <c r="J730" i="1"/>
  <c r="E8" i="4" s="1"/>
  <c r="A720" i="1" l="1"/>
  <c r="A716" i="1"/>
  <c r="J708" i="1" s="1"/>
  <c r="E30" i="4" s="1"/>
  <c r="H714" i="1"/>
  <c r="F714" i="1"/>
  <c r="D714" i="1"/>
  <c r="J710" i="1"/>
  <c r="E7" i="4" s="1"/>
  <c r="E20" i="4" l="1"/>
  <c r="E19" i="4"/>
  <c r="E42" i="4"/>
  <c r="E43" i="4"/>
  <c r="E44" i="4" s="1"/>
  <c r="K708" i="1"/>
  <c r="E53" i="4" s="1"/>
  <c r="E66" i="4" s="1"/>
  <c r="D694" i="1"/>
  <c r="A700" i="1"/>
  <c r="A696" i="1"/>
  <c r="J688" i="1" s="1"/>
  <c r="D41" i="4" s="1"/>
  <c r="H694" i="1"/>
  <c r="F694" i="1"/>
  <c r="J690" i="1"/>
  <c r="D18" i="4" s="1"/>
  <c r="E65" i="4" l="1"/>
  <c r="K688" i="1"/>
  <c r="D64" i="4" s="1"/>
  <c r="A680" i="1"/>
  <c r="A676" i="1"/>
  <c r="J668" i="1" s="1"/>
  <c r="D40" i="4" s="1"/>
  <c r="H674" i="1"/>
  <c r="F674" i="1"/>
  <c r="D674" i="1"/>
  <c r="B674" i="1"/>
  <c r="J670" i="1"/>
  <c r="D17" i="4" s="1"/>
  <c r="K668" i="1" l="1"/>
  <c r="D63" i="4" s="1"/>
  <c r="A660" i="1"/>
  <c r="A656" i="1"/>
  <c r="J648" i="1" s="1"/>
  <c r="D39" i="4" s="1"/>
  <c r="H654" i="1"/>
  <c r="F654" i="1"/>
  <c r="D654" i="1"/>
  <c r="B654" i="1"/>
  <c r="J650" i="1"/>
  <c r="D16" i="4" s="1"/>
  <c r="K648" i="1" l="1"/>
  <c r="D62" i="4" s="1"/>
  <c r="A640" i="1"/>
  <c r="A636" i="1"/>
  <c r="J628" i="1" s="1"/>
  <c r="D38" i="4" s="1"/>
  <c r="H634" i="1"/>
  <c r="F634" i="1"/>
  <c r="D634" i="1"/>
  <c r="B634" i="1"/>
  <c r="J630" i="1"/>
  <c r="D15" i="4" s="1"/>
  <c r="K628" i="1" l="1"/>
  <c r="D61" i="4" s="1"/>
  <c r="A620" i="1"/>
  <c r="A616" i="1"/>
  <c r="J608" i="1" s="1"/>
  <c r="D37" i="4" s="1"/>
  <c r="H614" i="1"/>
  <c r="F614" i="1"/>
  <c r="D614" i="1"/>
  <c r="B614" i="1"/>
  <c r="J610" i="1"/>
  <c r="D14" i="4" s="1"/>
  <c r="K608" i="1" l="1"/>
  <c r="D60" i="4" s="1"/>
  <c r="A601" i="1"/>
  <c r="A597" i="1"/>
  <c r="J589" i="1" s="1"/>
  <c r="D36" i="4" s="1"/>
  <c r="H595" i="1"/>
  <c r="F595" i="1"/>
  <c r="D595" i="1"/>
  <c r="B595" i="1"/>
  <c r="J591" i="1"/>
  <c r="D13" i="4" s="1"/>
  <c r="K589" i="1" l="1"/>
  <c r="D59" i="4" s="1"/>
  <c r="A581" i="1"/>
  <c r="A577" i="1"/>
  <c r="J569" i="1" s="1"/>
  <c r="D35" i="4" s="1"/>
  <c r="H575" i="1"/>
  <c r="F575" i="1"/>
  <c r="D575" i="1"/>
  <c r="B575" i="1"/>
  <c r="J571" i="1"/>
  <c r="D12" i="4" s="1"/>
  <c r="K569" i="1" l="1"/>
  <c r="D58" i="4" s="1"/>
  <c r="A561" i="1"/>
  <c r="A557" i="1"/>
  <c r="J549" i="1" s="1"/>
  <c r="D34" i="4" s="1"/>
  <c r="H555" i="1"/>
  <c r="F555" i="1"/>
  <c r="D555" i="1"/>
  <c r="B555" i="1"/>
  <c r="J551" i="1"/>
  <c r="D11" i="4" s="1"/>
  <c r="K549" i="1" l="1"/>
  <c r="D57" i="4" s="1"/>
  <c r="A541" i="1"/>
  <c r="A537" i="1"/>
  <c r="J529" i="1" s="1"/>
  <c r="D33" i="4" s="1"/>
  <c r="H535" i="1"/>
  <c r="F535" i="1"/>
  <c r="D535" i="1"/>
  <c r="B535" i="1"/>
  <c r="J531" i="1"/>
  <c r="D10" i="4" s="1"/>
  <c r="K529" i="1" l="1"/>
  <c r="D56" i="4" s="1"/>
  <c r="B516" i="1"/>
  <c r="A522" i="1"/>
  <c r="A518" i="1"/>
  <c r="J510" i="1" s="1"/>
  <c r="D32" i="4" s="1"/>
  <c r="H516" i="1"/>
  <c r="F516" i="1"/>
  <c r="D516" i="1"/>
  <c r="J512" i="1"/>
  <c r="D9" i="4" s="1"/>
  <c r="K510" i="1" l="1"/>
  <c r="D55" i="4" s="1"/>
  <c r="A503" i="1"/>
  <c r="A499" i="1"/>
  <c r="J491" i="1" s="1"/>
  <c r="D31" i="4" s="1"/>
  <c r="H497" i="1"/>
  <c r="F497" i="1"/>
  <c r="D497" i="1"/>
  <c r="B497" i="1"/>
  <c r="J493" i="1"/>
  <c r="D8" i="4" s="1"/>
  <c r="K491" i="1" l="1"/>
  <c r="D54" i="4" s="1"/>
  <c r="A483" i="1" l="1"/>
  <c r="A479" i="1"/>
  <c r="J471" i="1" s="1"/>
  <c r="D30" i="4" s="1"/>
  <c r="D42" i="4" s="1"/>
  <c r="H477" i="1"/>
  <c r="F477" i="1"/>
  <c r="D477" i="1"/>
  <c r="B477" i="1"/>
  <c r="J473" i="1"/>
  <c r="D7" i="4" s="1"/>
  <c r="D20" i="4" s="1"/>
  <c r="D19" i="4" l="1"/>
  <c r="D43" i="4"/>
  <c r="D44" i="4" s="1"/>
  <c r="K471" i="1"/>
  <c r="D53" i="4" s="1"/>
  <c r="B20" i="4"/>
  <c r="B19" i="4"/>
  <c r="A463" i="1"/>
  <c r="A459" i="1"/>
  <c r="J451" i="1" s="1"/>
  <c r="C41" i="4" s="1"/>
  <c r="H457" i="1"/>
  <c r="F457" i="1"/>
  <c r="D457" i="1"/>
  <c r="B457" i="1"/>
  <c r="J453" i="1"/>
  <c r="C18" i="4" s="1"/>
  <c r="D66" i="4" l="1"/>
  <c r="D65" i="4"/>
  <c r="K451" i="1"/>
  <c r="C64" i="4" s="1"/>
  <c r="D436" i="1"/>
  <c r="A442" i="1" l="1"/>
  <c r="A438" i="1"/>
  <c r="J430" i="1" s="1"/>
  <c r="C40" i="4" s="1"/>
  <c r="H436" i="1"/>
  <c r="F436" i="1"/>
  <c r="B436" i="1"/>
  <c r="J432" i="1"/>
  <c r="C17" i="4" s="1"/>
  <c r="K430" i="1" l="1"/>
  <c r="C63" i="4" s="1"/>
  <c r="A422" i="1"/>
  <c r="A418" i="1"/>
  <c r="J410" i="1" s="1"/>
  <c r="C39" i="4" s="1"/>
  <c r="H416" i="1"/>
  <c r="F416" i="1"/>
  <c r="B416" i="1"/>
  <c r="K410" i="1" s="1"/>
  <c r="C62" i="4" s="1"/>
  <c r="J412" i="1"/>
  <c r="C16" i="4" s="1"/>
  <c r="A402" i="1" l="1"/>
  <c r="L392" i="1" s="1"/>
  <c r="A398" i="1"/>
  <c r="J396" i="1"/>
  <c r="D396" i="1" l="1"/>
  <c r="B396" i="1"/>
  <c r="L386" i="1"/>
  <c r="C38" i="4" s="1"/>
  <c r="H396" i="1"/>
  <c r="F396" i="1"/>
  <c r="C15" i="4"/>
  <c r="M386" i="1" l="1"/>
  <c r="C61" i="4" s="1"/>
  <c r="A379" i="1"/>
  <c r="A375" i="1"/>
  <c r="J367" i="1" s="1"/>
  <c r="C37" i="4" s="1"/>
  <c r="H373" i="1"/>
  <c r="F373" i="1"/>
  <c r="D373" i="1"/>
  <c r="B373" i="1"/>
  <c r="J369" i="1"/>
  <c r="C14" i="4" s="1"/>
  <c r="K367" i="1" l="1"/>
  <c r="C60" i="4" s="1"/>
  <c r="A359" i="1"/>
  <c r="A355" i="1"/>
  <c r="J347" i="1" s="1"/>
  <c r="C36" i="4" s="1"/>
  <c r="H353" i="1"/>
  <c r="F353" i="1"/>
  <c r="D353" i="1"/>
  <c r="B353" i="1"/>
  <c r="J349" i="1"/>
  <c r="C13" i="4" s="1"/>
  <c r="K347" i="1" l="1"/>
  <c r="C59" i="4" s="1"/>
  <c r="A335" i="1"/>
  <c r="J327" i="1" s="1"/>
  <c r="C35" i="4" s="1"/>
  <c r="A339" i="1"/>
  <c r="H333" i="1"/>
  <c r="F333" i="1"/>
  <c r="D333" i="1"/>
  <c r="B333" i="1"/>
  <c r="J329" i="1"/>
  <c r="C12" i="4" s="1"/>
  <c r="K327" i="1" l="1"/>
  <c r="C58" i="4" s="1"/>
  <c r="A320" i="1"/>
  <c r="A316" i="1"/>
  <c r="J308" i="1" s="1"/>
  <c r="C34" i="4" s="1"/>
  <c r="H314" i="1"/>
  <c r="F314" i="1"/>
  <c r="D314" i="1"/>
  <c r="B314" i="1"/>
  <c r="J310" i="1"/>
  <c r="C11" i="4" s="1"/>
  <c r="K308" i="1" l="1"/>
  <c r="C57" i="4" s="1"/>
  <c r="A300" i="1"/>
  <c r="A296" i="1"/>
  <c r="J288" i="1" s="1"/>
  <c r="C33" i="4" s="1"/>
  <c r="H294" i="1"/>
  <c r="F294" i="1"/>
  <c r="D294" i="1"/>
  <c r="B294" i="1"/>
  <c r="J290" i="1"/>
  <c r="C10" i="4" s="1"/>
  <c r="K288" i="1" l="1"/>
  <c r="C56" i="4" s="1"/>
  <c r="C32" i="4"/>
  <c r="C43" i="4" s="1"/>
  <c r="C44" i="4" s="1"/>
  <c r="A280" i="1" l="1"/>
  <c r="A276" i="1"/>
  <c r="J268" i="1" s="1"/>
  <c r="H274" i="1"/>
  <c r="F274" i="1"/>
  <c r="D274" i="1"/>
  <c r="B274" i="1"/>
  <c r="J270" i="1"/>
  <c r="C9" i="4" s="1"/>
  <c r="K268" i="1" l="1"/>
  <c r="C55" i="4" s="1"/>
  <c r="B66" i="4"/>
  <c r="C42" i="4"/>
  <c r="D254" i="1"/>
  <c r="B65" i="4" l="1"/>
  <c r="A260" i="1"/>
  <c r="A256" i="1"/>
  <c r="J248" i="1" s="1"/>
  <c r="H254" i="1"/>
  <c r="F254" i="1"/>
  <c r="B254" i="1"/>
  <c r="J250" i="1"/>
  <c r="C8" i="4" s="1"/>
  <c r="K248" i="1" l="1"/>
  <c r="C54" i="4" s="1"/>
  <c r="A240" i="1"/>
  <c r="A236" i="1"/>
  <c r="J228" i="1" s="1"/>
  <c r="H234" i="1"/>
  <c r="F234" i="1"/>
  <c r="B234" i="1"/>
  <c r="K228" i="1" s="1"/>
  <c r="C53" i="4" s="1"/>
  <c r="J230" i="1"/>
  <c r="C7" i="4" s="1"/>
  <c r="C20" i="4" l="1"/>
  <c r="C19" i="4"/>
  <c r="C66" i="4"/>
  <c r="C65" i="4"/>
  <c r="D212" i="1"/>
  <c r="F212" i="1"/>
  <c r="A214" i="1"/>
  <c r="J206" i="1" s="1"/>
  <c r="B41" i="4" l="1"/>
  <c r="A218" i="1" l="1"/>
  <c r="H212" i="1"/>
  <c r="B212" i="1"/>
  <c r="J208" i="1"/>
  <c r="K206" i="1" l="1"/>
  <c r="J186" i="1"/>
  <c r="B40" i="4" s="1"/>
  <c r="D192" i="1"/>
  <c r="J188" i="1" l="1"/>
  <c r="A198" i="1"/>
  <c r="H192" i="1"/>
  <c r="F192" i="1"/>
  <c r="B192" i="1"/>
  <c r="K186" i="1" s="1"/>
  <c r="H172" i="1" l="1"/>
  <c r="J168" i="1" l="1"/>
  <c r="A178" i="1"/>
  <c r="A174" i="1"/>
  <c r="J166" i="1" s="1"/>
  <c r="B39" i="4" s="1"/>
  <c r="F172" i="1"/>
  <c r="B172" i="1"/>
  <c r="K166" i="1" l="1"/>
  <c r="A158" i="1"/>
  <c r="A154" i="1"/>
  <c r="J146" i="1" s="1"/>
  <c r="B38" i="4" s="1"/>
  <c r="F152" i="1"/>
  <c r="B152" i="1"/>
  <c r="J148" i="1"/>
  <c r="K146" i="1" l="1"/>
  <c r="F132" i="1"/>
  <c r="J128" i="1" l="1"/>
  <c r="A138" i="1" l="1"/>
  <c r="A134" i="1"/>
  <c r="J126" i="1" s="1"/>
  <c r="B37" i="4" s="1"/>
  <c r="B132" i="1"/>
  <c r="K126" i="1" s="1"/>
  <c r="D112" i="1" l="1"/>
  <c r="B112" i="1" l="1"/>
  <c r="A114" i="1"/>
  <c r="J106" i="1" s="1"/>
  <c r="B36" i="4" s="1"/>
  <c r="A118" i="1"/>
  <c r="J108" i="1" s="1"/>
  <c r="F112" i="1"/>
  <c r="A98" i="1"/>
  <c r="K106" i="1" l="1"/>
  <c r="J90" i="1"/>
  <c r="B35" i="4" s="1"/>
  <c r="J92" i="1"/>
  <c r="K72" i="1"/>
  <c r="J72" i="1"/>
  <c r="B34" i="4"/>
  <c r="B32" i="4"/>
  <c r="A50" i="1"/>
  <c r="J42" i="1"/>
  <c r="B31" i="4"/>
  <c r="B30" i="4"/>
  <c r="A33" i="1"/>
  <c r="J29" i="1" s="1"/>
  <c r="J27" i="1"/>
  <c r="F27" i="1"/>
  <c r="K27" i="1" s="1"/>
  <c r="F9" i="1"/>
  <c r="A15" i="1"/>
  <c r="J44" i="1" l="1"/>
  <c r="F92" i="1"/>
  <c r="K90" i="1" l="1"/>
  <c r="A79" i="1" l="1"/>
  <c r="J74" i="1" s="1"/>
  <c r="A61" i="1"/>
  <c r="J58" i="1" s="1"/>
  <c r="B33" i="4" s="1"/>
  <c r="B43" i="4" s="1"/>
  <c r="B44" i="4" s="1"/>
  <c r="A65" i="1"/>
  <c r="J60" i="1" s="1"/>
  <c r="H59" i="1"/>
  <c r="F59" i="1"/>
  <c r="D59" i="1"/>
  <c r="B58" i="1"/>
  <c r="B42" i="1"/>
  <c r="D44" i="1"/>
  <c r="E46" i="1" s="1"/>
  <c r="B42" i="4" l="1"/>
  <c r="K42" i="1"/>
  <c r="E61" i="1"/>
  <c r="K58" i="1" s="1"/>
  <c r="A1389" i="1"/>
  <c r="J1375" i="1"/>
</calcChain>
</file>

<file path=xl/sharedStrings.xml><?xml version="1.0" encoding="utf-8"?>
<sst xmlns="http://schemas.openxmlformats.org/spreadsheetml/2006/main" count="4877" uniqueCount="567">
  <si>
    <t>Build 3.4.0</t>
  </si>
  <si>
    <t xml:space="preserve"> </t>
  </si>
  <si>
    <t>Hrs</t>
  </si>
  <si>
    <t>Build 2.75.1</t>
  </si>
  <si>
    <t>Build 2.76</t>
  </si>
  <si>
    <t>CR-278</t>
  </si>
  <si>
    <t>CR-320</t>
  </si>
  <si>
    <t>CR-324</t>
  </si>
  <si>
    <t>CR #</t>
  </si>
  <si>
    <t>Total CRs</t>
  </si>
  <si>
    <t>Total Hrs</t>
  </si>
  <si>
    <t>CR-363</t>
  </si>
  <si>
    <t>Total Hours</t>
  </si>
  <si>
    <t>Build 2.77</t>
  </si>
  <si>
    <t>Build 3.0.0</t>
  </si>
  <si>
    <t>Build 3.0.1</t>
  </si>
  <si>
    <t>CR-325</t>
  </si>
  <si>
    <t>CR-321</t>
  </si>
  <si>
    <t>CR-387</t>
  </si>
  <si>
    <t>Build 3.1.0</t>
  </si>
  <si>
    <t>Build 3.2.0</t>
  </si>
  <si>
    <t>Build 3.2.1</t>
  </si>
  <si>
    <t>Build 3.2.2</t>
  </si>
  <si>
    <t>Build 3.3.0</t>
  </si>
  <si>
    <t>CR-327</t>
  </si>
  <si>
    <t>CR-332</t>
  </si>
  <si>
    <t>Build 2.69.0</t>
  </si>
  <si>
    <t>Build 2.70</t>
  </si>
  <si>
    <t>Build 2.71</t>
  </si>
  <si>
    <t>Build 2.72.0</t>
  </si>
  <si>
    <t>Build 2.73</t>
  </si>
  <si>
    <t>Build 2.74</t>
  </si>
  <si>
    <t>MARCH 2011</t>
  </si>
  <si>
    <t>APRIL 2011</t>
  </si>
  <si>
    <t>MAY 2011</t>
  </si>
  <si>
    <t>JUNE 2011</t>
  </si>
  <si>
    <t>JULY 2011</t>
  </si>
  <si>
    <t>AUGUST 2011</t>
  </si>
  <si>
    <t>* All CQ Tickets were rolled back.  New Q/C Process</t>
  </si>
  <si>
    <t>JULY 2011*</t>
  </si>
  <si>
    <t>Month</t>
  </si>
  <si>
    <t>Build 2.75.0</t>
  </si>
  <si>
    <t>3.4.1</t>
  </si>
  <si>
    <t>3.5.0</t>
  </si>
  <si>
    <t>CR-228</t>
  </si>
  <si>
    <t>CR-303</t>
  </si>
  <si>
    <t>CR-331</t>
  </si>
  <si>
    <t>CR-348</t>
  </si>
  <si>
    <t>CR-349</t>
  </si>
  <si>
    <t>CR-319</t>
  </si>
  <si>
    <t>CR-246</t>
  </si>
  <si>
    <t>CR-318</t>
  </si>
  <si>
    <t>CR-249</t>
  </si>
  <si>
    <t>CR-360</t>
  </si>
  <si>
    <t>CR-317</t>
  </si>
  <si>
    <t>CR-220</t>
  </si>
  <si>
    <t>CR-307</t>
  </si>
  <si>
    <t>3.6.0</t>
  </si>
  <si>
    <t>SEPTEMBER 2011</t>
  </si>
  <si>
    <t>Build 3.7.0</t>
  </si>
  <si>
    <t xml:space="preserve">  </t>
  </si>
  <si>
    <t>Total Tickets</t>
  </si>
  <si>
    <t>CR-389</t>
  </si>
  <si>
    <t>CR-365</t>
  </si>
  <si>
    <t>CR-393</t>
  </si>
  <si>
    <t>CR-392</t>
  </si>
  <si>
    <t>CR-340</t>
  </si>
  <si>
    <t>Tickets</t>
  </si>
  <si>
    <t>SEP 2011</t>
  </si>
  <si>
    <t>Build 3.8.0</t>
  </si>
  <si>
    <t>Total</t>
  </si>
  <si>
    <t>CRs</t>
  </si>
  <si>
    <t>NJKiDS Maintenance &amp; Operations Performance</t>
  </si>
  <si>
    <t xml:space="preserve"> July 2011* -- All tickets were rolled-back to go through new Multistage-Peer Review Process</t>
  </si>
  <si>
    <t>Build 3.9.0</t>
  </si>
  <si>
    <t>OCTOBER 2011</t>
  </si>
  <si>
    <t>3.10.1</t>
  </si>
  <si>
    <t>CR-330</t>
  </si>
  <si>
    <t>CR-337</t>
  </si>
  <si>
    <t>CR-344</t>
  </si>
  <si>
    <t>CR-361</t>
  </si>
  <si>
    <t>OCT 2011</t>
  </si>
  <si>
    <t>3.10.0</t>
  </si>
  <si>
    <t>3.11.0</t>
  </si>
  <si>
    <t>CR-355</t>
  </si>
  <si>
    <t>CR-388</t>
  </si>
  <si>
    <t>NOVEMBER 2011</t>
  </si>
  <si>
    <t>3.12.0</t>
  </si>
  <si>
    <t>CR-397</t>
  </si>
  <si>
    <t>Nov 2011</t>
  </si>
  <si>
    <t>3.13.0</t>
  </si>
  <si>
    <t>CR-290</t>
  </si>
  <si>
    <t>*CR290 was 150% underestimated</t>
  </si>
  <si>
    <t>DECEMBER 2011</t>
  </si>
  <si>
    <t>3.15.1</t>
  </si>
  <si>
    <t>Dec 2011</t>
  </si>
  <si>
    <t>3.16.0</t>
  </si>
  <si>
    <t>CR-342</t>
  </si>
  <si>
    <t>CR-359</t>
  </si>
  <si>
    <t>3.16.1</t>
  </si>
  <si>
    <t>3.17.0</t>
  </si>
  <si>
    <t>CR-432</t>
  </si>
  <si>
    <t>CR-375</t>
  </si>
  <si>
    <t>JANUARY 2012</t>
  </si>
  <si>
    <t>Jan 2012</t>
  </si>
  <si>
    <t>3.18.0</t>
  </si>
  <si>
    <t>CR-380</t>
  </si>
  <si>
    <t>3.19.0</t>
  </si>
  <si>
    <t>CR-417</t>
  </si>
  <si>
    <t>CR-423</t>
  </si>
  <si>
    <t>CR-338</t>
  </si>
  <si>
    <t>CR-160</t>
  </si>
  <si>
    <t>CR-334</t>
  </si>
  <si>
    <t>CR-339</t>
  </si>
  <si>
    <t>FEBRUARY 2012</t>
  </si>
  <si>
    <t>Feb 2012</t>
  </si>
  <si>
    <t>3.20.0</t>
  </si>
  <si>
    <t>CR-425</t>
  </si>
  <si>
    <t>3.21.0</t>
  </si>
  <si>
    <t>CR-402</t>
  </si>
  <si>
    <t>CR-409</t>
  </si>
  <si>
    <t>CR-408</t>
  </si>
  <si>
    <t>3.21.1</t>
  </si>
  <si>
    <t>Average</t>
  </si>
  <si>
    <t>CR-304</t>
  </si>
  <si>
    <t>CR-441</t>
  </si>
  <si>
    <t>CONTRACT YEAR #2</t>
  </si>
  <si>
    <t>MARCH 2012</t>
  </si>
  <si>
    <t>3.22.0</t>
  </si>
  <si>
    <t>CR-420</t>
  </si>
  <si>
    <t>CR-422</t>
  </si>
  <si>
    <t>CR-455</t>
  </si>
  <si>
    <t>March 2012</t>
  </si>
  <si>
    <t>3.22.1</t>
  </si>
  <si>
    <t>3.23.0</t>
  </si>
  <si>
    <t>APRIL 2012</t>
  </si>
  <si>
    <t>3.24.0</t>
  </si>
  <si>
    <t>CR-258</t>
  </si>
  <si>
    <t>CR-220B</t>
  </si>
  <si>
    <t>CR-316</t>
  </si>
  <si>
    <t>CR-446</t>
  </si>
  <si>
    <t>CR-445</t>
  </si>
  <si>
    <t>CR-457</t>
  </si>
  <si>
    <t>3.24.0 (cont)</t>
  </si>
  <si>
    <t>CR-405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</si>
  <si>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</si>
  <si>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</si>
  <si>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</si>
  <si>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</si>
  <si>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</si>
  <si>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</si>
  <si>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</si>
  <si>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</si>
  <si>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</si>
  <si>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</si>
  <si>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Jan</t>
  </si>
  <si>
    <t>Feb</t>
  </si>
  <si>
    <t>Tickets Released by Month</t>
  </si>
  <si>
    <t>CRs Deployed by Month</t>
  </si>
  <si>
    <t xml:space="preserve"> Sept 2011* -- Increase in Sept due to Archival and Performance Remediation tickets</t>
  </si>
  <si>
    <t>Estimated Hours on Change Requests</t>
  </si>
  <si>
    <t>Hours</t>
  </si>
  <si>
    <t>3.25.0</t>
  </si>
  <si>
    <t>CR-449</t>
  </si>
  <si>
    <t>MAY 2012</t>
  </si>
  <si>
    <t>April 2012</t>
  </si>
  <si>
    <t>May 2012</t>
  </si>
  <si>
    <t>3.26.0</t>
  </si>
  <si>
    <t xml:space="preserve"> CR-435A</t>
  </si>
  <si>
    <t>3.26.1</t>
  </si>
  <si>
    <t>3.26.2</t>
  </si>
  <si>
    <t>JUN 2012</t>
  </si>
  <si>
    <t>3.27.0</t>
  </si>
  <si>
    <t>CR-394</t>
  </si>
  <si>
    <t>CR-372</t>
  </si>
  <si>
    <t>3.28.0</t>
  </si>
  <si>
    <t>CR-411</t>
  </si>
  <si>
    <t>CR-437</t>
  </si>
  <si>
    <t>CR-438</t>
  </si>
  <si>
    <t>JUL 2012</t>
  </si>
  <si>
    <t>3.29.0</t>
  </si>
  <si>
    <t>CR-398</t>
  </si>
  <si>
    <t>CR-407</t>
  </si>
  <si>
    <t>CR-424</t>
  </si>
  <si>
    <t>CR-453A</t>
  </si>
  <si>
    <t>CR-453B</t>
  </si>
  <si>
    <t>CR-434</t>
  </si>
  <si>
    <t>CR-564</t>
  </si>
  <si>
    <t>CR-486</t>
  </si>
  <si>
    <t>CR-351</t>
  </si>
  <si>
    <t>CR-506</t>
  </si>
  <si>
    <t>AUG 2012</t>
  </si>
  <si>
    <t>CR-495</t>
  </si>
  <si>
    <t>CR-487A</t>
  </si>
  <si>
    <t>CR-415</t>
  </si>
  <si>
    <t>CR-435C</t>
  </si>
  <si>
    <t>CR-479</t>
  </si>
  <si>
    <t>SEP 2012</t>
  </si>
  <si>
    <t>CR-435B</t>
  </si>
  <si>
    <t>3.34.1</t>
  </si>
  <si>
    <t>CR-347</t>
  </si>
  <si>
    <t>OCT 2012</t>
  </si>
  <si>
    <t>CR-475A</t>
  </si>
  <si>
    <t>CR-488</t>
  </si>
  <si>
    <t>NOV 2012</t>
  </si>
  <si>
    <t>CR-401</t>
  </si>
  <si>
    <t>CR-406</t>
  </si>
  <si>
    <t>CR-421</t>
  </si>
  <si>
    <t>CR-416</t>
  </si>
  <si>
    <t>CR-439</t>
  </si>
  <si>
    <t>CR-440</t>
  </si>
  <si>
    <t>CR-442</t>
  </si>
  <si>
    <t>CR-451</t>
  </si>
  <si>
    <t>CR-453c</t>
  </si>
  <si>
    <t>CR-431</t>
  </si>
  <si>
    <t>CR-443</t>
  </si>
  <si>
    <t>CR-447</t>
  </si>
  <si>
    <t>CR-454</t>
  </si>
  <si>
    <t>CR-444</t>
  </si>
  <si>
    <t>CR-453a</t>
  </si>
  <si>
    <t>CR-419</t>
  </si>
  <si>
    <t>CR-476</t>
  </si>
  <si>
    <t>CR-480</t>
  </si>
  <si>
    <t>CR-481</t>
  </si>
  <si>
    <t>CR-482</t>
  </si>
  <si>
    <t>CR-496</t>
  </si>
  <si>
    <t>CR-478</t>
  </si>
  <si>
    <t>CR-453D</t>
  </si>
  <si>
    <t>CR-485</t>
  </si>
  <si>
    <t>CR-519</t>
  </si>
  <si>
    <t xml:space="preserve">        Nov 2012* -- Release of all SDU CRs</t>
  </si>
  <si>
    <t>4.0.1</t>
  </si>
  <si>
    <t>CR-509A</t>
  </si>
  <si>
    <t>4.2.0</t>
  </si>
  <si>
    <t>CR-429A</t>
  </si>
  <si>
    <t>CR-475B</t>
  </si>
  <si>
    <t>CR-418</t>
  </si>
  <si>
    <t>CR-498</t>
  </si>
  <si>
    <t>DEC 2012</t>
  </si>
  <si>
    <t>CR-534</t>
  </si>
  <si>
    <t>4.3.0</t>
  </si>
  <si>
    <t>4.4.0</t>
  </si>
  <si>
    <t>4.5.0</t>
  </si>
  <si>
    <t>CR-459</t>
  </si>
  <si>
    <t>JAN 2013</t>
  </si>
  <si>
    <t>4.6.0</t>
  </si>
  <si>
    <t>CR-477</t>
  </si>
  <si>
    <t>CR-490</t>
  </si>
  <si>
    <t>CR-517</t>
  </si>
  <si>
    <t>CR-358</t>
  </si>
  <si>
    <t>4.7.0</t>
  </si>
  <si>
    <t>CR-529B</t>
  </si>
  <si>
    <t>FEB 2013</t>
  </si>
  <si>
    <t>CR-549</t>
  </si>
  <si>
    <t>CR-545</t>
  </si>
  <si>
    <t>CR-552</t>
  </si>
  <si>
    <t>CR-504</t>
  </si>
  <si>
    <t>4.8.0</t>
  </si>
  <si>
    <t>4.9.0</t>
  </si>
  <si>
    <t>CR-462</t>
  </si>
  <si>
    <t>CR-544</t>
  </si>
  <si>
    <t>MAR 2013</t>
  </si>
  <si>
    <t>CR-461</t>
  </si>
  <si>
    <t>CR-448</t>
  </si>
  <si>
    <t>CR-543</t>
  </si>
  <si>
    <t>4.11.0</t>
  </si>
  <si>
    <t>4.10.0</t>
  </si>
  <si>
    <t>CR-403</t>
  </si>
  <si>
    <t>APR 2013</t>
  </si>
  <si>
    <t>4.12.0</t>
  </si>
  <si>
    <t>CR-458</t>
  </si>
  <si>
    <t>CR-533</t>
  </si>
  <si>
    <t>CR-542</t>
  </si>
  <si>
    <t>4.13.0</t>
  </si>
  <si>
    <t>CR-364</t>
  </si>
  <si>
    <t>CR-471</t>
  </si>
  <si>
    <t>CR-546</t>
  </si>
  <si>
    <t>MAY 2013</t>
  </si>
  <si>
    <t>CR-450</t>
  </si>
  <si>
    <t>4.14.0</t>
  </si>
  <si>
    <t>4.15.0</t>
  </si>
  <si>
    <t>4.16.0</t>
  </si>
  <si>
    <t>CR-566</t>
  </si>
  <si>
    <t>CR-568</t>
  </si>
  <si>
    <t>JUN 2013</t>
  </si>
  <si>
    <t>4.17.0</t>
  </si>
  <si>
    <t>JUL 2013</t>
  </si>
  <si>
    <t>JUl 2013</t>
  </si>
  <si>
    <t>5.0.0</t>
  </si>
  <si>
    <t>CR-569</t>
  </si>
  <si>
    <t>5.1.0</t>
  </si>
  <si>
    <t>CR-550</t>
  </si>
  <si>
    <t>5.2.0</t>
  </si>
  <si>
    <t>CR-538</t>
  </si>
  <si>
    <t>CR-383</t>
  </si>
  <si>
    <t>CR-400</t>
  </si>
  <si>
    <t>CR-592</t>
  </si>
  <si>
    <t>5.1.1</t>
  </si>
  <si>
    <t>AUG 2013</t>
  </si>
  <si>
    <t>5.4.0</t>
  </si>
  <si>
    <t>CR-572</t>
  </si>
  <si>
    <t>CR-565</t>
  </si>
  <si>
    <t>CR-555</t>
  </si>
  <si>
    <t>5.5.0</t>
  </si>
  <si>
    <t>CR-580</t>
  </si>
  <si>
    <t>SEP 2013</t>
  </si>
  <si>
    <t xml:space="preserve">5.6.0 </t>
  </si>
  <si>
    <t>CR-429B</t>
  </si>
  <si>
    <t>CR-553</t>
  </si>
  <si>
    <t>5.7.0</t>
  </si>
  <si>
    <t>CR-571</t>
  </si>
  <si>
    <t>CR-557</t>
  </si>
  <si>
    <t>CR-589</t>
  </si>
  <si>
    <t>Oct 2013</t>
  </si>
  <si>
    <t>5.8.0</t>
  </si>
  <si>
    <t>Nov 2013</t>
  </si>
  <si>
    <t>5.9.0</t>
  </si>
  <si>
    <t>CR-527</t>
  </si>
  <si>
    <t>CR-577</t>
  </si>
  <si>
    <t>CR-602</t>
  </si>
  <si>
    <t>NOV 2013</t>
  </si>
  <si>
    <t>OCT 2013</t>
  </si>
  <si>
    <t>5.10.0</t>
  </si>
  <si>
    <t>CR-571B</t>
  </si>
  <si>
    <t>CR-581</t>
  </si>
  <si>
    <t>Dec 2013</t>
  </si>
  <si>
    <t>5.11.0</t>
  </si>
  <si>
    <t>CR-526</t>
  </si>
  <si>
    <t>CR-562</t>
  </si>
  <si>
    <t>DEC 2013</t>
  </si>
  <si>
    <t>Jan 2014</t>
  </si>
  <si>
    <t>JAN 2014</t>
  </si>
  <si>
    <t>5.14.0</t>
  </si>
  <si>
    <t>CR-609</t>
  </si>
  <si>
    <t>6.0.0</t>
  </si>
  <si>
    <t>CR-616</t>
  </si>
  <si>
    <t>CR-606</t>
  </si>
  <si>
    <t>Feb 2014</t>
  </si>
  <si>
    <t>6.2.0</t>
  </si>
  <si>
    <t>CR-620</t>
  </si>
  <si>
    <t>6.1.0</t>
  </si>
  <si>
    <t>Mar 2014</t>
  </si>
  <si>
    <t>6.3.0</t>
  </si>
  <si>
    <t>CR-612</t>
  </si>
  <si>
    <t>Avg Month</t>
  </si>
  <si>
    <t>Avg Build</t>
  </si>
  <si>
    <t>Contract Yr</t>
  </si>
  <si>
    <t>Nov 2012*    -- Release of all SDU CRs</t>
  </si>
  <si>
    <t>6.4.0</t>
  </si>
  <si>
    <t>CR-619</t>
  </si>
  <si>
    <t>Apr 2014</t>
  </si>
  <si>
    <t>6.5.0</t>
  </si>
  <si>
    <t>6.6.0</t>
  </si>
  <si>
    <t>CR-641</t>
  </si>
  <si>
    <t>CR-632</t>
  </si>
  <si>
    <t>CR-567A</t>
  </si>
  <si>
    <t>CR-JVM</t>
  </si>
  <si>
    <t>1/10 &amp; 1/24</t>
  </si>
  <si>
    <t>CR-630B</t>
  </si>
  <si>
    <t>May 2014</t>
  </si>
  <si>
    <t>6.7.0</t>
  </si>
  <si>
    <t>CR-536</t>
  </si>
  <si>
    <t>CR-554</t>
  </si>
  <si>
    <t>6.8.0</t>
  </si>
  <si>
    <t>CR-631</t>
  </si>
  <si>
    <t>June 2014</t>
  </si>
  <si>
    <t>Jun 2014</t>
  </si>
  <si>
    <t>6.8.1</t>
  </si>
  <si>
    <t>6.9.0</t>
  </si>
  <si>
    <t>July 2014</t>
  </si>
  <si>
    <t>6.10.0</t>
  </si>
  <si>
    <t>6.11.0</t>
  </si>
  <si>
    <t>Jul 2014</t>
  </si>
  <si>
    <t>CR-639</t>
  </si>
  <si>
    <t>CR-264</t>
  </si>
  <si>
    <t>CR-644</t>
  </si>
  <si>
    <t>CR-640A</t>
  </si>
  <si>
    <t>CR-645</t>
  </si>
  <si>
    <t>6.12.0</t>
  </si>
  <si>
    <t>CR-561</t>
  </si>
  <si>
    <t>Aug 2014</t>
  </si>
  <si>
    <t>6.13.0</t>
  </si>
  <si>
    <t>CR-599</t>
  </si>
  <si>
    <t>CR-585</t>
  </si>
  <si>
    <t>CR-646</t>
  </si>
  <si>
    <t>Sep 2014</t>
  </si>
  <si>
    <t>CR-583</t>
  </si>
  <si>
    <t>Oct 2014</t>
  </si>
  <si>
    <t>6.16.0</t>
  </si>
  <si>
    <t>CR-582</t>
  </si>
  <si>
    <t>CR-660</t>
  </si>
  <si>
    <t>Nov 2014</t>
  </si>
  <si>
    <t>6.17.0</t>
  </si>
  <si>
    <t>CR-657</t>
  </si>
  <si>
    <t>CR-652</t>
  </si>
  <si>
    <t>CR-648</t>
  </si>
  <si>
    <t>Dec 2014</t>
  </si>
  <si>
    <t>Jan 2015</t>
  </si>
  <si>
    <t>Feb 2015</t>
  </si>
  <si>
    <t>Mar 2015</t>
  </si>
  <si>
    <t>Apr 2015</t>
  </si>
  <si>
    <t>May 2015</t>
  </si>
  <si>
    <t>June 2015</t>
  </si>
  <si>
    <t>CR 578</t>
  </si>
  <si>
    <t>CR 579</t>
  </si>
  <si>
    <t>6.18.0</t>
  </si>
  <si>
    <t>6.19.0</t>
  </si>
  <si>
    <t>CR 637A</t>
  </si>
  <si>
    <t>CR 663</t>
  </si>
  <si>
    <t>CR 621</t>
  </si>
  <si>
    <t>CR 661</t>
  </si>
  <si>
    <t>6.20.0</t>
  </si>
  <si>
    <t>CR 466</t>
  </si>
  <si>
    <t>CR 667</t>
  </si>
  <si>
    <t>6.21.0</t>
  </si>
  <si>
    <t>CR 654</t>
  </si>
  <si>
    <t>6.21.1</t>
  </si>
  <si>
    <t>CR 627</t>
  </si>
  <si>
    <t>6.22.0</t>
  </si>
  <si>
    <t>CR 603</t>
  </si>
  <si>
    <t>6.22.1</t>
  </si>
  <si>
    <t>6.23.0</t>
  </si>
  <si>
    <t>May 13,2015</t>
  </si>
  <si>
    <t>CR 293</t>
  </si>
  <si>
    <t>CR 515</t>
  </si>
  <si>
    <t>CR 322</t>
  </si>
  <si>
    <t>CR 668</t>
  </si>
  <si>
    <t>CR 615</t>
  </si>
  <si>
    <t>6.24.0</t>
  </si>
  <si>
    <t>CR 510</t>
  </si>
  <si>
    <t>CR 682</t>
  </si>
  <si>
    <t>July 2015</t>
  </si>
  <si>
    <t>6.25.0</t>
  </si>
  <si>
    <t>CR625A</t>
  </si>
  <si>
    <t>CR590</t>
  </si>
  <si>
    <t>CR688</t>
  </si>
  <si>
    <t>6.26.0</t>
  </si>
  <si>
    <t>Aug 2015</t>
  </si>
  <si>
    <t>CR674</t>
  </si>
  <si>
    <t>CR666</t>
  </si>
  <si>
    <t>Sept 2015</t>
  </si>
  <si>
    <t>6.27.0</t>
  </si>
  <si>
    <t>CR715</t>
  </si>
  <si>
    <t>6.28.0</t>
  </si>
  <si>
    <t>CR708</t>
  </si>
  <si>
    <t>Oct 2015</t>
  </si>
  <si>
    <t>6.29.0</t>
  </si>
  <si>
    <t>CR686</t>
  </si>
  <si>
    <t>CR670</t>
  </si>
  <si>
    <t>CR725</t>
  </si>
  <si>
    <t>CR728</t>
  </si>
  <si>
    <t>CR635</t>
  </si>
  <si>
    <t>CR684</t>
  </si>
  <si>
    <t>CR690</t>
  </si>
  <si>
    <t>CR692</t>
  </si>
  <si>
    <t>CR693</t>
  </si>
  <si>
    <t>CR695</t>
  </si>
  <si>
    <t>6.30.0  26-Oct-2015</t>
  </si>
  <si>
    <t>CR687</t>
  </si>
  <si>
    <t>CR689</t>
  </si>
  <si>
    <t>CR691</t>
  </si>
  <si>
    <t>CR696</t>
  </si>
  <si>
    <t>CR697</t>
  </si>
  <si>
    <t>CR698</t>
  </si>
  <si>
    <t>CR699</t>
  </si>
  <si>
    <t>CR701</t>
  </si>
  <si>
    <t>CR700</t>
  </si>
  <si>
    <t>CR704</t>
  </si>
  <si>
    <t>CR705</t>
  </si>
  <si>
    <t>CR706</t>
  </si>
  <si>
    <t>CR-Com</t>
  </si>
  <si>
    <t>CR710</t>
  </si>
  <si>
    <t>CR711</t>
  </si>
  <si>
    <t>CR716</t>
  </si>
  <si>
    <t>CR730</t>
  </si>
  <si>
    <t>Oct 2015* - Release of NMSN CRs</t>
  </si>
  <si>
    <t xml:space="preserve">        Oct 2015* - Release of NMSN CRs</t>
  </si>
  <si>
    <t>Nov 2015</t>
  </si>
  <si>
    <t>6.31.0</t>
  </si>
  <si>
    <t>6.31.1</t>
  </si>
  <si>
    <t>6.31.2</t>
  </si>
  <si>
    <t>Dec 2015</t>
  </si>
  <si>
    <t>7.0.0</t>
  </si>
  <si>
    <t>CR709</t>
  </si>
  <si>
    <t>CR720-I</t>
  </si>
  <si>
    <t>CR720-III</t>
  </si>
  <si>
    <t>CR714</t>
  </si>
  <si>
    <t>CR720-II</t>
  </si>
  <si>
    <t>CR720-IV</t>
  </si>
  <si>
    <t>7.1.0</t>
  </si>
  <si>
    <t>7.2.0</t>
  </si>
  <si>
    <t>Jan 2016</t>
  </si>
  <si>
    <t>Feb 2016</t>
  </si>
  <si>
    <t>7.3.0</t>
  </si>
  <si>
    <t>March 2016</t>
  </si>
  <si>
    <t>Mar 2016</t>
  </si>
  <si>
    <t>7.4.0</t>
  </si>
  <si>
    <t>7.5.0</t>
  </si>
  <si>
    <t>Apr 2016</t>
  </si>
  <si>
    <t>7.6.0</t>
  </si>
  <si>
    <t>May 2016</t>
  </si>
  <si>
    <t>7.7.0</t>
  </si>
  <si>
    <t>June 2016</t>
  </si>
  <si>
    <t>7.8.0</t>
  </si>
  <si>
    <t>CR749A</t>
  </si>
  <si>
    <t>CR607</t>
  </si>
  <si>
    <t>CR778</t>
  </si>
  <si>
    <t>CR741</t>
  </si>
  <si>
    <t>CR532B</t>
  </si>
  <si>
    <t>CR673</t>
  </si>
  <si>
    <t>CR675</t>
  </si>
  <si>
    <t>CR734</t>
  </si>
  <si>
    <t>CR739</t>
  </si>
  <si>
    <t>CR650</t>
  </si>
  <si>
    <t>CR722</t>
  </si>
  <si>
    <t>CR744</t>
  </si>
  <si>
    <t>CR742</t>
  </si>
  <si>
    <t>7.2.1</t>
  </si>
  <si>
    <t>July 2016</t>
  </si>
  <si>
    <t>Aug 2016</t>
  </si>
  <si>
    <t>7.9.0</t>
  </si>
  <si>
    <t>CR784</t>
  </si>
  <si>
    <t>7.10.0</t>
  </si>
  <si>
    <t>7.11.0</t>
  </si>
  <si>
    <t>CR626C</t>
  </si>
  <si>
    <t>CR626B</t>
  </si>
  <si>
    <t>CR626A</t>
  </si>
  <si>
    <t>CR626D</t>
  </si>
  <si>
    <t>CR532A</t>
  </si>
  <si>
    <t>CR789</t>
  </si>
  <si>
    <t>CR777</t>
  </si>
  <si>
    <t>7.11.2</t>
  </si>
  <si>
    <t>Sept 2016</t>
  </si>
  <si>
    <t>7.12.0</t>
  </si>
  <si>
    <t>CR639</t>
  </si>
  <si>
    <t>Oct 2016</t>
  </si>
  <si>
    <t>7.13.0</t>
  </si>
  <si>
    <t>CR802</t>
  </si>
  <si>
    <t>Nov 2016</t>
  </si>
  <si>
    <t>7.14.0</t>
  </si>
  <si>
    <t>CR802C</t>
  </si>
  <si>
    <t>CR802B</t>
  </si>
  <si>
    <t>CR626L</t>
  </si>
  <si>
    <t>CR781</t>
  </si>
  <si>
    <t>CR799</t>
  </si>
  <si>
    <t>7.15.0</t>
  </si>
  <si>
    <t>Dec 2016</t>
  </si>
  <si>
    <t>CR 791A</t>
  </si>
  <si>
    <t>CR 741</t>
  </si>
  <si>
    <t>CR 793</t>
  </si>
  <si>
    <t>Jan 2017</t>
  </si>
  <si>
    <t>CR 774A</t>
  </si>
  <si>
    <t>CR 626K</t>
  </si>
  <si>
    <t>CR 626H</t>
  </si>
  <si>
    <t>CR 794</t>
  </si>
  <si>
    <t>CR 626M</t>
  </si>
  <si>
    <t>CR 776</t>
  </si>
  <si>
    <t>CR 791B</t>
  </si>
  <si>
    <t>CR 780</t>
  </si>
  <si>
    <t>CR 814</t>
  </si>
  <si>
    <t>CR 815</t>
  </si>
  <si>
    <t>CR 816</t>
  </si>
  <si>
    <t>CR 817</t>
  </si>
  <si>
    <t>CR 774B</t>
  </si>
  <si>
    <t>CR 775A</t>
  </si>
  <si>
    <t>8.0.0</t>
  </si>
  <si>
    <t>Feb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</si>
</sst>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1"/>
      <color theme="1"/>
      <name val="Arial Black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0" tint="-0.34998626667073579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43" fontId="4" fillId="0" borderId="0" applyFont="0" applyFill="0" applyBorder="0" applyAlignment="0" applyProtection="0"/>
  </cellStyleXfs>
  <cellXfs count="45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15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Border="1" applyAlignment="1">
      <alignment horizontal="center"/>
    </xf>
    <xf numFmtId="15" fontId="0" fillId="2" borderId="5" xfId="0" applyNumberFormat="1" applyFill="1" applyBorder="1" applyAlignment="1">
      <alignment horizontal="center"/>
    </xf>
    <xf numFmtId="15" fontId="0" fillId="2" borderId="8" xfId="0" applyNumberForma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0" xfId="0" applyBorder="1"/>
    <xf numFmtId="0" fontId="0" fillId="0" borderId="5" xfId="0" applyBorder="1" applyAlignment="1">
      <alignment horizontal="center"/>
    </xf>
    <xf numFmtId="0" fontId="0" fillId="0" borderId="9" xfId="0" applyBorder="1"/>
    <xf numFmtId="0" fontId="0" fillId="0" borderId="0" xfId="0" applyBorder="1" applyAlignment="1"/>
    <xf numFmtId="0" fontId="0" fillId="2" borderId="1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15" fontId="0" fillId="2" borderId="32" xfId="0" applyNumberFormat="1" applyFill="1" applyBorder="1" applyAlignment="1">
      <alignment horizontal="center"/>
    </xf>
    <xf numFmtId="0" fontId="0" fillId="2" borderId="33" xfId="0" applyFill="1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2" fillId="0" borderId="0" xfId="0" applyFont="1" applyBorder="1" applyAlignment="1">
      <alignment horizontal="left"/>
    </xf>
    <xf numFmtId="0" fontId="0" fillId="2" borderId="9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0" xfId="0" applyFont="1"/>
    <xf numFmtId="0" fontId="0" fillId="2" borderId="3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2" xfId="0" applyBorder="1" applyAlignment="1">
      <alignment horizontal="right"/>
    </xf>
    <xf numFmtId="0" fontId="0" fillId="0" borderId="1" xfId="0" applyBorder="1" applyAlignment="1">
      <alignment horizontal="right"/>
    </xf>
    <xf numFmtId="15" fontId="2" fillId="2" borderId="39" xfId="0" applyNumberFormat="1" applyFont="1" applyFill="1" applyBorder="1" applyAlignment="1">
      <alignment horizontal="center"/>
    </xf>
    <xf numFmtId="0" fontId="2" fillId="2" borderId="40" xfId="0" applyFont="1" applyFill="1" applyBorder="1" applyAlignment="1">
      <alignment horizontal="center"/>
    </xf>
    <xf numFmtId="0" fontId="5" fillId="0" borderId="0" xfId="0" applyFont="1"/>
    <xf numFmtId="0" fontId="6" fillId="0" borderId="0" xfId="0" applyFont="1" applyAlignment="1">
      <alignment vertical="top"/>
    </xf>
    <xf numFmtId="164" fontId="0" fillId="0" borderId="22" xfId="2" applyNumberFormat="1" applyFont="1" applyBorder="1"/>
    <xf numFmtId="164" fontId="0" fillId="0" borderId="1" xfId="2" applyNumberFormat="1" applyFont="1" applyBorder="1"/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6" fillId="0" borderId="0" xfId="0" applyFont="1" applyAlignment="1">
      <alignment vertic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15" fontId="2" fillId="2" borderId="47" xfId="0" applyNumberFormat="1" applyFont="1" applyFill="1" applyBorder="1" applyAlignment="1">
      <alignment horizontal="center"/>
    </xf>
    <xf numFmtId="164" fontId="2" fillId="2" borderId="47" xfId="2" applyNumberFormat="1" applyFont="1" applyFill="1" applyBorder="1" applyAlignment="1">
      <alignment vertic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7" fillId="0" borderId="0" xfId="0" applyFont="1" applyAlignment="1">
      <alignment horizontal="center" vertical="center"/>
    </xf>
    <xf numFmtId="49" fontId="0" fillId="0" borderId="49" xfId="0" applyNumberFormat="1" applyBorder="1"/>
    <xf numFmtId="0" fontId="0" fillId="0" borderId="50" xfId="0" applyBorder="1" applyAlignment="1">
      <alignment horizontal="right"/>
    </xf>
    <xf numFmtId="49" fontId="0" fillId="0" borderId="34" xfId="0" applyNumberFormat="1" applyBorder="1"/>
    <xf numFmtId="0" fontId="0" fillId="0" borderId="35" xfId="0" applyBorder="1" applyAlignment="1">
      <alignment horizontal="right"/>
    </xf>
    <xf numFmtId="0" fontId="0" fillId="0" borderId="51" xfId="0" applyBorder="1" applyAlignment="1">
      <alignment horizontal="right"/>
    </xf>
    <xf numFmtId="164" fontId="2" fillId="2" borderId="52" xfId="2" applyNumberFormat="1" applyFont="1" applyFill="1" applyBorder="1" applyAlignment="1">
      <alignment vertical="center"/>
    </xf>
    <xf numFmtId="15" fontId="2" fillId="2" borderId="48" xfId="0" applyNumberFormat="1" applyFont="1" applyFill="1" applyBorder="1" applyAlignment="1">
      <alignment horizontal="center"/>
    </xf>
    <xf numFmtId="164" fontId="0" fillId="0" borderId="50" xfId="2" applyNumberFormat="1" applyFont="1" applyBorder="1" applyAlignment="1">
      <alignment horizontal="right"/>
    </xf>
    <xf numFmtId="164" fontId="0" fillId="0" borderId="35" xfId="2" applyNumberFormat="1" applyFont="1" applyBorder="1" applyAlignment="1">
      <alignment horizontal="right"/>
    </xf>
    <xf numFmtId="164" fontId="0" fillId="0" borderId="51" xfId="2" applyNumberFormat="1" applyFon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/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43" fontId="2" fillId="2" borderId="47" xfId="2" applyNumberFormat="1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top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15" fontId="2" fillId="2" borderId="27" xfId="0" applyNumberFormat="1" applyFont="1" applyFill="1" applyBorder="1" applyAlignment="1">
      <alignment horizontal="center"/>
    </xf>
    <xf numFmtId="0" fontId="0" fillId="0" borderId="38" xfId="0" applyBorder="1" applyAlignment="1">
      <alignment horizontal="right"/>
    </xf>
    <xf numFmtId="0" fontId="0" fillId="0" borderId="3" xfId="0" applyBorder="1" applyAlignment="1">
      <alignment horizontal="right"/>
    </xf>
    <xf numFmtId="164" fontId="2" fillId="2" borderId="55" xfId="2" applyNumberFormat="1" applyFont="1" applyFill="1" applyBorder="1" applyAlignment="1">
      <alignment vertical="center"/>
    </xf>
    <xf numFmtId="43" fontId="2" fillId="2" borderId="55" xfId="2" applyNumberFormat="1" applyFont="1" applyFill="1" applyBorder="1" applyAlignment="1">
      <alignment vertical="center"/>
    </xf>
    <xf numFmtId="0" fontId="0" fillId="0" borderId="56" xfId="0" applyBorder="1" applyAlignment="1">
      <alignment horizontal="right"/>
    </xf>
    <xf numFmtId="164" fontId="2" fillId="2" borderId="57" xfId="2" applyNumberFormat="1" applyFont="1" applyFill="1" applyBorder="1" applyAlignment="1">
      <alignment vertical="center"/>
    </xf>
    <xf numFmtId="164" fontId="0" fillId="0" borderId="38" xfId="2" applyNumberFormat="1" applyFont="1" applyBorder="1" applyAlignment="1">
      <alignment horizontal="right"/>
    </xf>
    <xf numFmtId="164" fontId="0" fillId="0" borderId="3" xfId="2" applyNumberFormat="1" applyFont="1" applyBorder="1" applyAlignment="1">
      <alignment horizontal="right"/>
    </xf>
    <xf numFmtId="164" fontId="0" fillId="0" borderId="4" xfId="2" applyNumberFormat="1" applyFont="1" applyBorder="1" applyAlignment="1">
      <alignment horizontal="right"/>
    </xf>
    <xf numFmtId="164" fontId="0" fillId="0" borderId="1" xfId="2" applyNumberFormat="1" applyFont="1" applyBorder="1" applyAlignment="1">
      <alignment horizontal="right"/>
    </xf>
    <xf numFmtId="164" fontId="0" fillId="0" borderId="22" xfId="2" applyNumberFormat="1" applyFont="1" applyBorder="1" applyAlignment="1">
      <alignment horizontal="right"/>
    </xf>
    <xf numFmtId="164" fontId="0" fillId="0" borderId="56" xfId="2" applyNumberFormat="1" applyFont="1" applyBorder="1" applyAlignment="1">
      <alignment horizontal="right"/>
    </xf>
    <xf numFmtId="164" fontId="2" fillId="2" borderId="58" xfId="2" applyNumberFormat="1" applyFont="1" applyFill="1" applyBorder="1" applyAlignment="1">
      <alignment vertical="center"/>
    </xf>
    <xf numFmtId="0" fontId="2" fillId="2" borderId="59" xfId="0" applyFont="1" applyFill="1" applyBorder="1" applyAlignment="1">
      <alignment horizontal="center"/>
    </xf>
    <xf numFmtId="0" fontId="2" fillId="2" borderId="48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8" xfId="0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/>
    <xf numFmtId="0" fontId="0" fillId="0" borderId="13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8" xfId="0" applyBorder="1" applyAlignment="1">
      <alignment horizontal="center"/>
    </xf>
    <xf numFmtId="0" fontId="9" fillId="0" borderId="62" xfId="0" applyFont="1" applyBorder="1" applyAlignment="1"/>
    <xf numFmtId="0" fontId="0" fillId="0" borderId="13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8" xfId="0" applyBorder="1" applyAlignment="1">
      <alignment horizontal="center"/>
    </xf>
    <xf numFmtId="0" fontId="3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0" fillId="0" borderId="1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41" xfId="0" applyFill="1" applyBorder="1" applyAlignment="1">
      <alignment horizontal="center"/>
    </xf>
    <xf numFmtId="0" fontId="0" fillId="2" borderId="42" xfId="0" applyFill="1" applyBorder="1" applyAlignment="1">
      <alignment horizontal="center"/>
    </xf>
    <xf numFmtId="0" fontId="0" fillId="2" borderId="45" xfId="0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49" fontId="2" fillId="0" borderId="29" xfId="0" applyNumberFormat="1" applyFont="1" applyBorder="1" applyAlignment="1">
      <alignment horizontal="center"/>
    </xf>
    <xf numFmtId="49" fontId="2" fillId="0" borderId="30" xfId="0" applyNumberFormat="1" applyFont="1" applyBorder="1" applyAlignment="1"/>
    <xf numFmtId="49" fontId="2" fillId="0" borderId="31" xfId="0" applyNumberFormat="1" applyFont="1" applyBorder="1" applyAlignment="1"/>
    <xf numFmtId="0" fontId="0" fillId="0" borderId="21" xfId="0" applyBorder="1" applyAlignment="1">
      <alignment horizontal="center"/>
    </xf>
    <xf numFmtId="0" fontId="0" fillId="0" borderId="22" xfId="0" applyBorder="1" applyAlignment="1"/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15" fontId="0" fillId="0" borderId="8" xfId="0" applyNumberFormat="1" applyBorder="1" applyAlignment="1">
      <alignment horizontal="center"/>
    </xf>
    <xf numFmtId="0" fontId="0" fillId="0" borderId="1" xfId="0" applyBorder="1" applyAlignment="1"/>
    <xf numFmtId="49" fontId="2" fillId="0" borderId="27" xfId="0" applyNumberFormat="1" applyFont="1" applyBorder="1" applyAlignment="1">
      <alignment horizontal="center"/>
    </xf>
    <xf numFmtId="49" fontId="2" fillId="0" borderId="28" xfId="0" applyNumberFormat="1" applyFont="1" applyBorder="1" applyAlignment="1">
      <alignment horizontal="center"/>
    </xf>
    <xf numFmtId="0" fontId="0" fillId="2" borderId="34" xfId="0" applyFill="1" applyBorder="1" applyAlignment="1">
      <alignment horizontal="center"/>
    </xf>
    <xf numFmtId="0" fontId="0" fillId="2" borderId="35" xfId="0" applyFill="1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42" xfId="0" applyBorder="1" applyAlignment="1"/>
    <xf numFmtId="0" fontId="0" fillId="0" borderId="45" xfId="0" applyBorder="1" applyAlignment="1"/>
    <xf numFmtId="0" fontId="0" fillId="0" borderId="60" xfId="0" applyBorder="1" applyAlignment="1">
      <alignment horizontal="center"/>
    </xf>
    <xf numFmtId="0" fontId="0" fillId="0" borderId="6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46" xfId="0" applyBorder="1" applyAlignment="1">
      <alignment horizontal="center"/>
    </xf>
    <xf numFmtId="15" fontId="0" fillId="0" borderId="3" xfId="0" applyNumberFormat="1" applyBorder="1" applyAlignment="1">
      <alignment horizontal="center"/>
    </xf>
    <xf numFmtId="15" fontId="0" fillId="0" borderId="14" xfId="0" applyNumberFormat="1" applyBorder="1" applyAlignment="1">
      <alignment horizontal="center"/>
    </xf>
    <xf numFmtId="15" fontId="0" fillId="0" borderId="1" xfId="0" applyNumberFormat="1" applyBorder="1" applyAlignment="1">
      <alignment horizontal="center"/>
    </xf>
    <xf numFmtId="49" fontId="2" fillId="0" borderId="30" xfId="0" applyNumberFormat="1" applyFont="1" applyBorder="1" applyAlignment="1">
      <alignment horizontal="center"/>
    </xf>
    <xf numFmtId="49" fontId="2" fillId="0" borderId="31" xfId="0" applyNumberFormat="1" applyFont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3" xfId="0" applyBorder="1" applyAlignment="1"/>
    <xf numFmtId="0" fontId="0" fillId="2" borderId="10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applyAlignment="1"/>
    <xf numFmtId="0" fontId="0" fillId="0" borderId="11" xfId="0" applyBorder="1" applyAlignment="1"/>
    <xf numFmtId="0" fontId="0" fillId="0" borderId="9" xfId="0" applyBorder="1" applyAlignment="1"/>
    <xf numFmtId="0" fontId="0" fillId="2" borderId="4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/>
    <xf numFmtId="0" fontId="0" fillId="0" borderId="16" xfId="0" applyBorder="1" applyAlignment="1"/>
    <xf numFmtId="0" fontId="0" fillId="0" borderId="17" xfId="0" applyBorder="1" applyAlignment="1"/>
    <xf numFmtId="49" fontId="2" fillId="0" borderId="24" xfId="0" applyNumberFormat="1" applyFont="1" applyBorder="1" applyAlignment="1">
      <alignment horizontal="center"/>
    </xf>
    <xf numFmtId="49" fontId="2" fillId="0" borderId="25" xfId="0" applyNumberFormat="1" applyFont="1" applyBorder="1" applyAlignment="1"/>
    <xf numFmtId="49" fontId="2" fillId="0" borderId="26" xfId="0" applyNumberFormat="1" applyFont="1" applyBorder="1" applyAlignment="1"/>
    <xf numFmtId="15" fontId="0" fillId="0" borderId="5" xfId="0" applyNumberFormat="1" applyBorder="1" applyAlignment="1">
      <alignment horizontal="center"/>
    </xf>
    <xf numFmtId="0" fontId="8" fillId="3" borderId="0" xfId="0" applyFont="1" applyFill="1" applyAlignment="1">
      <alignment horizontal="center" vertical="center"/>
    </xf>
    <xf numFmtId="0" fontId="0" fillId="0" borderId="53" xfId="0" applyBorder="1" applyAlignment="1">
      <alignment horizontal="center"/>
    </xf>
    <xf numFmtId="0" fontId="0" fillId="0" borderId="54" xfId="0" applyBorder="1" applyAlignment="1">
      <alignment horizontal="center"/>
    </xf>
    <xf numFmtId="15" fontId="0" fillId="0" borderId="13" xfId="0" applyNumberFormat="1" applyBorder="1" applyAlignment="1">
      <alignment horizontal="center"/>
    </xf>
    <xf numFmtId="15" fontId="0" fillId="0" borderId="4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</cellXfs>
  <cellStyles count="3">
    <cellStyle name="Comma" xfId="2" builtinId="3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Graphs!$A$30:$A$41</c:f>
              <c:strCache>
                <c:ptCount val="12"/>
                <c:pt idx="0">
                  <c:v>Mar</c:v>
                </c:pt>
                <c:pt idx="1">
                  <c:v>Apr</c:v>
                </c:pt>
                <c:pt idx="2">
                  <c:v>May</c:v>
                </c:pt>
                <c:pt idx="3">
                  <c:v>Jun</c:v>
                </c:pt>
                <c:pt idx="4">
                  <c:v>Jul</c:v>
                </c:pt>
                <c:pt idx="5">
                  <c:v>Aug</c:v>
                </c:pt>
                <c:pt idx="6">
                  <c:v>Sep</c:v>
                </c:pt>
                <c:pt idx="7">
                  <c:v>Oct</c:v>
                </c:pt>
                <c:pt idx="8">
                  <c:v>Nov</c:v>
                </c:pt>
                <c:pt idx="9">
                  <c:v>Dec</c:v>
                </c:pt>
                <c:pt idx="10">
                  <c:v>Jan</c:v>
                </c:pt>
                <c:pt idx="11">
                  <c:v>Feb</c:v>
                </c:pt>
              </c:strCache>
            </c:strRef>
          </c:cat>
          <c:val>
            <c:numRef>
              <c:f>Graphs!$B$30:$B$41</c:f>
              <c:numCache>
                <c:formatCode>General</c:formatCode>
                <c:ptCount val="12"/>
                <c:pt idx="0">
                  <c:v>2</c:v>
                </c:pt>
                <c:pt idx="1">
                  <c:v>5</c:v>
                </c:pt>
                <c:pt idx="2">
                  <c:v>4</c:v>
                </c:pt>
                <c:pt idx="3">
                  <c:v>3</c:v>
                </c:pt>
                <c:pt idx="4">
                  <c:v>2</c:v>
                </c:pt>
                <c:pt idx="5">
                  <c:v>5</c:v>
                </c:pt>
                <c:pt idx="6">
                  <c:v>9</c:v>
                </c:pt>
                <c:pt idx="7">
                  <c:v>6</c:v>
                </c:pt>
                <c:pt idx="8">
                  <c:v>2</c:v>
                </c:pt>
                <c:pt idx="9">
                  <c:v>4</c:v>
                </c:pt>
                <c:pt idx="10">
                  <c:v>4</c:v>
                </c:pt>
                <c:pt idx="11">
                  <c:v>6</c:v>
                </c:pt>
              </c:numCache>
            </c:numRef>
          </c:val>
        </c:ser>
        <c:ser>
          <c:idx val="1"/>
          <c:order val="1"/>
          <c:invertIfNegative val="0"/>
          <c:cat>
            <c:strRef>
              <c:f>Graphs!$A$30:$A$41</c:f>
              <c:strCache>
                <c:ptCount val="12"/>
                <c:pt idx="0">
                  <c:v>Mar</c:v>
                </c:pt>
                <c:pt idx="1">
                  <c:v>Apr</c:v>
                </c:pt>
                <c:pt idx="2">
                  <c:v>May</c:v>
                </c:pt>
                <c:pt idx="3">
                  <c:v>Jun</c:v>
                </c:pt>
                <c:pt idx="4">
                  <c:v>Jul</c:v>
                </c:pt>
                <c:pt idx="5">
                  <c:v>Aug</c:v>
                </c:pt>
                <c:pt idx="6">
                  <c:v>Sep</c:v>
                </c:pt>
                <c:pt idx="7">
                  <c:v>Oct</c:v>
                </c:pt>
                <c:pt idx="8">
                  <c:v>Nov</c:v>
                </c:pt>
                <c:pt idx="9">
                  <c:v>Dec</c:v>
                </c:pt>
                <c:pt idx="10">
                  <c:v>Jan</c:v>
                </c:pt>
                <c:pt idx="11">
                  <c:v>Feb</c:v>
                </c:pt>
              </c:strCache>
            </c:strRef>
          </c:cat>
          <c:val>
            <c:numRef>
              <c:f>Graphs!$C$30:$C$41</c:f>
              <c:numCache>
                <c:formatCode>General</c:formatCode>
                <c:ptCount val="12"/>
                <c:pt idx="0">
                  <c:v>3</c:v>
                </c:pt>
                <c:pt idx="1">
                  <c:v>7</c:v>
                </c:pt>
                <c:pt idx="2">
                  <c:v>1</c:v>
                </c:pt>
                <c:pt idx="3">
                  <c:v>5</c:v>
                </c:pt>
                <c:pt idx="4">
                  <c:v>7</c:v>
                </c:pt>
                <c:pt idx="5">
                  <c:v>6</c:v>
                </c:pt>
                <c:pt idx="6">
                  <c:v>1</c:v>
                </c:pt>
                <c:pt idx="7">
                  <c:v>2</c:v>
                </c:pt>
                <c:pt idx="8">
                  <c:v>29</c:v>
                </c:pt>
                <c:pt idx="9">
                  <c:v>2</c:v>
                </c:pt>
                <c:pt idx="10">
                  <c:v>6</c:v>
                </c:pt>
                <c:pt idx="11">
                  <c:v>6</c:v>
                </c:pt>
              </c:numCache>
            </c:numRef>
          </c:val>
        </c:ser>
        <c:ser>
          <c:idx val="2"/>
          <c:order val="2"/>
          <c:invertIfNegative val="0"/>
          <c:cat>
            <c:strRef>
              <c:f>Graphs!$A$30:$A$41</c:f>
              <c:strCache>
                <c:ptCount val="12"/>
                <c:pt idx="0">
                  <c:v>Mar</c:v>
                </c:pt>
                <c:pt idx="1">
                  <c:v>Apr</c:v>
                </c:pt>
                <c:pt idx="2">
                  <c:v>May</c:v>
                </c:pt>
                <c:pt idx="3">
                  <c:v>Jun</c:v>
                </c:pt>
                <c:pt idx="4">
                  <c:v>Jul</c:v>
                </c:pt>
                <c:pt idx="5">
                  <c:v>Aug</c:v>
                </c:pt>
                <c:pt idx="6">
                  <c:v>Sep</c:v>
                </c:pt>
                <c:pt idx="7">
                  <c:v>Oct</c:v>
                </c:pt>
                <c:pt idx="8">
                  <c:v>Nov</c:v>
                </c:pt>
                <c:pt idx="9">
                  <c:v>Dec</c:v>
                </c:pt>
                <c:pt idx="10">
                  <c:v>Jan</c:v>
                </c:pt>
                <c:pt idx="11">
                  <c:v>Feb</c:v>
                </c:pt>
              </c:strCache>
            </c:strRef>
          </c:cat>
          <c:val>
            <c:numRef>
              <c:f>Graphs!$D$30:$D$41</c:f>
              <c:numCache>
                <c:formatCode>General</c:formatCode>
                <c:ptCount val="12"/>
                <c:pt idx="0">
                  <c:v>4</c:v>
                </c:pt>
                <c:pt idx="1">
                  <c:v>6</c:v>
                </c:pt>
                <c:pt idx="2">
                  <c:v>1</c:v>
                </c:pt>
                <c:pt idx="3">
                  <c:v>1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0</c:v>
                </c:pt>
                <c:pt idx="8">
                  <c:v>5</c:v>
                </c:pt>
                <c:pt idx="9">
                  <c:v>2</c:v>
                </c:pt>
                <c:pt idx="10">
                  <c:v>5</c:v>
                </c:pt>
                <c:pt idx="11">
                  <c:v>1</c:v>
                </c:pt>
              </c:numCache>
            </c:numRef>
          </c:val>
        </c:ser>
        <c:ser>
          <c:idx val="3"/>
          <c:order val="3"/>
          <c:invertIfNegative val="0"/>
          <c:cat>
            <c:strRef>
              <c:f>Graphs!$A$30:$A$41</c:f>
              <c:strCache>
                <c:ptCount val="12"/>
                <c:pt idx="0">
                  <c:v>Mar</c:v>
                </c:pt>
                <c:pt idx="1">
                  <c:v>Apr</c:v>
                </c:pt>
                <c:pt idx="2">
                  <c:v>May</c:v>
                </c:pt>
                <c:pt idx="3">
                  <c:v>Jun</c:v>
                </c:pt>
                <c:pt idx="4">
                  <c:v>Jul</c:v>
                </c:pt>
                <c:pt idx="5">
                  <c:v>Aug</c:v>
                </c:pt>
                <c:pt idx="6">
                  <c:v>Sep</c:v>
                </c:pt>
                <c:pt idx="7">
                  <c:v>Oct</c:v>
                </c:pt>
                <c:pt idx="8">
                  <c:v>Nov</c:v>
                </c:pt>
                <c:pt idx="9">
                  <c:v>Dec</c:v>
                </c:pt>
                <c:pt idx="10">
                  <c:v>Jan</c:v>
                </c:pt>
                <c:pt idx="11">
                  <c:v>Feb</c:v>
                </c:pt>
              </c:strCache>
            </c:strRef>
          </c:cat>
          <c:val>
            <c:numRef>
              <c:f>Graphs!$E$30:$E$41</c:f>
              <c:numCache>
                <c:formatCode>General</c:formatCode>
                <c:ptCount val="12"/>
                <c:pt idx="0">
                  <c:v>3</c:v>
                </c:pt>
                <c:pt idx="1">
                  <c:v>2</c:v>
                </c:pt>
                <c:pt idx="2">
                  <c:v>3</c:v>
                </c:pt>
                <c:pt idx="3">
                  <c:v>0</c:v>
                </c:pt>
                <c:pt idx="4">
                  <c:v>6</c:v>
                </c:pt>
                <c:pt idx="5">
                  <c:v>3</c:v>
                </c:pt>
                <c:pt idx="6">
                  <c:v>1</c:v>
                </c:pt>
                <c:pt idx="7">
                  <c:v>2</c:v>
                </c:pt>
                <c:pt idx="8">
                  <c:v>1</c:v>
                </c:pt>
                <c:pt idx="9">
                  <c:v>2</c:v>
                </c:pt>
                <c:pt idx="10">
                  <c:v>4</c:v>
                </c:pt>
                <c:pt idx="11">
                  <c:v>2</c:v>
                </c:pt>
              </c:numCache>
            </c:numRef>
          </c:val>
        </c:ser>
        <c:ser>
          <c:idx val="4"/>
          <c:order val="4"/>
          <c:invertIfNegative val="0"/>
          <c:cat>
            <c:strRef>
              <c:f>Graphs!$A$30:$A$41</c:f>
              <c:strCache>
                <c:ptCount val="12"/>
                <c:pt idx="0">
                  <c:v>Mar</c:v>
                </c:pt>
                <c:pt idx="1">
                  <c:v>Apr</c:v>
                </c:pt>
                <c:pt idx="2">
                  <c:v>May</c:v>
                </c:pt>
                <c:pt idx="3">
                  <c:v>Jun</c:v>
                </c:pt>
                <c:pt idx="4">
                  <c:v>Jul</c:v>
                </c:pt>
                <c:pt idx="5">
                  <c:v>Aug</c:v>
                </c:pt>
                <c:pt idx="6">
                  <c:v>Sep</c:v>
                </c:pt>
                <c:pt idx="7">
                  <c:v>Oct</c:v>
                </c:pt>
                <c:pt idx="8">
                  <c:v>Nov</c:v>
                </c:pt>
                <c:pt idx="9">
                  <c:v>Dec</c:v>
                </c:pt>
                <c:pt idx="10">
                  <c:v>Jan</c:v>
                </c:pt>
                <c:pt idx="11">
                  <c:v>Feb</c:v>
                </c:pt>
              </c:strCache>
            </c:strRef>
          </c:cat>
          <c:val>
            <c:numRef>
              <c:f>Graphs!$F$30:$F$41</c:f>
              <c:numCache>
                <c:formatCode>General</c:formatCode>
                <c:ptCount val="12"/>
                <c:pt idx="0">
                  <c:v>1</c:v>
                </c:pt>
                <c:pt idx="1">
                  <c:v>1</c:v>
                </c:pt>
                <c:pt idx="2">
                  <c:v>6</c:v>
                </c:pt>
                <c:pt idx="3">
                  <c:v>2</c:v>
                </c:pt>
                <c:pt idx="4">
                  <c:v>2</c:v>
                </c:pt>
                <c:pt idx="5">
                  <c:v>3</c:v>
                </c:pt>
                <c:pt idx="6">
                  <c:v>1</c:v>
                </c:pt>
                <c:pt idx="7">
                  <c:v>27</c:v>
                </c:pt>
                <c:pt idx="8">
                  <c:v>0</c:v>
                </c:pt>
                <c:pt idx="9">
                  <c:v>6</c:v>
                </c:pt>
                <c:pt idx="10">
                  <c:v>0</c:v>
                </c:pt>
                <c:pt idx="11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6271104"/>
        <c:axId val="86279680"/>
      </c:barChart>
      <c:catAx>
        <c:axId val="86271104"/>
        <c:scaling>
          <c:orientation val="minMax"/>
        </c:scaling>
        <c:delete val="0"/>
        <c:axPos val="b"/>
        <c:majorTickMark val="out"/>
        <c:minorTickMark val="none"/>
        <c:tickLblPos val="nextTo"/>
        <c:crossAx val="86279680"/>
        <c:crosses val="autoZero"/>
        <c:auto val="1"/>
        <c:lblAlgn val="ctr"/>
        <c:lblOffset val="100"/>
        <c:noMultiLvlLbl val="0"/>
      </c:catAx>
      <c:valAx>
        <c:axId val="862796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627110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Graphs!$A$7:$A$18</c:f>
              <c:strCache>
                <c:ptCount val="12"/>
                <c:pt idx="0">
                  <c:v>Mar</c:v>
                </c:pt>
                <c:pt idx="1">
                  <c:v>Apr</c:v>
                </c:pt>
                <c:pt idx="2">
                  <c:v>May</c:v>
                </c:pt>
                <c:pt idx="3">
                  <c:v>Jun</c:v>
                </c:pt>
                <c:pt idx="4">
                  <c:v>Jul</c:v>
                </c:pt>
                <c:pt idx="5">
                  <c:v>Aug</c:v>
                </c:pt>
                <c:pt idx="6">
                  <c:v>Sep</c:v>
                </c:pt>
                <c:pt idx="7">
                  <c:v>Oct</c:v>
                </c:pt>
                <c:pt idx="8">
                  <c:v>Nov</c:v>
                </c:pt>
                <c:pt idx="9">
                  <c:v>Dec</c:v>
                </c:pt>
                <c:pt idx="10">
                  <c:v>Jan</c:v>
                </c:pt>
                <c:pt idx="11">
                  <c:v>Feb</c:v>
                </c:pt>
              </c:strCache>
            </c:strRef>
          </c:cat>
          <c:val>
            <c:numRef>
              <c:f>Graphs!$B$7:$B$18</c:f>
              <c:numCache>
                <c:formatCode>General</c:formatCode>
                <c:ptCount val="12"/>
                <c:pt idx="0">
                  <c:v>39</c:v>
                </c:pt>
                <c:pt idx="1">
                  <c:v>27</c:v>
                </c:pt>
                <c:pt idx="2">
                  <c:v>38</c:v>
                </c:pt>
                <c:pt idx="3">
                  <c:v>54</c:v>
                </c:pt>
                <c:pt idx="4">
                  <c:v>20</c:v>
                </c:pt>
                <c:pt idx="5">
                  <c:v>38</c:v>
                </c:pt>
                <c:pt idx="6">
                  <c:v>65</c:v>
                </c:pt>
                <c:pt idx="7">
                  <c:v>48</c:v>
                </c:pt>
                <c:pt idx="8">
                  <c:v>24</c:v>
                </c:pt>
                <c:pt idx="9">
                  <c:v>35</c:v>
                </c:pt>
                <c:pt idx="10">
                  <c:v>21</c:v>
                </c:pt>
                <c:pt idx="11">
                  <c:v>22</c:v>
                </c:pt>
              </c:numCache>
            </c:numRef>
          </c:val>
        </c:ser>
        <c:ser>
          <c:idx val="1"/>
          <c:order val="1"/>
          <c:invertIfNegative val="0"/>
          <c:cat>
            <c:strRef>
              <c:f>Graphs!$A$7:$A$18</c:f>
              <c:strCache>
                <c:ptCount val="12"/>
                <c:pt idx="0">
                  <c:v>Mar</c:v>
                </c:pt>
                <c:pt idx="1">
                  <c:v>Apr</c:v>
                </c:pt>
                <c:pt idx="2">
                  <c:v>May</c:v>
                </c:pt>
                <c:pt idx="3">
                  <c:v>Jun</c:v>
                </c:pt>
                <c:pt idx="4">
                  <c:v>Jul</c:v>
                </c:pt>
                <c:pt idx="5">
                  <c:v>Aug</c:v>
                </c:pt>
                <c:pt idx="6">
                  <c:v>Sep</c:v>
                </c:pt>
                <c:pt idx="7">
                  <c:v>Oct</c:v>
                </c:pt>
                <c:pt idx="8">
                  <c:v>Nov</c:v>
                </c:pt>
                <c:pt idx="9">
                  <c:v>Dec</c:v>
                </c:pt>
                <c:pt idx="10">
                  <c:v>Jan</c:v>
                </c:pt>
                <c:pt idx="11">
                  <c:v>Feb</c:v>
                </c:pt>
              </c:strCache>
            </c:strRef>
          </c:cat>
          <c:val>
            <c:numRef>
              <c:f>Graphs!$C$7:$C$18</c:f>
              <c:numCache>
                <c:formatCode>General</c:formatCode>
                <c:ptCount val="12"/>
                <c:pt idx="0">
                  <c:v>27</c:v>
                </c:pt>
                <c:pt idx="1">
                  <c:v>26</c:v>
                </c:pt>
                <c:pt idx="2">
                  <c:v>25</c:v>
                </c:pt>
                <c:pt idx="3">
                  <c:v>32</c:v>
                </c:pt>
                <c:pt idx="4">
                  <c:v>50</c:v>
                </c:pt>
                <c:pt idx="5">
                  <c:v>29</c:v>
                </c:pt>
                <c:pt idx="6">
                  <c:v>19</c:v>
                </c:pt>
                <c:pt idx="7">
                  <c:v>21</c:v>
                </c:pt>
                <c:pt idx="8">
                  <c:v>45</c:v>
                </c:pt>
                <c:pt idx="9">
                  <c:v>33</c:v>
                </c:pt>
                <c:pt idx="10">
                  <c:v>31</c:v>
                </c:pt>
                <c:pt idx="11">
                  <c:v>20</c:v>
                </c:pt>
              </c:numCache>
            </c:numRef>
          </c:val>
        </c:ser>
        <c:ser>
          <c:idx val="2"/>
          <c:order val="2"/>
          <c:invertIfNegative val="0"/>
          <c:cat>
            <c:strRef>
              <c:f>Graphs!$A$7:$A$18</c:f>
              <c:strCache>
                <c:ptCount val="12"/>
                <c:pt idx="0">
                  <c:v>Mar</c:v>
                </c:pt>
                <c:pt idx="1">
                  <c:v>Apr</c:v>
                </c:pt>
                <c:pt idx="2">
                  <c:v>May</c:v>
                </c:pt>
                <c:pt idx="3">
                  <c:v>Jun</c:v>
                </c:pt>
                <c:pt idx="4">
                  <c:v>Jul</c:v>
                </c:pt>
                <c:pt idx="5">
                  <c:v>Aug</c:v>
                </c:pt>
                <c:pt idx="6">
                  <c:v>Sep</c:v>
                </c:pt>
                <c:pt idx="7">
                  <c:v>Oct</c:v>
                </c:pt>
                <c:pt idx="8">
                  <c:v>Nov</c:v>
                </c:pt>
                <c:pt idx="9">
                  <c:v>Dec</c:v>
                </c:pt>
                <c:pt idx="10">
                  <c:v>Jan</c:v>
                </c:pt>
                <c:pt idx="11">
                  <c:v>Feb</c:v>
                </c:pt>
              </c:strCache>
            </c:strRef>
          </c:cat>
          <c:val>
            <c:numRef>
              <c:f>Graphs!$D$7:$D$18</c:f>
              <c:numCache>
                <c:formatCode>General</c:formatCode>
                <c:ptCount val="12"/>
                <c:pt idx="0">
                  <c:v>21</c:v>
                </c:pt>
                <c:pt idx="1">
                  <c:v>22</c:v>
                </c:pt>
                <c:pt idx="2">
                  <c:v>21</c:v>
                </c:pt>
                <c:pt idx="3">
                  <c:v>8</c:v>
                </c:pt>
                <c:pt idx="4">
                  <c:v>23</c:v>
                </c:pt>
                <c:pt idx="5">
                  <c:v>24</c:v>
                </c:pt>
                <c:pt idx="6">
                  <c:v>20</c:v>
                </c:pt>
                <c:pt idx="7">
                  <c:v>13</c:v>
                </c:pt>
                <c:pt idx="8">
                  <c:v>18</c:v>
                </c:pt>
                <c:pt idx="9">
                  <c:v>17</c:v>
                </c:pt>
                <c:pt idx="10">
                  <c:v>15</c:v>
                </c:pt>
                <c:pt idx="11">
                  <c:v>10</c:v>
                </c:pt>
              </c:numCache>
            </c:numRef>
          </c:val>
        </c:ser>
        <c:ser>
          <c:idx val="3"/>
          <c:order val="3"/>
          <c:invertIfNegative val="0"/>
          <c:cat>
            <c:strRef>
              <c:f>Graphs!$A$7:$A$18</c:f>
              <c:strCache>
                <c:ptCount val="12"/>
                <c:pt idx="0">
                  <c:v>Mar</c:v>
                </c:pt>
                <c:pt idx="1">
                  <c:v>Apr</c:v>
                </c:pt>
                <c:pt idx="2">
                  <c:v>May</c:v>
                </c:pt>
                <c:pt idx="3">
                  <c:v>Jun</c:v>
                </c:pt>
                <c:pt idx="4">
                  <c:v>Jul</c:v>
                </c:pt>
                <c:pt idx="5">
                  <c:v>Aug</c:v>
                </c:pt>
                <c:pt idx="6">
                  <c:v>Sep</c:v>
                </c:pt>
                <c:pt idx="7">
                  <c:v>Oct</c:v>
                </c:pt>
                <c:pt idx="8">
                  <c:v>Nov</c:v>
                </c:pt>
                <c:pt idx="9">
                  <c:v>Dec</c:v>
                </c:pt>
                <c:pt idx="10">
                  <c:v>Jan</c:v>
                </c:pt>
                <c:pt idx="11">
                  <c:v>Feb</c:v>
                </c:pt>
              </c:strCache>
            </c:strRef>
          </c:cat>
          <c:val>
            <c:numRef>
              <c:f>Graphs!$E$7:$E$18</c:f>
              <c:numCache>
                <c:formatCode>General</c:formatCode>
                <c:ptCount val="12"/>
                <c:pt idx="0">
                  <c:v>21</c:v>
                </c:pt>
                <c:pt idx="1">
                  <c:v>25</c:v>
                </c:pt>
                <c:pt idx="2">
                  <c:v>5</c:v>
                </c:pt>
                <c:pt idx="3">
                  <c:v>13</c:v>
                </c:pt>
                <c:pt idx="4">
                  <c:v>26</c:v>
                </c:pt>
                <c:pt idx="5">
                  <c:v>27</c:v>
                </c:pt>
                <c:pt idx="6">
                  <c:v>14</c:v>
                </c:pt>
                <c:pt idx="7">
                  <c:v>14</c:v>
                </c:pt>
                <c:pt idx="8">
                  <c:v>12</c:v>
                </c:pt>
                <c:pt idx="9">
                  <c:v>11</c:v>
                </c:pt>
                <c:pt idx="10">
                  <c:v>11</c:v>
                </c:pt>
                <c:pt idx="11">
                  <c:v>10</c:v>
                </c:pt>
              </c:numCache>
            </c:numRef>
          </c:val>
        </c:ser>
        <c:ser>
          <c:idx val="4"/>
          <c:order val="4"/>
          <c:invertIfNegative val="0"/>
          <c:cat>
            <c:strRef>
              <c:f>Graphs!$A$7:$A$18</c:f>
              <c:strCache>
                <c:ptCount val="12"/>
                <c:pt idx="0">
                  <c:v>Mar</c:v>
                </c:pt>
                <c:pt idx="1">
                  <c:v>Apr</c:v>
                </c:pt>
                <c:pt idx="2">
                  <c:v>May</c:v>
                </c:pt>
                <c:pt idx="3">
                  <c:v>Jun</c:v>
                </c:pt>
                <c:pt idx="4">
                  <c:v>Jul</c:v>
                </c:pt>
                <c:pt idx="5">
                  <c:v>Aug</c:v>
                </c:pt>
                <c:pt idx="6">
                  <c:v>Sep</c:v>
                </c:pt>
                <c:pt idx="7">
                  <c:v>Oct</c:v>
                </c:pt>
                <c:pt idx="8">
                  <c:v>Nov</c:v>
                </c:pt>
                <c:pt idx="9">
                  <c:v>Dec</c:v>
                </c:pt>
                <c:pt idx="10">
                  <c:v>Jan</c:v>
                </c:pt>
                <c:pt idx="11">
                  <c:v>Feb</c:v>
                </c:pt>
              </c:strCache>
            </c:strRef>
          </c:cat>
          <c:val>
            <c:numRef>
              <c:f>Graphs!$F$7:$F$18</c:f>
              <c:numCache>
                <c:formatCode>General</c:formatCode>
                <c:ptCount val="12"/>
                <c:pt idx="0">
                  <c:v>13</c:v>
                </c:pt>
                <c:pt idx="1">
                  <c:v>13</c:v>
                </c:pt>
                <c:pt idx="2">
                  <c:v>12</c:v>
                </c:pt>
                <c:pt idx="3">
                  <c:v>13</c:v>
                </c:pt>
                <c:pt idx="4">
                  <c:v>13</c:v>
                </c:pt>
                <c:pt idx="5">
                  <c:v>17</c:v>
                </c:pt>
                <c:pt idx="6">
                  <c:v>0</c:v>
                </c:pt>
                <c:pt idx="7">
                  <c:v>7</c:v>
                </c:pt>
                <c:pt idx="8">
                  <c:v>9</c:v>
                </c:pt>
                <c:pt idx="9">
                  <c:v>8</c:v>
                </c:pt>
                <c:pt idx="10">
                  <c:v>10</c:v>
                </c:pt>
                <c:pt idx="11">
                  <c:v>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560704"/>
        <c:axId val="37562240"/>
      </c:barChart>
      <c:catAx>
        <c:axId val="37560704"/>
        <c:scaling>
          <c:orientation val="minMax"/>
        </c:scaling>
        <c:delete val="0"/>
        <c:axPos val="b"/>
        <c:majorTickMark val="out"/>
        <c:minorTickMark val="none"/>
        <c:tickLblPos val="nextTo"/>
        <c:crossAx val="37562240"/>
        <c:crosses val="autoZero"/>
        <c:auto val="1"/>
        <c:lblAlgn val="ctr"/>
        <c:lblOffset val="100"/>
        <c:noMultiLvlLbl val="0"/>
      </c:catAx>
      <c:valAx>
        <c:axId val="375622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756070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Graphs!$A$53:$A$64</c:f>
              <c:strCache>
                <c:ptCount val="12"/>
                <c:pt idx="0">
                  <c:v>Mar</c:v>
                </c:pt>
                <c:pt idx="1">
                  <c:v>Apr</c:v>
                </c:pt>
                <c:pt idx="2">
                  <c:v>May</c:v>
                </c:pt>
                <c:pt idx="3">
                  <c:v>Jun</c:v>
                </c:pt>
                <c:pt idx="4">
                  <c:v>Jul</c:v>
                </c:pt>
                <c:pt idx="5">
                  <c:v>Aug</c:v>
                </c:pt>
                <c:pt idx="6">
                  <c:v>Sep</c:v>
                </c:pt>
                <c:pt idx="7">
                  <c:v>Oct</c:v>
                </c:pt>
                <c:pt idx="8">
                  <c:v>Nov</c:v>
                </c:pt>
                <c:pt idx="9">
                  <c:v>Dec</c:v>
                </c:pt>
                <c:pt idx="10">
                  <c:v>Jan</c:v>
                </c:pt>
                <c:pt idx="11">
                  <c:v>Feb</c:v>
                </c:pt>
              </c:strCache>
            </c:strRef>
          </c:cat>
          <c:val>
            <c:numRef>
              <c:f>Graphs!$B$53:$B$64</c:f>
              <c:numCache>
                <c:formatCode>_(* #,##0_);_(* \(#,##0\);_(* "-"??_);_(@_)</c:formatCode>
                <c:ptCount val="12"/>
                <c:pt idx="0">
                  <c:v>1700</c:v>
                </c:pt>
                <c:pt idx="1">
                  <c:v>1850</c:v>
                </c:pt>
                <c:pt idx="2">
                  <c:v>1500</c:v>
                </c:pt>
                <c:pt idx="3">
                  <c:v>2820</c:v>
                </c:pt>
                <c:pt idx="4">
                  <c:v>480</c:v>
                </c:pt>
                <c:pt idx="5">
                  <c:v>1590</c:v>
                </c:pt>
                <c:pt idx="6">
                  <c:v>2760</c:v>
                </c:pt>
                <c:pt idx="7">
                  <c:v>2080</c:v>
                </c:pt>
                <c:pt idx="8">
                  <c:v>2980</c:v>
                </c:pt>
                <c:pt idx="9">
                  <c:v>2800</c:v>
                </c:pt>
                <c:pt idx="10">
                  <c:v>1390</c:v>
                </c:pt>
                <c:pt idx="11">
                  <c:v>4660</c:v>
                </c:pt>
              </c:numCache>
            </c:numRef>
          </c:val>
        </c:ser>
        <c:ser>
          <c:idx val="1"/>
          <c:order val="1"/>
          <c:invertIfNegative val="0"/>
          <c:cat>
            <c:strRef>
              <c:f>Graphs!$A$53:$A$64</c:f>
              <c:strCache>
                <c:ptCount val="12"/>
                <c:pt idx="0">
                  <c:v>Mar</c:v>
                </c:pt>
                <c:pt idx="1">
                  <c:v>Apr</c:v>
                </c:pt>
                <c:pt idx="2">
                  <c:v>May</c:v>
                </c:pt>
                <c:pt idx="3">
                  <c:v>Jun</c:v>
                </c:pt>
                <c:pt idx="4">
                  <c:v>Jul</c:v>
                </c:pt>
                <c:pt idx="5">
                  <c:v>Aug</c:v>
                </c:pt>
                <c:pt idx="6">
                  <c:v>Sep</c:v>
                </c:pt>
                <c:pt idx="7">
                  <c:v>Oct</c:v>
                </c:pt>
                <c:pt idx="8">
                  <c:v>Nov</c:v>
                </c:pt>
                <c:pt idx="9">
                  <c:v>Dec</c:v>
                </c:pt>
                <c:pt idx="10">
                  <c:v>Jan</c:v>
                </c:pt>
                <c:pt idx="11">
                  <c:v>Feb</c:v>
                </c:pt>
              </c:strCache>
            </c:strRef>
          </c:cat>
          <c:val>
            <c:numRef>
              <c:f>Graphs!$C$53:$C$64</c:f>
              <c:numCache>
                <c:formatCode>_(* #,##0_);_(* \(#,##0\);_(* "-"??_);_(@_)</c:formatCode>
                <c:ptCount val="12"/>
                <c:pt idx="0">
                  <c:v>1540</c:v>
                </c:pt>
                <c:pt idx="1">
                  <c:v>3370</c:v>
                </c:pt>
                <c:pt idx="2">
                  <c:v>1000</c:v>
                </c:pt>
                <c:pt idx="3">
                  <c:v>4400</c:v>
                </c:pt>
                <c:pt idx="4">
                  <c:v>4511</c:v>
                </c:pt>
                <c:pt idx="5">
                  <c:v>3600</c:v>
                </c:pt>
                <c:pt idx="6">
                  <c:v>1740</c:v>
                </c:pt>
                <c:pt idx="7">
                  <c:v>1600</c:v>
                </c:pt>
                <c:pt idx="8">
                  <c:v>17072</c:v>
                </c:pt>
                <c:pt idx="9">
                  <c:v>1700</c:v>
                </c:pt>
                <c:pt idx="10">
                  <c:v>4780</c:v>
                </c:pt>
                <c:pt idx="11">
                  <c:v>2560</c:v>
                </c:pt>
              </c:numCache>
            </c:numRef>
          </c:val>
        </c:ser>
        <c:ser>
          <c:idx val="2"/>
          <c:order val="2"/>
          <c:invertIfNegative val="0"/>
          <c:cat>
            <c:strRef>
              <c:f>Graphs!$A$53:$A$64</c:f>
              <c:strCache>
                <c:ptCount val="12"/>
                <c:pt idx="0">
                  <c:v>Mar</c:v>
                </c:pt>
                <c:pt idx="1">
                  <c:v>Apr</c:v>
                </c:pt>
                <c:pt idx="2">
                  <c:v>May</c:v>
                </c:pt>
                <c:pt idx="3">
                  <c:v>Jun</c:v>
                </c:pt>
                <c:pt idx="4">
                  <c:v>Jul</c:v>
                </c:pt>
                <c:pt idx="5">
                  <c:v>Aug</c:v>
                </c:pt>
                <c:pt idx="6">
                  <c:v>Sep</c:v>
                </c:pt>
                <c:pt idx="7">
                  <c:v>Oct</c:v>
                </c:pt>
                <c:pt idx="8">
                  <c:v>Nov</c:v>
                </c:pt>
                <c:pt idx="9">
                  <c:v>Dec</c:v>
                </c:pt>
                <c:pt idx="10">
                  <c:v>Jan</c:v>
                </c:pt>
                <c:pt idx="11">
                  <c:v>Feb</c:v>
                </c:pt>
              </c:strCache>
            </c:strRef>
          </c:cat>
          <c:val>
            <c:numRef>
              <c:f>Graphs!$D$53:$D$64</c:f>
              <c:numCache>
                <c:formatCode>_(* #,##0_);_(* \(#,##0\);_(* "-"??_);_(@_)</c:formatCode>
                <c:ptCount val="12"/>
                <c:pt idx="0">
                  <c:v>3080</c:v>
                </c:pt>
                <c:pt idx="1">
                  <c:v>3020</c:v>
                </c:pt>
                <c:pt idx="2">
                  <c:v>1100</c:v>
                </c:pt>
                <c:pt idx="3">
                  <c:v>200</c:v>
                </c:pt>
                <c:pt idx="4">
                  <c:v>5080</c:v>
                </c:pt>
                <c:pt idx="5">
                  <c:v>4240</c:v>
                </c:pt>
                <c:pt idx="6">
                  <c:v>3620</c:v>
                </c:pt>
                <c:pt idx="7">
                  <c:v>0</c:v>
                </c:pt>
                <c:pt idx="8">
                  <c:v>4532</c:v>
                </c:pt>
                <c:pt idx="9">
                  <c:v>1220</c:v>
                </c:pt>
                <c:pt idx="10">
                  <c:v>7000</c:v>
                </c:pt>
                <c:pt idx="11">
                  <c:v>800</c:v>
                </c:pt>
              </c:numCache>
            </c:numRef>
          </c:val>
        </c:ser>
        <c:ser>
          <c:idx val="3"/>
          <c:order val="3"/>
          <c:invertIfNegative val="0"/>
          <c:cat>
            <c:strRef>
              <c:f>Graphs!$A$53:$A$64</c:f>
              <c:strCache>
                <c:ptCount val="12"/>
                <c:pt idx="0">
                  <c:v>Mar</c:v>
                </c:pt>
                <c:pt idx="1">
                  <c:v>Apr</c:v>
                </c:pt>
                <c:pt idx="2">
                  <c:v>May</c:v>
                </c:pt>
                <c:pt idx="3">
                  <c:v>Jun</c:v>
                </c:pt>
                <c:pt idx="4">
                  <c:v>Jul</c:v>
                </c:pt>
                <c:pt idx="5">
                  <c:v>Aug</c:v>
                </c:pt>
                <c:pt idx="6">
                  <c:v>Sep</c:v>
                </c:pt>
                <c:pt idx="7">
                  <c:v>Oct</c:v>
                </c:pt>
                <c:pt idx="8">
                  <c:v>Nov</c:v>
                </c:pt>
                <c:pt idx="9">
                  <c:v>Dec</c:v>
                </c:pt>
                <c:pt idx="10">
                  <c:v>Jan</c:v>
                </c:pt>
                <c:pt idx="11">
                  <c:v>Feb</c:v>
                </c:pt>
              </c:strCache>
            </c:strRef>
          </c:cat>
          <c:val>
            <c:numRef>
              <c:f>Graphs!$E$53:$E$64</c:f>
              <c:numCache>
                <c:formatCode>_(* #,##0_);_(* \(#,##0\);_(* "-"??_);_(@_)</c:formatCode>
                <c:ptCount val="12"/>
                <c:pt idx="0">
                  <c:v>3000</c:v>
                </c:pt>
                <c:pt idx="1">
                  <c:v>840</c:v>
                </c:pt>
                <c:pt idx="2">
                  <c:v>3200</c:v>
                </c:pt>
                <c:pt idx="3">
                  <c:v>0</c:v>
                </c:pt>
                <c:pt idx="4">
                  <c:v>5360</c:v>
                </c:pt>
                <c:pt idx="5">
                  <c:v>1000</c:v>
                </c:pt>
                <c:pt idx="6">
                  <c:v>600</c:v>
                </c:pt>
                <c:pt idx="7">
                  <c:v>800</c:v>
                </c:pt>
                <c:pt idx="8">
                  <c:v>738</c:v>
                </c:pt>
                <c:pt idx="9">
                  <c:v>290</c:v>
                </c:pt>
                <c:pt idx="10">
                  <c:v>1149</c:v>
                </c:pt>
                <c:pt idx="11">
                  <c:v>1107</c:v>
                </c:pt>
              </c:numCache>
            </c:numRef>
          </c:val>
        </c:ser>
        <c:ser>
          <c:idx val="4"/>
          <c:order val="4"/>
          <c:invertIfNegative val="0"/>
          <c:cat>
            <c:strRef>
              <c:f>Graphs!$A$53:$A$64</c:f>
              <c:strCache>
                <c:ptCount val="12"/>
                <c:pt idx="0">
                  <c:v>Mar</c:v>
                </c:pt>
                <c:pt idx="1">
                  <c:v>Apr</c:v>
                </c:pt>
                <c:pt idx="2">
                  <c:v>May</c:v>
                </c:pt>
                <c:pt idx="3">
                  <c:v>Jun</c:v>
                </c:pt>
                <c:pt idx="4">
                  <c:v>Jul</c:v>
                </c:pt>
                <c:pt idx="5">
                  <c:v>Aug</c:v>
                </c:pt>
                <c:pt idx="6">
                  <c:v>Sep</c:v>
                </c:pt>
                <c:pt idx="7">
                  <c:v>Oct</c:v>
                </c:pt>
                <c:pt idx="8">
                  <c:v>Nov</c:v>
                </c:pt>
                <c:pt idx="9">
                  <c:v>Dec</c:v>
                </c:pt>
                <c:pt idx="10">
                  <c:v>Jan</c:v>
                </c:pt>
                <c:pt idx="11">
                  <c:v>Feb</c:v>
                </c:pt>
              </c:strCache>
            </c:strRef>
          </c:cat>
          <c:val>
            <c:numRef>
              <c:f>Graphs!$F$53:$F$64</c:f>
              <c:numCache>
                <c:formatCode>_(* #,##0_);_(* \(#,##0\);_(* "-"??_);_(@_)</c:formatCode>
                <c:ptCount val="12"/>
                <c:pt idx="0">
                  <c:v>800</c:v>
                </c:pt>
                <c:pt idx="1">
                  <c:v>674</c:v>
                </c:pt>
                <c:pt idx="2">
                  <c:v>0</c:v>
                </c:pt>
                <c:pt idx="3">
                  <c:v>207</c:v>
                </c:pt>
                <c:pt idx="4">
                  <c:v>2300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7605760"/>
        <c:axId val="37607296"/>
      </c:barChart>
      <c:catAx>
        <c:axId val="37605760"/>
        <c:scaling>
          <c:orientation val="minMax"/>
        </c:scaling>
        <c:delete val="0"/>
        <c:axPos val="b"/>
        <c:majorTickMark val="out"/>
        <c:minorTickMark val="none"/>
        <c:tickLblPos val="nextTo"/>
        <c:crossAx val="37607296"/>
        <c:crosses val="autoZero"/>
        <c:auto val="1"/>
        <c:lblAlgn val="ctr"/>
        <c:lblOffset val="100"/>
        <c:noMultiLvlLbl val="0"/>
      </c:catAx>
      <c:valAx>
        <c:axId val="37607296"/>
        <c:scaling>
          <c:orientation val="minMax"/>
        </c:scaling>
        <c:delete val="0"/>
        <c:axPos val="l"/>
        <c:majorGridlines/>
        <c:numFmt formatCode="_(* #,##0_);_(* \(#,##0\);_(* &quot;-&quot;??_);_(@_)" sourceLinked="1"/>
        <c:majorTickMark val="out"/>
        <c:minorTickMark val="none"/>
        <c:tickLblPos val="nextTo"/>
        <c:crossAx val="3760576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530470</xdr:colOff>
      <xdr:row>33</xdr:row>
      <xdr:rowOff>95251</xdr:rowOff>
    </xdr:from>
    <xdr:to>
      <xdr:col>15</xdr:col>
      <xdr:colOff>54220</xdr:colOff>
      <xdr:row>42</xdr:row>
      <xdr:rowOff>1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517282</xdr:colOff>
      <xdr:row>9</xdr:row>
      <xdr:rowOff>20516</xdr:rowOff>
    </xdr:from>
    <xdr:to>
      <xdr:col>15</xdr:col>
      <xdr:colOff>99647</xdr:colOff>
      <xdr:row>18</xdr:row>
      <xdr:rowOff>86459</xdr:rowOff>
    </xdr:to>
    <xdr:graphicFrame macro="">
      <xdr:nvGraphicFramePr>
        <xdr:cNvPr id="15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642572</xdr:colOff>
      <xdr:row>52</xdr:row>
      <xdr:rowOff>234462</xdr:rowOff>
    </xdr:from>
    <xdr:to>
      <xdr:col>15</xdr:col>
      <xdr:colOff>166322</xdr:colOff>
      <xdr:row>61</xdr:row>
      <xdr:rowOff>146539</xdr:rowOff>
    </xdr:to>
    <xdr:graphicFrame macro="">
      <xdr:nvGraphicFramePr>
        <xdr:cNvPr id="17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6"/>
  <sheetViews>
    <sheetView tabSelected="1" zoomScaleNormal="100" workbookViewId="0">
      <selection activeCell="H31" sqref="H31"/>
    </sheetView>
  </sheetViews>
  <sheetFormatPr defaultRowHeight="15" x14ac:dyDescent="0.25"/>
  <cols>
    <col min="1" max="1" width="10.5703125" customWidth="1"/>
    <col min="2" max="2" width="11.7109375" customWidth="1"/>
    <col min="3" max="3" width="10.85546875" bestFit="1" customWidth="1"/>
    <col min="4" max="4" width="10.85546875" customWidth="1"/>
    <col min="5" max="5" width="10.5703125" customWidth="1"/>
    <col min="6" max="7" width="9" style="1" customWidth="1"/>
    <col min="8" max="8" width="12.5703125" style="1" customWidth="1"/>
    <col min="9" max="9" width="10.28515625" customWidth="1"/>
    <col min="10" max="10" width="9.85546875" bestFit="1" customWidth="1"/>
  </cols>
  <sheetData>
    <row r="1" spans="1:15" ht="21" x14ac:dyDescent="0.35">
      <c r="A1" s="373" t="s">
        <v>72</v>
      </c>
      <c r="B1" s="373"/>
      <c r="C1" s="373"/>
      <c r="D1" s="373"/>
      <c r="E1" s="373"/>
      <c r="F1" s="373"/>
      <c r="G1" s="373"/>
      <c r="H1" s="373"/>
      <c r="I1" s="373"/>
      <c r="J1" s="373"/>
      <c r="K1" s="373"/>
      <c r="L1" s="373"/>
      <c r="M1" s="373"/>
    </row>
    <row r="2" spans="1:15" ht="14.25" customHeight="1" x14ac:dyDescent="0.35">
      <c r="C2" s="33"/>
      <c r="D2" s="33"/>
      <c r="F2" s="50"/>
      <c r="G2" s="50"/>
    </row>
    <row r="4" spans="1:15" ht="18.75" x14ac:dyDescent="0.25">
      <c r="A4" s="230" t="s">
        <v>346</v>
      </c>
      <c r="B4" s="96">
        <v>2011</v>
      </c>
      <c r="C4" s="96">
        <v>2012</v>
      </c>
      <c r="D4" s="96">
        <v>2013</v>
      </c>
      <c r="E4" s="96">
        <v>2014</v>
      </c>
      <c r="F4" s="96">
        <v>2015</v>
      </c>
      <c r="G4" s="96">
        <v>2016</v>
      </c>
      <c r="H4" s="96">
        <v>2017</v>
      </c>
    </row>
    <row r="5" spans="1:15" ht="6.75" customHeight="1" thickBot="1" x14ac:dyDescent="0.3">
      <c r="B5" s="51"/>
      <c r="F5"/>
      <c r="G5"/>
      <c r="H5"/>
    </row>
    <row r="6" spans="1:15" ht="15.75" thickBot="1" x14ac:dyDescent="0.3">
      <c r="A6" s="48" t="s">
        <v>40</v>
      </c>
      <c r="B6" s="49" t="s">
        <v>67</v>
      </c>
      <c r="C6" s="49" t="s">
        <v>67</v>
      </c>
      <c r="D6" s="49" t="s">
        <v>67</v>
      </c>
      <c r="E6" s="49" t="s">
        <v>67</v>
      </c>
      <c r="F6" s="306" t="s">
        <v>67</v>
      </c>
      <c r="G6" s="307" t="s">
        <v>67</v>
      </c>
      <c r="H6" s="307" t="s">
        <v>67</v>
      </c>
    </row>
    <row r="7" spans="1:15" ht="18.75" x14ac:dyDescent="0.4">
      <c r="A7" s="97" t="s">
        <v>145</v>
      </c>
      <c r="B7" s="46">
        <v>39</v>
      </c>
      <c r="C7" s="98">
        <f>+Builds!J230</f>
        <v>27</v>
      </c>
      <c r="D7" s="98">
        <f>Builds!J473</f>
        <v>21</v>
      </c>
      <c r="E7" s="98">
        <f>Builds!J710</f>
        <v>21</v>
      </c>
      <c r="F7" s="293">
        <f>Builds!J947</f>
        <v>13</v>
      </c>
      <c r="G7" s="46">
        <v>7</v>
      </c>
      <c r="H7" s="46">
        <v>24</v>
      </c>
      <c r="J7" s="374" t="s">
        <v>157</v>
      </c>
      <c r="K7" s="374"/>
      <c r="L7" s="374"/>
      <c r="M7" s="374"/>
      <c r="N7" s="374"/>
      <c r="O7" s="374"/>
    </row>
    <row r="8" spans="1:15" ht="18.75" x14ac:dyDescent="0.4">
      <c r="A8" s="99" t="s">
        <v>146</v>
      </c>
      <c r="B8" s="47">
        <v>27</v>
      </c>
      <c r="C8" s="100">
        <f>+Builds!J250</f>
        <v>26</v>
      </c>
      <c r="D8" s="100">
        <f>Builds!J493</f>
        <v>22</v>
      </c>
      <c r="E8" s="100">
        <f>Builds!J730</f>
        <v>25</v>
      </c>
      <c r="F8" s="294">
        <f>Builds!J967</f>
        <v>13</v>
      </c>
      <c r="G8" s="47">
        <v>9</v>
      </c>
      <c r="H8" s="47">
        <v>18</v>
      </c>
      <c r="I8" s="374"/>
      <c r="J8" s="374"/>
      <c r="K8" s="374"/>
      <c r="L8" s="374"/>
      <c r="M8" s="374"/>
      <c r="N8" s="374"/>
    </row>
    <row r="9" spans="1:15" x14ac:dyDescent="0.25">
      <c r="A9" s="99" t="s">
        <v>147</v>
      </c>
      <c r="B9" s="47">
        <v>38</v>
      </c>
      <c r="C9" s="100">
        <f>+Builds!J270</f>
        <v>25</v>
      </c>
      <c r="D9" s="100">
        <f>Builds!J512</f>
        <v>21</v>
      </c>
      <c r="E9" s="100">
        <f>Builds!J750</f>
        <v>5</v>
      </c>
      <c r="F9" s="294">
        <f>Builds!J987</f>
        <v>12</v>
      </c>
      <c r="G9" s="47">
        <v>15</v>
      </c>
      <c r="H9" s="47"/>
    </row>
    <row r="10" spans="1:15" x14ac:dyDescent="0.25">
      <c r="A10" s="97" t="s">
        <v>148</v>
      </c>
      <c r="B10" s="47">
        <v>54</v>
      </c>
      <c r="C10" s="100">
        <f>+Builds!J290</f>
        <v>32</v>
      </c>
      <c r="D10" s="100">
        <f>Builds!J531</f>
        <v>8</v>
      </c>
      <c r="E10" s="100">
        <f>Builds!J769</f>
        <v>13</v>
      </c>
      <c r="F10" s="294">
        <f>Builds!J1007</f>
        <v>13</v>
      </c>
      <c r="G10" s="47">
        <v>11</v>
      </c>
      <c r="H10" s="47"/>
    </row>
    <row r="11" spans="1:15" x14ac:dyDescent="0.25">
      <c r="A11" s="99" t="s">
        <v>149</v>
      </c>
      <c r="B11" s="47">
        <v>20</v>
      </c>
      <c r="C11" s="100">
        <f>+Builds!J310</f>
        <v>50</v>
      </c>
      <c r="D11" s="100">
        <f>Builds!J551</f>
        <v>23</v>
      </c>
      <c r="E11" s="100">
        <f>Builds!J788</f>
        <v>26</v>
      </c>
      <c r="F11" s="294">
        <f>Builds!J1027</f>
        <v>13</v>
      </c>
      <c r="G11" s="47">
        <v>10</v>
      </c>
      <c r="H11" s="47"/>
    </row>
    <row r="12" spans="1:15" x14ac:dyDescent="0.25">
      <c r="A12" s="99" t="s">
        <v>150</v>
      </c>
      <c r="B12" s="47">
        <v>38</v>
      </c>
      <c r="C12" s="100">
        <f>Builds!J329</f>
        <v>29</v>
      </c>
      <c r="D12" s="100">
        <f>Builds!J571</f>
        <v>24</v>
      </c>
      <c r="E12" s="100">
        <f>Builds!J808</f>
        <v>27</v>
      </c>
      <c r="F12" s="294">
        <f>Builds!J1047</f>
        <v>17</v>
      </c>
      <c r="G12" s="47">
        <v>9</v>
      </c>
      <c r="H12" s="47"/>
    </row>
    <row r="13" spans="1:15" x14ac:dyDescent="0.25">
      <c r="A13" s="97" t="s">
        <v>151</v>
      </c>
      <c r="B13" s="47">
        <v>65</v>
      </c>
      <c r="C13" s="100">
        <f>+Builds!J349</f>
        <v>19</v>
      </c>
      <c r="D13" s="100">
        <f>Builds!J591</f>
        <v>20</v>
      </c>
      <c r="E13" s="100">
        <f>Builds!J827</f>
        <v>14</v>
      </c>
      <c r="F13" s="294">
        <f>Builds!J1067</f>
        <v>0</v>
      </c>
      <c r="G13" s="47">
        <v>14</v>
      </c>
      <c r="H13" s="47"/>
    </row>
    <row r="14" spans="1:15" x14ac:dyDescent="0.25">
      <c r="A14" s="99" t="s">
        <v>152</v>
      </c>
      <c r="B14" s="47">
        <v>48</v>
      </c>
      <c r="C14" s="100">
        <f>Builds!J369</f>
        <v>21</v>
      </c>
      <c r="D14" s="100">
        <f>Builds!J610</f>
        <v>13</v>
      </c>
      <c r="E14" s="100">
        <f>Builds!J847</f>
        <v>14</v>
      </c>
      <c r="F14" s="294">
        <f>Builds!J1087</f>
        <v>7</v>
      </c>
      <c r="G14" s="47">
        <v>6</v>
      </c>
      <c r="H14" s="47"/>
    </row>
    <row r="15" spans="1:15" x14ac:dyDescent="0.25">
      <c r="A15" s="99" t="s">
        <v>153</v>
      </c>
      <c r="B15" s="47">
        <v>24</v>
      </c>
      <c r="C15" s="100">
        <f>Builds!L392</f>
        <v>45</v>
      </c>
      <c r="D15" s="100">
        <f>Builds!J630</f>
        <v>18</v>
      </c>
      <c r="E15" s="100">
        <f>Builds!J867</f>
        <v>12</v>
      </c>
      <c r="F15" s="294">
        <f>Builds!J1113</f>
        <v>9</v>
      </c>
      <c r="G15" s="47">
        <v>9</v>
      </c>
      <c r="H15" s="47"/>
    </row>
    <row r="16" spans="1:15" x14ac:dyDescent="0.25">
      <c r="A16" s="97" t="s">
        <v>154</v>
      </c>
      <c r="B16" s="47">
        <v>35</v>
      </c>
      <c r="C16" s="100">
        <f>Builds!J412</f>
        <v>33</v>
      </c>
      <c r="D16" s="100">
        <f>Builds!J650</f>
        <v>17</v>
      </c>
      <c r="E16" s="100">
        <f>Builds!J887</f>
        <v>11</v>
      </c>
      <c r="F16" s="294">
        <f>Builds!J1133</f>
        <v>8</v>
      </c>
      <c r="G16" s="47">
        <v>18</v>
      </c>
      <c r="H16" s="47"/>
    </row>
    <row r="17" spans="1:14" x14ac:dyDescent="0.25">
      <c r="A17" s="99" t="s">
        <v>155</v>
      </c>
      <c r="B17" s="47">
        <v>21</v>
      </c>
      <c r="C17" s="100">
        <f>Builds!J432</f>
        <v>31</v>
      </c>
      <c r="D17" s="100">
        <f>Builds!J670</f>
        <v>15</v>
      </c>
      <c r="E17" s="100">
        <f>Builds!J907</f>
        <v>11</v>
      </c>
      <c r="F17" s="294">
        <f>Builds!J1154</f>
        <v>10</v>
      </c>
      <c r="G17" s="47">
        <v>24</v>
      </c>
      <c r="H17" s="47"/>
    </row>
    <row r="18" spans="1:14" x14ac:dyDescent="0.25">
      <c r="A18" s="99" t="s">
        <v>156</v>
      </c>
      <c r="B18" s="47">
        <v>22</v>
      </c>
      <c r="C18" s="101">
        <f>Builds!J453</f>
        <v>20</v>
      </c>
      <c r="D18" s="101">
        <f>Builds!J690</f>
        <v>10</v>
      </c>
      <c r="E18" s="101">
        <f>Builds!J927</f>
        <v>10</v>
      </c>
      <c r="F18" s="294">
        <v>13</v>
      </c>
      <c r="G18" s="297">
        <v>13</v>
      </c>
      <c r="H18" s="297"/>
    </row>
    <row r="19" spans="1:14" ht="15.75" thickBot="1" x14ac:dyDescent="0.3">
      <c r="A19" s="65" t="s">
        <v>70</v>
      </c>
      <c r="B19" s="66">
        <f t="shared" ref="B19:G19" si="0">SUM(B7:B18)</f>
        <v>431</v>
      </c>
      <c r="C19" s="66">
        <f t="shared" si="0"/>
        <v>358</v>
      </c>
      <c r="D19" s="66">
        <f t="shared" si="0"/>
        <v>212</v>
      </c>
      <c r="E19" s="66">
        <f t="shared" si="0"/>
        <v>189</v>
      </c>
      <c r="F19" s="295">
        <f t="shared" si="0"/>
        <v>128</v>
      </c>
      <c r="G19" s="295">
        <f t="shared" si="0"/>
        <v>145</v>
      </c>
      <c r="H19" s="295">
        <f t="shared" ref="H19" si="1">SUM(H7:H18)</f>
        <v>42</v>
      </c>
    </row>
    <row r="20" spans="1:14" ht="15.75" thickBot="1" x14ac:dyDescent="0.3">
      <c r="A20" s="65" t="s">
        <v>123</v>
      </c>
      <c r="B20" s="66">
        <f t="shared" ref="B20:G20" si="2">AVERAGE(B7:B18)</f>
        <v>35.916666666666664</v>
      </c>
      <c r="C20" s="66">
        <f t="shared" si="2"/>
        <v>29.833333333333332</v>
      </c>
      <c r="D20" s="66">
        <f t="shared" si="2"/>
        <v>17.666666666666668</v>
      </c>
      <c r="E20" s="66">
        <f t="shared" si="2"/>
        <v>15.75</v>
      </c>
      <c r="F20" s="295">
        <f t="shared" si="2"/>
        <v>10.666666666666666</v>
      </c>
      <c r="G20" s="295">
        <f t="shared" si="2"/>
        <v>12.083333333333334</v>
      </c>
      <c r="H20" s="295">
        <f t="shared" ref="H20" si="3">AVERAGE(H7:H18)</f>
        <v>21</v>
      </c>
    </row>
    <row r="21" spans="1:14" x14ac:dyDescent="0.25">
      <c r="C21" s="51"/>
      <c r="D21" s="51"/>
    </row>
    <row r="22" spans="1:14" x14ac:dyDescent="0.25">
      <c r="C22" s="51" t="s">
        <v>73</v>
      </c>
    </row>
    <row r="23" spans="1:14" x14ac:dyDescent="0.25">
      <c r="C23" s="51" t="s">
        <v>159</v>
      </c>
    </row>
    <row r="24" spans="1:14" x14ac:dyDescent="0.25">
      <c r="C24" s="231" t="s">
        <v>347</v>
      </c>
    </row>
    <row r="25" spans="1:14" x14ac:dyDescent="0.25">
      <c r="C25" s="318" t="s">
        <v>475</v>
      </c>
      <c r="D25" s="318"/>
      <c r="E25" s="318"/>
    </row>
    <row r="27" spans="1:14" ht="15.75" customHeight="1" x14ac:dyDescent="0.25">
      <c r="A27" s="230" t="s">
        <v>346</v>
      </c>
      <c r="B27" s="96">
        <v>2011</v>
      </c>
      <c r="C27" s="96">
        <v>2012</v>
      </c>
      <c r="D27" s="96">
        <v>2013</v>
      </c>
      <c r="E27" s="96">
        <v>2014</v>
      </c>
      <c r="F27" s="96">
        <v>2015</v>
      </c>
      <c r="G27" s="96">
        <v>2016</v>
      </c>
      <c r="H27" s="96">
        <v>2017</v>
      </c>
    </row>
    <row r="28" spans="1:14" ht="7.5" customHeight="1" thickBot="1" x14ac:dyDescent="0.3">
      <c r="F28"/>
      <c r="G28"/>
      <c r="H28"/>
    </row>
    <row r="29" spans="1:14" ht="15" customHeight="1" thickBot="1" x14ac:dyDescent="0.3">
      <c r="A29" s="48" t="s">
        <v>40</v>
      </c>
      <c r="B29" s="48" t="s">
        <v>71</v>
      </c>
      <c r="C29" s="103" t="s">
        <v>71</v>
      </c>
      <c r="D29" s="103" t="s">
        <v>71</v>
      </c>
      <c r="E29" s="103" t="s">
        <v>71</v>
      </c>
      <c r="F29" s="292" t="s">
        <v>71</v>
      </c>
      <c r="G29" s="103" t="s">
        <v>71</v>
      </c>
      <c r="H29" s="103" t="s">
        <v>71</v>
      </c>
      <c r="I29" s="221"/>
    </row>
    <row r="30" spans="1:14" x14ac:dyDescent="0.25">
      <c r="A30" s="97" t="s">
        <v>145</v>
      </c>
      <c r="B30" s="46">
        <f>+Builds!J9</f>
        <v>2</v>
      </c>
      <c r="C30" s="98">
        <v>3</v>
      </c>
      <c r="D30" s="98">
        <f>Builds!J471</f>
        <v>4</v>
      </c>
      <c r="E30" s="98">
        <f>Builds!J708</f>
        <v>3</v>
      </c>
      <c r="F30" s="293">
        <f>Builds!J945</f>
        <v>1</v>
      </c>
      <c r="G30" s="46">
        <v>4</v>
      </c>
      <c r="H30" s="46">
        <v>5</v>
      </c>
    </row>
    <row r="31" spans="1:14" ht="18.75" x14ac:dyDescent="0.4">
      <c r="A31" s="99" t="s">
        <v>146</v>
      </c>
      <c r="B31" s="47">
        <f>+Builds!E27</f>
        <v>5</v>
      </c>
      <c r="C31" s="100">
        <v>7</v>
      </c>
      <c r="D31" s="100">
        <f>Builds!J491</f>
        <v>6</v>
      </c>
      <c r="E31" s="100">
        <f>Builds!J728</f>
        <v>2</v>
      </c>
      <c r="F31" s="294">
        <f>Builds!J965</f>
        <v>1</v>
      </c>
      <c r="G31" s="47">
        <v>4</v>
      </c>
      <c r="H31" s="47">
        <v>6</v>
      </c>
      <c r="K31" s="374" t="s">
        <v>158</v>
      </c>
      <c r="L31" s="374"/>
      <c r="M31" s="374"/>
      <c r="N31" s="374"/>
    </row>
    <row r="32" spans="1:14" x14ac:dyDescent="0.25">
      <c r="A32" s="99" t="s">
        <v>147</v>
      </c>
      <c r="B32" s="47">
        <f>+Builds!A46</f>
        <v>4</v>
      </c>
      <c r="C32" s="100">
        <f>+Builds!A274</f>
        <v>1</v>
      </c>
      <c r="D32" s="100">
        <f>Builds!J510</f>
        <v>1</v>
      </c>
      <c r="E32" s="100">
        <f>Builds!J748</f>
        <v>3</v>
      </c>
      <c r="F32" s="294">
        <f>Builds!J985</f>
        <v>6</v>
      </c>
      <c r="G32" s="47">
        <v>1</v>
      </c>
      <c r="H32" s="47"/>
      <c r="I32" t="s">
        <v>1</v>
      </c>
      <c r="J32" s="13"/>
    </row>
    <row r="33" spans="1:12" x14ac:dyDescent="0.25">
      <c r="A33" s="97" t="s">
        <v>148</v>
      </c>
      <c r="B33" s="47">
        <f>+Builds!J58</f>
        <v>3</v>
      </c>
      <c r="C33" s="100">
        <f>Builds!J288</f>
        <v>5</v>
      </c>
      <c r="D33" s="100">
        <f>Builds!J529</f>
        <v>1</v>
      </c>
      <c r="E33" s="100">
        <f>Builds!J767</f>
        <v>0</v>
      </c>
      <c r="F33" s="294">
        <f>Builds!J1005</f>
        <v>2</v>
      </c>
      <c r="G33" s="47">
        <v>4</v>
      </c>
      <c r="H33" s="47"/>
    </row>
    <row r="34" spans="1:12" x14ac:dyDescent="0.25">
      <c r="A34" s="99" t="s">
        <v>149</v>
      </c>
      <c r="B34" s="47">
        <f>+Builds!J72</f>
        <v>2</v>
      </c>
      <c r="C34" s="100">
        <f>Builds!J308</f>
        <v>7</v>
      </c>
      <c r="D34" s="100">
        <f>Builds!J549</f>
        <v>5</v>
      </c>
      <c r="E34" s="100">
        <f>Builds!J786</f>
        <v>6</v>
      </c>
      <c r="F34" s="294">
        <f>Builds!J1025</f>
        <v>2</v>
      </c>
      <c r="G34" s="47">
        <v>0</v>
      </c>
      <c r="H34" s="47"/>
    </row>
    <row r="35" spans="1:12" x14ac:dyDescent="0.25">
      <c r="A35" s="99" t="s">
        <v>150</v>
      </c>
      <c r="B35" s="47">
        <f>+Builds!J90</f>
        <v>5</v>
      </c>
      <c r="C35" s="100">
        <f>Builds!J327</f>
        <v>6</v>
      </c>
      <c r="D35" s="100">
        <f>Builds!J569</f>
        <v>5</v>
      </c>
      <c r="E35" s="100">
        <f>Builds!J806</f>
        <v>3</v>
      </c>
      <c r="F35" s="294">
        <f>Builds!J1045</f>
        <v>3</v>
      </c>
      <c r="G35" s="47">
        <v>7</v>
      </c>
      <c r="H35" s="47"/>
    </row>
    <row r="36" spans="1:12" x14ac:dyDescent="0.25">
      <c r="A36" s="97" t="s">
        <v>151</v>
      </c>
      <c r="B36" s="47">
        <f>+Builds!J106</f>
        <v>9</v>
      </c>
      <c r="C36" s="100">
        <f>Builds!J347</f>
        <v>1</v>
      </c>
      <c r="D36" s="100">
        <f>Builds!J589</f>
        <v>5</v>
      </c>
      <c r="E36" s="100">
        <f>Builds!J825</f>
        <v>1</v>
      </c>
      <c r="F36" s="294">
        <f>Builds!J1065</f>
        <v>1</v>
      </c>
      <c r="G36" s="47">
        <v>1</v>
      </c>
      <c r="H36" s="47"/>
    </row>
    <row r="37" spans="1:12" x14ac:dyDescent="0.25">
      <c r="A37" s="99" t="s">
        <v>152</v>
      </c>
      <c r="B37" s="47">
        <f>+Builds!J126</f>
        <v>6</v>
      </c>
      <c r="C37" s="100">
        <f>Builds!J367</f>
        <v>2</v>
      </c>
      <c r="D37" s="100">
        <f>Builds!J608</f>
        <v>0</v>
      </c>
      <c r="E37" s="100">
        <f>Builds!J845</f>
        <v>2</v>
      </c>
      <c r="F37" s="294">
        <f>Builds!J1085</f>
        <v>27</v>
      </c>
      <c r="G37" s="47">
        <v>1</v>
      </c>
      <c r="H37" s="47"/>
    </row>
    <row r="38" spans="1:12" x14ac:dyDescent="0.25">
      <c r="A38" s="99" t="s">
        <v>153</v>
      </c>
      <c r="B38" s="47">
        <f>+Builds!J146</f>
        <v>2</v>
      </c>
      <c r="C38" s="100">
        <f>Builds!L386</f>
        <v>29</v>
      </c>
      <c r="D38" s="100">
        <f>Builds!J628</f>
        <v>5</v>
      </c>
      <c r="E38" s="100">
        <f>Builds!J865</f>
        <v>1</v>
      </c>
      <c r="F38" s="294">
        <f>Builds!J1111</f>
        <v>0</v>
      </c>
      <c r="G38" s="47">
        <v>5</v>
      </c>
      <c r="H38" s="47"/>
    </row>
    <row r="39" spans="1:12" x14ac:dyDescent="0.25">
      <c r="A39" s="97" t="s">
        <v>154</v>
      </c>
      <c r="B39" s="47">
        <f>+Builds!J166</f>
        <v>4</v>
      </c>
      <c r="C39" s="100">
        <f>Builds!J410</f>
        <v>2</v>
      </c>
      <c r="D39" s="100">
        <f>Builds!J648</f>
        <v>2</v>
      </c>
      <c r="E39" s="100">
        <f>Builds!J885</f>
        <v>2</v>
      </c>
      <c r="F39" s="294">
        <f>Builds!J1131</f>
        <v>6</v>
      </c>
      <c r="G39" s="47">
        <v>3</v>
      </c>
      <c r="H39" s="47"/>
    </row>
    <row r="40" spans="1:12" x14ac:dyDescent="0.25">
      <c r="A40" s="99" t="s">
        <v>155</v>
      </c>
      <c r="B40" s="47">
        <f>+Builds!J186</f>
        <v>4</v>
      </c>
      <c r="C40" s="100">
        <f>Builds!J430</f>
        <v>6</v>
      </c>
      <c r="D40" s="100">
        <f>Builds!J668</f>
        <v>5</v>
      </c>
      <c r="E40" s="100">
        <f>Builds!J905</f>
        <v>4</v>
      </c>
      <c r="F40" s="294">
        <f>Builds!J1152</f>
        <v>0</v>
      </c>
      <c r="G40" s="47">
        <v>14</v>
      </c>
      <c r="H40" s="47"/>
    </row>
    <row r="41" spans="1:12" x14ac:dyDescent="0.25">
      <c r="A41" s="99" t="s">
        <v>156</v>
      </c>
      <c r="B41" s="47">
        <f>+Builds!J206</f>
        <v>6</v>
      </c>
      <c r="C41" s="101">
        <f>Builds!J451</f>
        <v>6</v>
      </c>
      <c r="D41" s="101">
        <f>Builds!J688</f>
        <v>1</v>
      </c>
      <c r="E41" s="101">
        <f>Builds!J925</f>
        <v>2</v>
      </c>
      <c r="F41" s="294">
        <v>1</v>
      </c>
      <c r="G41" s="297">
        <v>0</v>
      </c>
      <c r="H41" s="297"/>
    </row>
    <row r="42" spans="1:12" ht="15.75" thickBot="1" x14ac:dyDescent="0.3">
      <c r="A42" s="65" t="s">
        <v>70</v>
      </c>
      <c r="B42" s="66">
        <f t="shared" ref="B42:G42" si="4">SUM(B30:B41)</f>
        <v>52</v>
      </c>
      <c r="C42" s="102">
        <f t="shared" si="4"/>
        <v>75</v>
      </c>
      <c r="D42" s="66">
        <f t="shared" si="4"/>
        <v>40</v>
      </c>
      <c r="E42" s="66">
        <f t="shared" si="4"/>
        <v>29</v>
      </c>
      <c r="F42" s="295">
        <f t="shared" si="4"/>
        <v>50</v>
      </c>
      <c r="G42" s="295">
        <f t="shared" si="4"/>
        <v>44</v>
      </c>
      <c r="H42" s="295">
        <f t="shared" ref="H42" si="5">SUM(H30:H41)</f>
        <v>11</v>
      </c>
    </row>
    <row r="43" spans="1:12" ht="15.75" thickBot="1" x14ac:dyDescent="0.3">
      <c r="A43" s="65" t="s">
        <v>344</v>
      </c>
      <c r="B43" s="66">
        <f>AVERAGE(B30:B41)</f>
        <v>4.333333333333333</v>
      </c>
      <c r="C43" s="66">
        <f>AVERAGE(C30:C41)</f>
        <v>6.25</v>
      </c>
      <c r="D43" s="66">
        <f>AVERAGE(D30:D41)</f>
        <v>3.3333333333333335</v>
      </c>
      <c r="E43" s="66">
        <f t="shared" ref="E43:G43" si="6">AVERAGE(E30:E41)</f>
        <v>2.4166666666666665</v>
      </c>
      <c r="F43" s="295">
        <f t="shared" si="6"/>
        <v>4.166666666666667</v>
      </c>
      <c r="G43" s="295">
        <f t="shared" si="6"/>
        <v>3.6666666666666665</v>
      </c>
      <c r="H43" s="295">
        <f t="shared" ref="H43" si="7">AVERAGE(H30:H41)</f>
        <v>5.5</v>
      </c>
    </row>
    <row r="44" spans="1:12" ht="15.75" thickBot="1" x14ac:dyDescent="0.3">
      <c r="A44" s="65" t="s">
        <v>345</v>
      </c>
      <c r="B44" s="229">
        <f>B43/2</f>
        <v>2.1666666666666665</v>
      </c>
      <c r="C44" s="229">
        <f t="shared" ref="C44:D44" si="8">C43/2</f>
        <v>3.125</v>
      </c>
      <c r="D44" s="229">
        <f t="shared" si="8"/>
        <v>1.6666666666666667</v>
      </c>
      <c r="E44" s="229">
        <f t="shared" ref="E44:G44" si="9">E43/2</f>
        <v>1.2083333333333333</v>
      </c>
      <c r="F44" s="296">
        <f t="shared" si="9"/>
        <v>2.0833333333333335</v>
      </c>
      <c r="G44" s="296">
        <f t="shared" si="9"/>
        <v>1.8333333333333333</v>
      </c>
      <c r="H44" s="296">
        <f t="shared" ref="H44" si="10">H43/2</f>
        <v>2.75</v>
      </c>
      <c r="I44" s="59" t="s">
        <v>230</v>
      </c>
    </row>
    <row r="45" spans="1:12" x14ac:dyDescent="0.25">
      <c r="E45" t="s">
        <v>1</v>
      </c>
      <c r="I45" s="318" t="s">
        <v>476</v>
      </c>
      <c r="J45" s="320"/>
      <c r="K45" s="319"/>
      <c r="L45" s="319"/>
    </row>
    <row r="50" spans="1:13" ht="18.75" x14ac:dyDescent="0.25">
      <c r="A50" s="230" t="s">
        <v>346</v>
      </c>
      <c r="B50" s="96">
        <v>2011</v>
      </c>
      <c r="C50" s="96">
        <v>2012</v>
      </c>
      <c r="D50" s="96">
        <v>2013</v>
      </c>
      <c r="E50" s="96">
        <v>2014</v>
      </c>
      <c r="F50" s="96">
        <v>2015</v>
      </c>
      <c r="G50" s="96">
        <v>2016</v>
      </c>
      <c r="H50" s="96">
        <v>2017</v>
      </c>
    </row>
    <row r="51" spans="1:13" ht="8.25" customHeight="1" thickBot="1" x14ac:dyDescent="0.3">
      <c r="F51"/>
      <c r="G51"/>
      <c r="H51"/>
    </row>
    <row r="52" spans="1:13" ht="19.5" thickBot="1" x14ac:dyDescent="0.45">
      <c r="A52" s="48" t="s">
        <v>40</v>
      </c>
      <c r="B52" s="48" t="s">
        <v>161</v>
      </c>
      <c r="C52" s="103" t="s">
        <v>161</v>
      </c>
      <c r="D52" s="103" t="s">
        <v>161</v>
      </c>
      <c r="E52" s="103" t="s">
        <v>161</v>
      </c>
      <c r="F52" s="292" t="s">
        <v>161</v>
      </c>
      <c r="G52" s="103" t="s">
        <v>161</v>
      </c>
      <c r="H52" s="103" t="s">
        <v>161</v>
      </c>
      <c r="K52" s="364" t="s">
        <v>160</v>
      </c>
    </row>
    <row r="53" spans="1:13" ht="18.75" x14ac:dyDescent="0.4">
      <c r="A53" s="97" t="s">
        <v>145</v>
      </c>
      <c r="B53" s="52">
        <v>1700</v>
      </c>
      <c r="C53" s="104">
        <f>+Builds!K228</f>
        <v>1540</v>
      </c>
      <c r="D53" s="104">
        <f>Builds!K471</f>
        <v>3080</v>
      </c>
      <c r="E53" s="104">
        <f>Builds!K708</f>
        <v>3000</v>
      </c>
      <c r="F53" s="299">
        <f>Builds!K945</f>
        <v>800</v>
      </c>
      <c r="G53" s="303"/>
      <c r="H53" s="303"/>
      <c r="I53" s="364"/>
      <c r="J53" s="348"/>
      <c r="K53" s="348"/>
      <c r="L53" s="348"/>
      <c r="M53" s="348"/>
    </row>
    <row r="54" spans="1:13" x14ac:dyDescent="0.25">
      <c r="A54" s="99" t="s">
        <v>146</v>
      </c>
      <c r="B54" s="53">
        <v>1850</v>
      </c>
      <c r="C54" s="105">
        <f>+Builds!K248</f>
        <v>3370</v>
      </c>
      <c r="D54" s="105">
        <f>Builds!K491</f>
        <v>3020</v>
      </c>
      <c r="E54" s="105">
        <f>Builds!K728</f>
        <v>840</v>
      </c>
      <c r="F54" s="300">
        <f>Builds!K965</f>
        <v>674</v>
      </c>
      <c r="G54" s="302"/>
      <c r="H54" s="302"/>
    </row>
    <row r="55" spans="1:13" x14ac:dyDescent="0.25">
      <c r="A55" s="99" t="s">
        <v>147</v>
      </c>
      <c r="B55" s="53">
        <v>1500</v>
      </c>
      <c r="C55" s="105">
        <f>+Builds!K268</f>
        <v>1000</v>
      </c>
      <c r="D55" s="105">
        <f>Builds!K510</f>
        <v>1100</v>
      </c>
      <c r="E55" s="105">
        <f>Builds!K748</f>
        <v>3200</v>
      </c>
      <c r="F55" s="300" t="s">
        <v>1</v>
      </c>
      <c r="G55" s="302"/>
      <c r="H55" s="302"/>
    </row>
    <row r="56" spans="1:13" x14ac:dyDescent="0.25">
      <c r="A56" s="97" t="s">
        <v>148</v>
      </c>
      <c r="B56" s="53">
        <v>2820</v>
      </c>
      <c r="C56" s="105">
        <f>Builds!K288</f>
        <v>4400</v>
      </c>
      <c r="D56" s="105">
        <f>Builds!K529</f>
        <v>200</v>
      </c>
      <c r="E56" s="105">
        <f>Builds!K767</f>
        <v>0</v>
      </c>
      <c r="F56" s="300">
        <f>Builds!K1005</f>
        <v>207</v>
      </c>
      <c r="G56" s="302"/>
      <c r="H56" s="302"/>
    </row>
    <row r="57" spans="1:13" x14ac:dyDescent="0.25">
      <c r="A57" s="99" t="s">
        <v>149</v>
      </c>
      <c r="B57" s="53">
        <v>480</v>
      </c>
      <c r="C57" s="105">
        <f>Builds!K308</f>
        <v>4511</v>
      </c>
      <c r="D57" s="105">
        <f>Builds!K549</f>
        <v>5080</v>
      </c>
      <c r="E57" s="105">
        <f>Builds!K786</f>
        <v>5360</v>
      </c>
      <c r="F57" s="300">
        <f>Builds!K1025</f>
        <v>2300</v>
      </c>
      <c r="G57" s="302"/>
      <c r="H57" s="302"/>
    </row>
    <row r="58" spans="1:13" x14ac:dyDescent="0.25">
      <c r="A58" s="99" t="s">
        <v>150</v>
      </c>
      <c r="B58" s="53">
        <v>1590</v>
      </c>
      <c r="C58" s="105">
        <f>Builds!K327</f>
        <v>3600</v>
      </c>
      <c r="D58" s="105">
        <f>Builds!K569</f>
        <v>4240</v>
      </c>
      <c r="E58" s="105">
        <f>Builds!K806</f>
        <v>1000</v>
      </c>
      <c r="F58" s="300" t="s">
        <v>1</v>
      </c>
      <c r="G58" s="302"/>
      <c r="H58" s="302"/>
    </row>
    <row r="59" spans="1:13" x14ac:dyDescent="0.25">
      <c r="A59" s="97" t="s">
        <v>151</v>
      </c>
      <c r="B59" s="53">
        <v>2760</v>
      </c>
      <c r="C59" s="105">
        <f>Builds!K347</f>
        <v>1740</v>
      </c>
      <c r="D59" s="105">
        <f>Builds!K589</f>
        <v>3620</v>
      </c>
      <c r="E59" s="105">
        <f>Builds!K825</f>
        <v>600</v>
      </c>
      <c r="F59" s="300" t="s">
        <v>1</v>
      </c>
      <c r="G59" s="302"/>
      <c r="H59" s="302"/>
    </row>
    <row r="60" spans="1:13" x14ac:dyDescent="0.25">
      <c r="A60" s="99" t="s">
        <v>152</v>
      </c>
      <c r="B60" s="53">
        <v>2080</v>
      </c>
      <c r="C60" s="105">
        <f>Builds!K367</f>
        <v>1600</v>
      </c>
      <c r="D60" s="105">
        <f>Builds!K608</f>
        <v>0</v>
      </c>
      <c r="E60" s="105">
        <f>Builds!K845</f>
        <v>800</v>
      </c>
      <c r="F60" s="300" t="s">
        <v>1</v>
      </c>
      <c r="G60" s="302"/>
      <c r="H60" s="302"/>
    </row>
    <row r="61" spans="1:13" x14ac:dyDescent="0.25">
      <c r="A61" s="99" t="s">
        <v>153</v>
      </c>
      <c r="B61" s="53">
        <v>2980</v>
      </c>
      <c r="C61" s="105">
        <f>Builds!M386</f>
        <v>17072</v>
      </c>
      <c r="D61" s="105">
        <f>Builds!K628</f>
        <v>4532</v>
      </c>
      <c r="E61" s="105">
        <f>Builds!K865</f>
        <v>738</v>
      </c>
      <c r="F61" s="300" t="s">
        <v>1</v>
      </c>
      <c r="G61" s="302"/>
      <c r="H61" s="302"/>
    </row>
    <row r="62" spans="1:13" x14ac:dyDescent="0.25">
      <c r="A62" s="97" t="s">
        <v>154</v>
      </c>
      <c r="B62" s="53">
        <v>2800</v>
      </c>
      <c r="C62" s="105">
        <f>Builds!K410</f>
        <v>1700</v>
      </c>
      <c r="D62" s="105">
        <f>Builds!K648</f>
        <v>1220</v>
      </c>
      <c r="E62" s="105">
        <f>Builds!K885</f>
        <v>290</v>
      </c>
      <c r="F62" s="300" t="s">
        <v>1</v>
      </c>
      <c r="G62" s="302"/>
      <c r="H62" s="302"/>
    </row>
    <row r="63" spans="1:13" x14ac:dyDescent="0.25">
      <c r="A63" s="99" t="s">
        <v>155</v>
      </c>
      <c r="B63" s="53">
        <v>1390</v>
      </c>
      <c r="C63" s="105">
        <f>Builds!K430</f>
        <v>4780</v>
      </c>
      <c r="D63" s="105">
        <f>Builds!K668</f>
        <v>7000</v>
      </c>
      <c r="E63" s="105">
        <f>Builds!K905</f>
        <v>1149</v>
      </c>
      <c r="F63" s="300" t="s">
        <v>1</v>
      </c>
      <c r="G63" s="302"/>
      <c r="H63" s="302"/>
    </row>
    <row r="64" spans="1:13" ht="15.75" thickBot="1" x14ac:dyDescent="0.3">
      <c r="A64" s="99" t="s">
        <v>156</v>
      </c>
      <c r="B64" s="53">
        <v>4660</v>
      </c>
      <c r="C64" s="106">
        <f>Builds!K451</f>
        <v>2560</v>
      </c>
      <c r="D64" s="106">
        <f>Builds!K688</f>
        <v>800</v>
      </c>
      <c r="E64" s="106">
        <f>Builds!K925</f>
        <v>1107</v>
      </c>
      <c r="F64" s="301" t="s">
        <v>1</v>
      </c>
      <c r="G64" s="304"/>
      <c r="H64" s="304"/>
    </row>
    <row r="65" spans="1:8" ht="15.75" thickBot="1" x14ac:dyDescent="0.3">
      <c r="A65" s="65" t="s">
        <v>70</v>
      </c>
      <c r="B65" s="66">
        <f>SUM(B53:B64)</f>
        <v>26610</v>
      </c>
      <c r="C65" s="102">
        <f>SUM(C53:C64)</f>
        <v>47873</v>
      </c>
      <c r="D65" s="102">
        <f>SUM(D53:D64)</f>
        <v>33892</v>
      </c>
      <c r="E65" s="102">
        <f>SUM(E53:E64)</f>
        <v>18084</v>
      </c>
      <c r="F65" s="295">
        <f>SUM(F53:F64)</f>
        <v>3981</v>
      </c>
      <c r="G65" s="298"/>
      <c r="H65" s="298"/>
    </row>
    <row r="66" spans="1:8" ht="15.75" thickBot="1" x14ac:dyDescent="0.3">
      <c r="A66" s="65" t="s">
        <v>123</v>
      </c>
      <c r="B66" s="66">
        <f>AVERAGE(B53:B64)</f>
        <v>2217.5</v>
      </c>
      <c r="C66" s="66">
        <f>AVERAGE(C53:C64)</f>
        <v>3989.4166666666665</v>
      </c>
      <c r="D66" s="66">
        <f>AVERAGE(D53:D64)</f>
        <v>2824.3333333333335</v>
      </c>
      <c r="E66" s="66">
        <f>AVERAGE(E53:E64)</f>
        <v>1507</v>
      </c>
      <c r="F66" s="295">
        <f>AVERAGE(F53:F64)</f>
        <v>995.25</v>
      </c>
      <c r="G66" s="305"/>
      <c r="H66" s="305"/>
    </row>
  </sheetData>
  <mergeCells count="4">
    <mergeCell ref="A1:M1"/>
    <mergeCell ref="I8:N8"/>
    <mergeCell ref="K31:N31"/>
    <mergeCell ref="J7:O7"/>
  </mergeCells>
  <pageMargins left="0.25" right="0.25" top="0.25" bottom="0.75" header="0" footer="0.3"/>
  <pageSetup scale="9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74"/>
  <sheetViews>
    <sheetView topLeftCell="A1415" zoomScaleNormal="100" workbookViewId="0">
      <selection activeCell="L1463" sqref="L1463"/>
    </sheetView>
  </sheetViews>
  <sheetFormatPr defaultRowHeight="15" x14ac:dyDescent="0.25"/>
  <cols>
    <col min="1" max="1" width="9" bestFit="1" customWidth="1"/>
    <col min="2" max="2" width="9.5703125" bestFit="1" customWidth="1"/>
    <col min="3" max="3" width="9" bestFit="1" customWidth="1"/>
    <col min="4" max="4" width="8.7109375" bestFit="1" customWidth="1"/>
    <col min="5" max="5" width="9" bestFit="1" customWidth="1"/>
    <col min="6" max="6" width="8.7109375" bestFit="1" customWidth="1"/>
    <col min="7" max="7" width="9.85546875" bestFit="1" customWidth="1"/>
    <col min="8" max="8" width="8.7109375" bestFit="1" customWidth="1"/>
    <col min="9" max="9" width="6.85546875" customWidth="1"/>
    <col min="10" max="10" width="8.7109375" bestFit="1" customWidth="1"/>
    <col min="11" max="11" width="9" bestFit="1" customWidth="1"/>
  </cols>
  <sheetData>
    <row r="1" spans="1:12" ht="15.75" thickBot="1" x14ac:dyDescent="0.3"/>
    <row r="2" spans="1:12" ht="16.5" thickTop="1" thickBot="1" x14ac:dyDescent="0.3">
      <c r="A2" s="442" t="s">
        <v>32</v>
      </c>
      <c r="B2" s="443"/>
      <c r="C2" s="443"/>
      <c r="D2" s="443"/>
      <c r="E2" s="443"/>
      <c r="F2" s="444"/>
    </row>
    <row r="3" spans="1:12" ht="15.75" thickTop="1" x14ac:dyDescent="0.25">
      <c r="A3" s="389" t="s">
        <v>26</v>
      </c>
      <c r="B3" s="390"/>
      <c r="C3" s="413" t="s">
        <v>27</v>
      </c>
      <c r="D3" s="390"/>
      <c r="E3" s="428" t="s">
        <v>28</v>
      </c>
      <c r="F3" s="429"/>
    </row>
    <row r="4" spans="1:12" x14ac:dyDescent="0.25">
      <c r="A4" s="393">
        <v>40613</v>
      </c>
      <c r="B4" s="394"/>
      <c r="C4" s="417">
        <v>40627</v>
      </c>
      <c r="D4" s="394"/>
      <c r="E4" s="445">
        <v>40627</v>
      </c>
      <c r="F4" s="434"/>
    </row>
    <row r="5" spans="1:12" x14ac:dyDescent="0.25">
      <c r="A5" s="8" t="s">
        <v>8</v>
      </c>
      <c r="B5" s="5" t="s">
        <v>2</v>
      </c>
      <c r="C5" s="7" t="s">
        <v>8</v>
      </c>
      <c r="D5" s="5" t="s">
        <v>2</v>
      </c>
      <c r="E5" s="7" t="s">
        <v>8</v>
      </c>
      <c r="F5" s="9" t="s">
        <v>2</v>
      </c>
    </row>
    <row r="6" spans="1:12" ht="15.75" thickBot="1" x14ac:dyDescent="0.3">
      <c r="A6" s="36"/>
      <c r="B6" s="37"/>
      <c r="C6" s="39"/>
      <c r="D6" s="37"/>
      <c r="E6" s="39" t="s">
        <v>49</v>
      </c>
      <c r="F6" s="38">
        <v>400</v>
      </c>
    </row>
    <row r="7" spans="1:12" ht="15.75" thickBot="1" x14ac:dyDescent="0.3">
      <c r="A7" s="10" t="s">
        <v>1</v>
      </c>
      <c r="B7" s="2" t="s">
        <v>1</v>
      </c>
      <c r="C7" s="14" t="s">
        <v>1</v>
      </c>
      <c r="D7" s="2" t="s">
        <v>1</v>
      </c>
      <c r="E7" s="14" t="s">
        <v>50</v>
      </c>
      <c r="F7" s="11">
        <v>1300</v>
      </c>
      <c r="J7" s="395" t="s">
        <v>32</v>
      </c>
      <c r="K7" s="396"/>
    </row>
    <row r="8" spans="1:12" x14ac:dyDescent="0.25">
      <c r="A8" s="8" t="s">
        <v>9</v>
      </c>
      <c r="B8" s="5" t="s">
        <v>10</v>
      </c>
      <c r="C8" s="7" t="s">
        <v>9</v>
      </c>
      <c r="D8" s="5" t="s">
        <v>10</v>
      </c>
      <c r="E8" s="7" t="s">
        <v>9</v>
      </c>
      <c r="F8" s="9" t="s">
        <v>10</v>
      </c>
      <c r="J8" s="21" t="s">
        <v>9</v>
      </c>
      <c r="K8" s="22" t="s">
        <v>10</v>
      </c>
    </row>
    <row r="9" spans="1:12" x14ac:dyDescent="0.25">
      <c r="A9" s="10" t="s">
        <v>1</v>
      </c>
      <c r="B9" s="2" t="s">
        <v>1</v>
      </c>
      <c r="C9" s="14" t="s">
        <v>1</v>
      </c>
      <c r="D9" s="2" t="s">
        <v>1</v>
      </c>
      <c r="E9" s="14">
        <v>2</v>
      </c>
      <c r="F9" s="11">
        <f>+F6+F7</f>
        <v>1700</v>
      </c>
      <c r="J9" s="23">
        <v>2</v>
      </c>
      <c r="K9" s="24">
        <v>1700</v>
      </c>
    </row>
    <row r="10" spans="1:12" x14ac:dyDescent="0.25">
      <c r="A10" s="404" t="s">
        <v>9</v>
      </c>
      <c r="B10" s="435"/>
      <c r="C10" s="437"/>
      <c r="D10" s="437"/>
      <c r="E10" s="437"/>
      <c r="F10" s="438"/>
      <c r="J10" s="397" t="s">
        <v>61</v>
      </c>
      <c r="K10" s="398"/>
    </row>
    <row r="11" spans="1:12" ht="15.75" thickBot="1" x14ac:dyDescent="0.3">
      <c r="A11" s="375">
        <v>0</v>
      </c>
      <c r="B11" s="437"/>
      <c r="C11" s="437"/>
      <c r="D11" s="437"/>
      <c r="E11" s="437"/>
      <c r="F11" s="438"/>
      <c r="J11" s="399">
        <v>39</v>
      </c>
      <c r="K11" s="400"/>
    </row>
    <row r="12" spans="1:12" x14ac:dyDescent="0.25">
      <c r="A12" s="420" t="s">
        <v>61</v>
      </c>
      <c r="B12" s="407"/>
      <c r="C12" s="405" t="s">
        <v>61</v>
      </c>
      <c r="D12" s="407"/>
      <c r="E12" s="407" t="s">
        <v>61</v>
      </c>
      <c r="F12" s="408"/>
    </row>
    <row r="13" spans="1:12" x14ac:dyDescent="0.25">
      <c r="A13" s="425">
        <v>12</v>
      </c>
      <c r="B13" s="378"/>
      <c r="C13" s="377">
        <v>10</v>
      </c>
      <c r="D13" s="376"/>
      <c r="E13" s="378">
        <v>17</v>
      </c>
      <c r="F13" s="379"/>
      <c r="L13" s="6"/>
    </row>
    <row r="14" spans="1:12" x14ac:dyDescent="0.25">
      <c r="A14" s="426" t="s">
        <v>61</v>
      </c>
      <c r="B14" s="427"/>
      <c r="C14" s="427"/>
      <c r="D14" s="427"/>
      <c r="E14" s="402"/>
      <c r="F14" s="403"/>
      <c r="L14" s="16"/>
    </row>
    <row r="15" spans="1:12" ht="15.75" thickBot="1" x14ac:dyDescent="0.3">
      <c r="A15" s="421">
        <f>SUM(A13:F13)</f>
        <v>39</v>
      </c>
      <c r="B15" s="422"/>
      <c r="C15" s="422"/>
      <c r="D15" s="422"/>
      <c r="E15" s="422"/>
      <c r="F15" s="423"/>
      <c r="L15" s="6"/>
    </row>
    <row r="16" spans="1:12" ht="16.5" thickTop="1" thickBot="1" x14ac:dyDescent="0.3"/>
    <row r="17" spans="1:11" ht="16.5" thickTop="1" thickBot="1" x14ac:dyDescent="0.3">
      <c r="A17" s="386" t="s">
        <v>33</v>
      </c>
      <c r="B17" s="418"/>
      <c r="C17" s="418"/>
      <c r="D17" s="418"/>
      <c r="E17" s="418"/>
      <c r="F17" s="419"/>
    </row>
    <row r="18" spans="1:11" ht="15.75" customHeight="1" thickTop="1" x14ac:dyDescent="0.25">
      <c r="A18" s="389" t="s">
        <v>29</v>
      </c>
      <c r="B18" s="390"/>
      <c r="C18" s="413" t="s">
        <v>30</v>
      </c>
      <c r="D18" s="390"/>
      <c r="E18" s="428" t="s">
        <v>31</v>
      </c>
      <c r="F18" s="429"/>
    </row>
    <row r="19" spans="1:11" ht="15.75" customHeight="1" x14ac:dyDescent="0.25">
      <c r="A19" s="393">
        <v>40641</v>
      </c>
      <c r="B19" s="394"/>
      <c r="C19" s="417">
        <v>40654</v>
      </c>
      <c r="D19" s="394"/>
      <c r="E19" s="445">
        <v>40661</v>
      </c>
      <c r="F19" s="434"/>
    </row>
    <row r="20" spans="1:11" x14ac:dyDescent="0.25">
      <c r="A20" s="8" t="s">
        <v>8</v>
      </c>
      <c r="B20" s="5" t="s">
        <v>2</v>
      </c>
      <c r="C20" s="7" t="s">
        <v>8</v>
      </c>
      <c r="D20" s="5" t="s">
        <v>2</v>
      </c>
      <c r="E20" s="7" t="s">
        <v>8</v>
      </c>
      <c r="F20" s="9" t="s">
        <v>2</v>
      </c>
    </row>
    <row r="21" spans="1:11" x14ac:dyDescent="0.25">
      <c r="A21" s="36"/>
      <c r="B21" s="37"/>
      <c r="C21" s="39"/>
      <c r="D21" s="37"/>
      <c r="E21" s="39" t="s">
        <v>51</v>
      </c>
      <c r="F21" s="38">
        <v>160</v>
      </c>
    </row>
    <row r="22" spans="1:11" x14ac:dyDescent="0.25">
      <c r="A22" s="36"/>
      <c r="B22" s="37"/>
      <c r="C22" s="39"/>
      <c r="D22" s="37"/>
      <c r="E22" s="39" t="s">
        <v>52</v>
      </c>
      <c r="F22" s="38">
        <v>170</v>
      </c>
    </row>
    <row r="23" spans="1:11" x14ac:dyDescent="0.25">
      <c r="A23" s="36"/>
      <c r="B23" s="37"/>
      <c r="C23" s="39"/>
      <c r="D23" s="37"/>
      <c r="E23" s="39" t="s">
        <v>53</v>
      </c>
      <c r="F23" s="38">
        <v>250</v>
      </c>
    </row>
    <row r="24" spans="1:11" ht="15.75" thickBot="1" x14ac:dyDescent="0.3">
      <c r="A24" s="36"/>
      <c r="B24" s="37"/>
      <c r="C24" s="39"/>
      <c r="D24" s="37"/>
      <c r="E24" s="39" t="s">
        <v>54</v>
      </c>
      <c r="F24" s="38">
        <v>420</v>
      </c>
    </row>
    <row r="25" spans="1:11" ht="15.75" thickBot="1" x14ac:dyDescent="0.3">
      <c r="A25" s="10" t="s">
        <v>1</v>
      </c>
      <c r="B25" s="2" t="s">
        <v>1</v>
      </c>
      <c r="C25" s="14" t="s">
        <v>1</v>
      </c>
      <c r="D25" s="2" t="s">
        <v>1</v>
      </c>
      <c r="E25" s="14" t="s">
        <v>55</v>
      </c>
      <c r="F25" s="11">
        <v>850</v>
      </c>
      <c r="J25" s="395" t="s">
        <v>33</v>
      </c>
      <c r="K25" s="396"/>
    </row>
    <row r="26" spans="1:11" x14ac:dyDescent="0.25">
      <c r="A26" s="8" t="s">
        <v>9</v>
      </c>
      <c r="B26" s="5" t="s">
        <v>10</v>
      </c>
      <c r="C26" s="7" t="s">
        <v>9</v>
      </c>
      <c r="D26" s="5" t="s">
        <v>10</v>
      </c>
      <c r="E26" s="7" t="s">
        <v>9</v>
      </c>
      <c r="F26" s="9" t="s">
        <v>10</v>
      </c>
      <c r="J26" s="21" t="s">
        <v>9</v>
      </c>
      <c r="K26" s="22" t="s">
        <v>10</v>
      </c>
    </row>
    <row r="27" spans="1:11" x14ac:dyDescent="0.25">
      <c r="A27" s="10">
        <v>0</v>
      </c>
      <c r="B27" s="2">
        <v>0</v>
      </c>
      <c r="C27" s="14">
        <v>0</v>
      </c>
      <c r="D27" s="2">
        <v>0</v>
      </c>
      <c r="E27" s="14">
        <v>5</v>
      </c>
      <c r="F27" s="11">
        <f>SUM(F21:F25)</f>
        <v>1850</v>
      </c>
      <c r="J27" s="23">
        <f>+E27</f>
        <v>5</v>
      </c>
      <c r="K27" s="24">
        <f>+F27</f>
        <v>1850</v>
      </c>
    </row>
    <row r="28" spans="1:11" x14ac:dyDescent="0.25">
      <c r="A28" s="404" t="s">
        <v>9</v>
      </c>
      <c r="B28" s="435"/>
      <c r="C28" s="437"/>
      <c r="D28" s="437"/>
      <c r="E28" s="437"/>
      <c r="F28" s="438"/>
      <c r="J28" s="397" t="s">
        <v>61</v>
      </c>
      <c r="K28" s="398"/>
    </row>
    <row r="29" spans="1:11" ht="15.75" thickBot="1" x14ac:dyDescent="0.3">
      <c r="A29" s="375">
        <v>0</v>
      </c>
      <c r="B29" s="437"/>
      <c r="C29" s="437"/>
      <c r="D29" s="437"/>
      <c r="E29" s="437"/>
      <c r="F29" s="438"/>
      <c r="J29" s="399">
        <f>+A33</f>
        <v>27</v>
      </c>
      <c r="K29" s="400"/>
    </row>
    <row r="30" spans="1:11" x14ac:dyDescent="0.25">
      <c r="A30" s="420" t="s">
        <v>61</v>
      </c>
      <c r="B30" s="407"/>
      <c r="C30" s="405" t="s">
        <v>61</v>
      </c>
      <c r="D30" s="407"/>
      <c r="E30" s="407" t="s">
        <v>61</v>
      </c>
      <c r="F30" s="408"/>
    </row>
    <row r="31" spans="1:11" x14ac:dyDescent="0.25">
      <c r="A31" s="425">
        <v>11</v>
      </c>
      <c r="B31" s="378"/>
      <c r="C31" s="377">
        <v>8</v>
      </c>
      <c r="D31" s="376"/>
      <c r="E31" s="378">
        <v>8</v>
      </c>
      <c r="F31" s="379"/>
    </row>
    <row r="32" spans="1:11" x14ac:dyDescent="0.25">
      <c r="A32" s="426" t="s">
        <v>61</v>
      </c>
      <c r="B32" s="427"/>
      <c r="C32" s="427"/>
      <c r="D32" s="427"/>
      <c r="E32" s="402"/>
      <c r="F32" s="403"/>
    </row>
    <row r="33" spans="1:11" ht="15.75" thickBot="1" x14ac:dyDescent="0.3">
      <c r="A33" s="421">
        <f>SUM(A31:F31)</f>
        <v>27</v>
      </c>
      <c r="B33" s="422"/>
      <c r="C33" s="422"/>
      <c r="D33" s="422"/>
      <c r="E33" s="422"/>
      <c r="F33" s="423"/>
    </row>
    <row r="34" spans="1:11" ht="15.75" thickTop="1" x14ac:dyDescent="0.25">
      <c r="A34" s="6"/>
      <c r="B34" s="6"/>
      <c r="C34" s="6"/>
      <c r="D34" s="6"/>
      <c r="E34" s="6"/>
      <c r="F34" s="6"/>
    </row>
    <row r="35" spans="1:11" ht="15.75" thickBot="1" x14ac:dyDescent="0.3"/>
    <row r="36" spans="1:11" ht="16.5" thickTop="1" thickBot="1" x14ac:dyDescent="0.3">
      <c r="A36" s="386" t="s">
        <v>34</v>
      </c>
      <c r="B36" s="418"/>
      <c r="C36" s="418"/>
      <c r="D36" s="418"/>
      <c r="E36" s="418"/>
      <c r="F36" s="419"/>
    </row>
    <row r="37" spans="1:11" ht="15.75" thickTop="1" x14ac:dyDescent="0.25">
      <c r="A37" s="389" t="s">
        <v>3</v>
      </c>
      <c r="B37" s="390"/>
      <c r="C37" s="413" t="s">
        <v>4</v>
      </c>
      <c r="D37" s="429"/>
      <c r="E37" s="413" t="s">
        <v>41</v>
      </c>
      <c r="F37" s="429"/>
    </row>
    <row r="38" spans="1:11" x14ac:dyDescent="0.25">
      <c r="A38" s="393">
        <v>40671</v>
      </c>
      <c r="B38" s="394"/>
      <c r="C38" s="417">
        <v>40688</v>
      </c>
      <c r="D38" s="434"/>
      <c r="E38" s="417">
        <v>40688</v>
      </c>
      <c r="F38" s="434"/>
    </row>
    <row r="39" spans="1:11" ht="15.75" thickBot="1" x14ac:dyDescent="0.3">
      <c r="A39" s="8" t="s">
        <v>8</v>
      </c>
      <c r="B39" s="5" t="s">
        <v>2</v>
      </c>
      <c r="C39" s="4" t="s">
        <v>8</v>
      </c>
      <c r="D39" s="34" t="s">
        <v>2</v>
      </c>
      <c r="E39" s="4" t="s">
        <v>8</v>
      </c>
      <c r="F39" s="26" t="s">
        <v>2</v>
      </c>
    </row>
    <row r="40" spans="1:11" ht="15.75" thickBot="1" x14ac:dyDescent="0.3">
      <c r="A40" s="10" t="s">
        <v>11</v>
      </c>
      <c r="B40" s="2">
        <v>320</v>
      </c>
      <c r="C40" s="2" t="s">
        <v>5</v>
      </c>
      <c r="D40" s="29">
        <v>500</v>
      </c>
      <c r="E40" s="27" t="s">
        <v>56</v>
      </c>
      <c r="F40" s="28">
        <v>600</v>
      </c>
      <c r="J40" s="395" t="s">
        <v>34</v>
      </c>
      <c r="K40" s="396"/>
    </row>
    <row r="41" spans="1:11" x14ac:dyDescent="0.25">
      <c r="A41" s="8" t="s">
        <v>9</v>
      </c>
      <c r="B41" s="5" t="s">
        <v>10</v>
      </c>
      <c r="C41" s="2" t="s">
        <v>6</v>
      </c>
      <c r="D41" s="29">
        <v>200</v>
      </c>
      <c r="E41" s="4" t="s">
        <v>9</v>
      </c>
      <c r="F41" s="26" t="s">
        <v>10</v>
      </c>
      <c r="J41" s="21" t="s">
        <v>9</v>
      </c>
      <c r="K41" s="22" t="s">
        <v>10</v>
      </c>
    </row>
    <row r="42" spans="1:11" x14ac:dyDescent="0.25">
      <c r="A42" s="10">
        <v>1</v>
      </c>
      <c r="B42" s="2">
        <f>SUM(B38:B40)</f>
        <v>320</v>
      </c>
      <c r="C42" s="2" t="s">
        <v>7</v>
      </c>
      <c r="D42" s="29">
        <v>200</v>
      </c>
      <c r="E42" s="27">
        <v>1</v>
      </c>
      <c r="F42" s="28">
        <v>600</v>
      </c>
      <c r="J42" s="23">
        <f>+A46</f>
        <v>4</v>
      </c>
      <c r="K42" s="24">
        <f>+E46</f>
        <v>1500</v>
      </c>
    </row>
    <row r="43" spans="1:11" x14ac:dyDescent="0.25">
      <c r="A43" s="12"/>
      <c r="B43" s="13"/>
      <c r="C43" s="4" t="s">
        <v>9</v>
      </c>
      <c r="D43" s="34" t="s">
        <v>10</v>
      </c>
      <c r="E43" s="3"/>
      <c r="F43" s="38"/>
      <c r="J43" s="397" t="s">
        <v>61</v>
      </c>
      <c r="K43" s="398"/>
    </row>
    <row r="44" spans="1:11" ht="15.75" thickBot="1" x14ac:dyDescent="0.3">
      <c r="A44" s="12"/>
      <c r="B44" s="13"/>
      <c r="C44" s="2">
        <v>3</v>
      </c>
      <c r="D44" s="29">
        <f>SUM(D40:D42)</f>
        <v>900</v>
      </c>
      <c r="E44" s="3"/>
      <c r="F44" s="38"/>
      <c r="J44" s="399">
        <f>+A50</f>
        <v>38</v>
      </c>
      <c r="K44" s="400"/>
    </row>
    <row r="45" spans="1:11" x14ac:dyDescent="0.25">
      <c r="A45" s="404" t="s">
        <v>9</v>
      </c>
      <c r="B45" s="435"/>
      <c r="C45" s="437"/>
      <c r="D45" s="376"/>
      <c r="E45" s="407" t="s">
        <v>12</v>
      </c>
      <c r="F45" s="408"/>
    </row>
    <row r="46" spans="1:11" x14ac:dyDescent="0.25">
      <c r="A46" s="375">
        <v>4</v>
      </c>
      <c r="B46" s="437"/>
      <c r="C46" s="437"/>
      <c r="D46" s="376"/>
      <c r="E46" s="378">
        <f>+D44+F42</f>
        <v>1500</v>
      </c>
      <c r="F46" s="379"/>
    </row>
    <row r="47" spans="1:11" x14ac:dyDescent="0.25">
      <c r="A47" s="420" t="s">
        <v>61</v>
      </c>
      <c r="B47" s="407"/>
      <c r="C47" s="407" t="s">
        <v>61</v>
      </c>
      <c r="D47" s="407"/>
      <c r="E47" s="407" t="s">
        <v>61</v>
      </c>
      <c r="F47" s="408"/>
    </row>
    <row r="48" spans="1:11" x14ac:dyDescent="0.25">
      <c r="A48" s="425">
        <v>0</v>
      </c>
      <c r="B48" s="378"/>
      <c r="C48" s="378">
        <v>23</v>
      </c>
      <c r="D48" s="378"/>
      <c r="E48" s="378">
        <v>15</v>
      </c>
      <c r="F48" s="379"/>
    </row>
    <row r="49" spans="1:11" x14ac:dyDescent="0.25">
      <c r="A49" s="404" t="s">
        <v>61</v>
      </c>
      <c r="B49" s="435"/>
      <c r="C49" s="435"/>
      <c r="D49" s="435"/>
      <c r="E49" s="435"/>
      <c r="F49" s="436"/>
    </row>
    <row r="50" spans="1:11" ht="15.75" thickBot="1" x14ac:dyDescent="0.3">
      <c r="A50" s="421">
        <f>SUM(A48:F48)</f>
        <v>38</v>
      </c>
      <c r="B50" s="422"/>
      <c r="C50" s="422"/>
      <c r="D50" s="422"/>
      <c r="E50" s="422"/>
      <c r="F50" s="423"/>
    </row>
    <row r="51" spans="1:11" ht="16.5" thickTop="1" thickBot="1" x14ac:dyDescent="0.3"/>
    <row r="52" spans="1:11" ht="16.5" thickTop="1" thickBot="1" x14ac:dyDescent="0.3">
      <c r="A52" s="386" t="s">
        <v>35</v>
      </c>
      <c r="B52" s="418"/>
      <c r="C52" s="418"/>
      <c r="D52" s="418"/>
      <c r="E52" s="418"/>
      <c r="F52" s="418"/>
      <c r="G52" s="418"/>
      <c r="H52" s="419"/>
    </row>
    <row r="53" spans="1:11" ht="15.75" thickTop="1" x14ac:dyDescent="0.25">
      <c r="A53" s="389" t="s">
        <v>13</v>
      </c>
      <c r="B53" s="390"/>
      <c r="C53" s="413" t="s">
        <v>14</v>
      </c>
      <c r="D53" s="390"/>
      <c r="E53" s="413" t="s">
        <v>15</v>
      </c>
      <c r="F53" s="390"/>
      <c r="G53" s="424" t="s">
        <v>19</v>
      </c>
      <c r="H53" s="403"/>
    </row>
    <row r="54" spans="1:11" x14ac:dyDescent="0.25">
      <c r="A54" s="393">
        <v>40704</v>
      </c>
      <c r="B54" s="394"/>
      <c r="C54" s="417">
        <v>40711</v>
      </c>
      <c r="D54" s="394"/>
      <c r="E54" s="417">
        <v>40715</v>
      </c>
      <c r="F54" s="394"/>
      <c r="G54" s="417">
        <v>40716</v>
      </c>
      <c r="H54" s="434"/>
    </row>
    <row r="55" spans="1:11" ht="15.75" thickBot="1" x14ac:dyDescent="0.3">
      <c r="A55" s="8" t="s">
        <v>8</v>
      </c>
      <c r="B55" s="5" t="s">
        <v>2</v>
      </c>
      <c r="C55" s="4" t="s">
        <v>8</v>
      </c>
      <c r="D55" s="5" t="s">
        <v>2</v>
      </c>
      <c r="E55" s="4" t="s">
        <v>8</v>
      </c>
      <c r="F55" s="5" t="s">
        <v>2</v>
      </c>
      <c r="G55" s="4" t="s">
        <v>8</v>
      </c>
      <c r="H55" s="9" t="s">
        <v>2</v>
      </c>
    </row>
    <row r="56" spans="1:11" ht="15.75" thickBot="1" x14ac:dyDescent="0.3">
      <c r="A56" s="10" t="s">
        <v>16</v>
      </c>
      <c r="B56" s="2">
        <v>120</v>
      </c>
      <c r="C56" s="2" t="s">
        <v>17</v>
      </c>
      <c r="D56" s="2">
        <v>2500</v>
      </c>
      <c r="E56" s="3"/>
      <c r="F56" s="3"/>
      <c r="G56" s="3"/>
      <c r="H56" s="15"/>
      <c r="J56" s="395" t="s">
        <v>35</v>
      </c>
      <c r="K56" s="396"/>
    </row>
    <row r="57" spans="1:11" x14ac:dyDescent="0.25">
      <c r="A57" s="8" t="s">
        <v>9</v>
      </c>
      <c r="B57" s="5" t="s">
        <v>10</v>
      </c>
      <c r="C57" s="2" t="s">
        <v>18</v>
      </c>
      <c r="D57" s="2">
        <v>200</v>
      </c>
      <c r="E57" s="3"/>
      <c r="F57" s="3"/>
      <c r="G57" s="3"/>
      <c r="H57" s="15"/>
      <c r="J57" s="21" t="s">
        <v>9</v>
      </c>
      <c r="K57" s="22" t="s">
        <v>10</v>
      </c>
    </row>
    <row r="58" spans="1:11" x14ac:dyDescent="0.25">
      <c r="A58" s="10">
        <v>1</v>
      </c>
      <c r="B58" s="2">
        <f>SUM(B54:B56)</f>
        <v>120</v>
      </c>
      <c r="C58" s="4" t="s">
        <v>9</v>
      </c>
      <c r="D58" s="5" t="s">
        <v>10</v>
      </c>
      <c r="E58" s="7" t="s">
        <v>9</v>
      </c>
      <c r="F58" s="5" t="s">
        <v>10</v>
      </c>
      <c r="G58" s="7" t="s">
        <v>9</v>
      </c>
      <c r="H58" s="9" t="s">
        <v>10</v>
      </c>
      <c r="J58" s="23">
        <f>+A61</f>
        <v>3</v>
      </c>
      <c r="K58" s="24">
        <f>+E61</f>
        <v>2820</v>
      </c>
    </row>
    <row r="59" spans="1:11" x14ac:dyDescent="0.25">
      <c r="A59" s="12"/>
      <c r="B59" s="13"/>
      <c r="C59" s="2">
        <v>2</v>
      </c>
      <c r="D59" s="2">
        <f>SUM(D55:D57)</f>
        <v>2700</v>
      </c>
      <c r="E59" s="14">
        <v>0</v>
      </c>
      <c r="F59" s="2">
        <f>SUM(F55:F57)</f>
        <v>0</v>
      </c>
      <c r="G59" s="14">
        <v>0</v>
      </c>
      <c r="H59" s="11">
        <f>SUM(H55:H57)</f>
        <v>0</v>
      </c>
      <c r="J59" s="397" t="s">
        <v>61</v>
      </c>
      <c r="K59" s="398"/>
    </row>
    <row r="60" spans="1:11" ht="15.75" thickBot="1" x14ac:dyDescent="0.3">
      <c r="A60" s="420" t="s">
        <v>9</v>
      </c>
      <c r="B60" s="407"/>
      <c r="C60" s="407"/>
      <c r="D60" s="407"/>
      <c r="E60" s="407" t="s">
        <v>12</v>
      </c>
      <c r="F60" s="407"/>
      <c r="G60" s="407"/>
      <c r="H60" s="408"/>
      <c r="J60" s="399">
        <f>+A65</f>
        <v>54</v>
      </c>
      <c r="K60" s="400"/>
    </row>
    <row r="61" spans="1:11" x14ac:dyDescent="0.25">
      <c r="A61" s="425">
        <f>+A58+C59</f>
        <v>3</v>
      </c>
      <c r="B61" s="378"/>
      <c r="C61" s="378"/>
      <c r="D61" s="378"/>
      <c r="E61" s="378">
        <f>+B58+D59</f>
        <v>2820</v>
      </c>
      <c r="F61" s="378"/>
      <c r="G61" s="378"/>
      <c r="H61" s="379"/>
    </row>
    <row r="62" spans="1:11" x14ac:dyDescent="0.25">
      <c r="A62" s="420" t="s">
        <v>61</v>
      </c>
      <c r="B62" s="407"/>
      <c r="C62" s="407" t="s">
        <v>61</v>
      </c>
      <c r="D62" s="407"/>
      <c r="E62" s="407" t="s">
        <v>61</v>
      </c>
      <c r="F62" s="407"/>
      <c r="G62" s="407" t="s">
        <v>61</v>
      </c>
      <c r="H62" s="408"/>
    </row>
    <row r="63" spans="1:11" x14ac:dyDescent="0.25">
      <c r="A63" s="425">
        <v>23</v>
      </c>
      <c r="B63" s="378"/>
      <c r="C63" s="378">
        <v>5</v>
      </c>
      <c r="D63" s="378"/>
      <c r="E63" s="378">
        <v>1</v>
      </c>
      <c r="F63" s="378"/>
      <c r="G63" s="378">
        <v>25</v>
      </c>
      <c r="H63" s="379"/>
    </row>
    <row r="64" spans="1:11" x14ac:dyDescent="0.25">
      <c r="A64" s="430" t="s">
        <v>61</v>
      </c>
      <c r="B64" s="431"/>
      <c r="C64" s="439"/>
      <c r="D64" s="439"/>
      <c r="E64" s="439"/>
      <c r="F64" s="439"/>
      <c r="G64" s="439"/>
      <c r="H64" s="433"/>
    </row>
    <row r="65" spans="1:11" ht="15.75" thickBot="1" x14ac:dyDescent="0.3">
      <c r="A65" s="421">
        <f>SUM(A63:H63)</f>
        <v>54</v>
      </c>
      <c r="B65" s="422"/>
      <c r="C65" s="440"/>
      <c r="D65" s="440"/>
      <c r="E65" s="440"/>
      <c r="F65" s="440"/>
      <c r="G65" s="440"/>
      <c r="H65" s="441"/>
    </row>
    <row r="66" spans="1:11" ht="16.5" thickTop="1" thickBot="1" x14ac:dyDescent="0.3"/>
    <row r="67" spans="1:11" ht="16.5" thickTop="1" thickBot="1" x14ac:dyDescent="0.3">
      <c r="A67" s="386" t="s">
        <v>39</v>
      </c>
      <c r="B67" s="387"/>
      <c r="C67" s="387"/>
      <c r="D67" s="387"/>
      <c r="E67" s="387"/>
      <c r="F67" s="387"/>
      <c r="G67" s="387"/>
      <c r="H67" s="388"/>
    </row>
    <row r="68" spans="1:11" ht="15.75" thickTop="1" x14ac:dyDescent="0.25">
      <c r="A68" s="389" t="s">
        <v>20</v>
      </c>
      <c r="B68" s="390"/>
      <c r="C68" s="413" t="s">
        <v>21</v>
      </c>
      <c r="D68" s="390"/>
      <c r="E68" s="424" t="s">
        <v>22</v>
      </c>
      <c r="F68" s="428"/>
      <c r="G68" s="424" t="s">
        <v>23</v>
      </c>
      <c r="H68" s="403"/>
    </row>
    <row r="69" spans="1:11" ht="15.75" thickBot="1" x14ac:dyDescent="0.3">
      <c r="A69" s="393">
        <v>40731</v>
      </c>
      <c r="B69" s="394"/>
      <c r="C69" s="417">
        <v>40735</v>
      </c>
      <c r="D69" s="394"/>
      <c r="E69" s="417">
        <v>40738</v>
      </c>
      <c r="F69" s="394"/>
      <c r="G69" s="417">
        <v>40744</v>
      </c>
      <c r="H69" s="434"/>
    </row>
    <row r="70" spans="1:11" ht="15.75" thickBot="1" x14ac:dyDescent="0.3">
      <c r="A70" s="4" t="s">
        <v>8</v>
      </c>
      <c r="B70" s="5" t="s">
        <v>2</v>
      </c>
      <c r="C70" s="7" t="s">
        <v>8</v>
      </c>
      <c r="D70" s="5" t="s">
        <v>2</v>
      </c>
      <c r="E70" s="7" t="s">
        <v>8</v>
      </c>
      <c r="F70" s="5" t="s">
        <v>2</v>
      </c>
      <c r="G70" s="7" t="s">
        <v>8</v>
      </c>
      <c r="H70" s="9" t="s">
        <v>2</v>
      </c>
      <c r="J70" s="395" t="s">
        <v>36</v>
      </c>
      <c r="K70" s="396"/>
    </row>
    <row r="71" spans="1:11" x14ac:dyDescent="0.25">
      <c r="A71" s="10" t="s">
        <v>24</v>
      </c>
      <c r="B71" s="2">
        <v>300</v>
      </c>
      <c r="C71" s="3" t="s">
        <v>1</v>
      </c>
      <c r="D71" s="3"/>
      <c r="E71" s="3"/>
      <c r="F71" s="3"/>
      <c r="G71" s="3"/>
      <c r="H71" s="15"/>
      <c r="J71" s="21" t="s">
        <v>9</v>
      </c>
      <c r="K71" s="22" t="s">
        <v>10</v>
      </c>
    </row>
    <row r="72" spans="1:11" x14ac:dyDescent="0.25">
      <c r="A72" s="10" t="s">
        <v>25</v>
      </c>
      <c r="B72" s="2">
        <v>180</v>
      </c>
      <c r="C72" s="2"/>
      <c r="D72" s="3"/>
      <c r="E72" s="3"/>
      <c r="F72" s="3"/>
      <c r="G72" s="3"/>
      <c r="H72" s="15"/>
      <c r="J72" s="23">
        <f>+A75</f>
        <v>2</v>
      </c>
      <c r="K72" s="24">
        <f>+E75</f>
        <v>480</v>
      </c>
    </row>
    <row r="73" spans="1:11" x14ac:dyDescent="0.25">
      <c r="A73" s="8" t="s">
        <v>9</v>
      </c>
      <c r="B73" s="5" t="s">
        <v>10</v>
      </c>
      <c r="C73" s="7" t="s">
        <v>9</v>
      </c>
      <c r="D73" s="5" t="s">
        <v>10</v>
      </c>
      <c r="E73" s="7" t="s">
        <v>9</v>
      </c>
      <c r="F73" s="5" t="s">
        <v>10</v>
      </c>
      <c r="G73" s="7" t="s">
        <v>9</v>
      </c>
      <c r="H73" s="9" t="s">
        <v>10</v>
      </c>
      <c r="J73" s="397" t="s">
        <v>61</v>
      </c>
      <c r="K73" s="398"/>
    </row>
    <row r="74" spans="1:11" ht="15.75" thickBot="1" x14ac:dyDescent="0.3">
      <c r="A74" s="405" t="s">
        <v>9</v>
      </c>
      <c r="B74" s="407"/>
      <c r="C74" s="407"/>
      <c r="D74" s="407"/>
      <c r="E74" s="407" t="s">
        <v>12</v>
      </c>
      <c r="F74" s="407"/>
      <c r="G74" s="407"/>
      <c r="H74" s="408"/>
      <c r="J74" s="399">
        <f>+A79</f>
        <v>20</v>
      </c>
      <c r="K74" s="400"/>
    </row>
    <row r="75" spans="1:11" x14ac:dyDescent="0.25">
      <c r="A75" s="376">
        <v>2</v>
      </c>
      <c r="B75" s="378"/>
      <c r="C75" s="378"/>
      <c r="D75" s="378"/>
      <c r="E75" s="378">
        <v>480</v>
      </c>
      <c r="F75" s="378"/>
      <c r="G75" s="378"/>
      <c r="H75" s="379"/>
    </row>
    <row r="76" spans="1:11" x14ac:dyDescent="0.25">
      <c r="A76" s="405" t="s">
        <v>61</v>
      </c>
      <c r="B76" s="407"/>
      <c r="C76" s="407" t="s">
        <v>61</v>
      </c>
      <c r="D76" s="407"/>
      <c r="E76" s="407" t="s">
        <v>61</v>
      </c>
      <c r="F76" s="407"/>
      <c r="G76" s="407" t="s">
        <v>61</v>
      </c>
      <c r="H76" s="408"/>
    </row>
    <row r="77" spans="1:11" x14ac:dyDescent="0.25">
      <c r="A77" s="376">
        <v>15</v>
      </c>
      <c r="B77" s="378"/>
      <c r="C77" s="378">
        <v>1</v>
      </c>
      <c r="D77" s="378"/>
      <c r="E77" s="378">
        <v>1</v>
      </c>
      <c r="F77" s="378"/>
      <c r="G77" s="378">
        <v>3</v>
      </c>
      <c r="H77" s="379"/>
    </row>
    <row r="78" spans="1:11" x14ac:dyDescent="0.25">
      <c r="A78" s="430" t="s">
        <v>61</v>
      </c>
      <c r="B78" s="431"/>
      <c r="C78" s="432"/>
      <c r="D78" s="432"/>
      <c r="E78" s="432"/>
      <c r="F78" s="432"/>
      <c r="G78" s="432"/>
      <c r="H78" s="433"/>
    </row>
    <row r="79" spans="1:11" ht="15.75" thickBot="1" x14ac:dyDescent="0.3">
      <c r="A79" s="383">
        <f>SUM(A77:H77)</f>
        <v>20</v>
      </c>
      <c r="B79" s="384"/>
      <c r="C79" s="384"/>
      <c r="D79" s="384"/>
      <c r="E79" s="384"/>
      <c r="F79" s="384"/>
      <c r="G79" s="384"/>
      <c r="H79" s="385"/>
    </row>
    <row r="80" spans="1:11" ht="15.75" thickTop="1" x14ac:dyDescent="0.25">
      <c r="A80" s="25" t="s">
        <v>38</v>
      </c>
      <c r="B80" s="6"/>
      <c r="C80" s="6"/>
      <c r="D80" s="6"/>
      <c r="E80" s="6"/>
      <c r="F80" s="6"/>
      <c r="G80" s="6"/>
      <c r="H80" s="6"/>
    </row>
    <row r="81" spans="1:11" ht="15.75" thickBot="1" x14ac:dyDescent="0.3"/>
    <row r="82" spans="1:11" ht="16.5" thickTop="1" thickBot="1" x14ac:dyDescent="0.3">
      <c r="A82" s="386" t="s">
        <v>37</v>
      </c>
      <c r="B82" s="387"/>
      <c r="C82" s="387"/>
      <c r="D82" s="387"/>
      <c r="E82" s="387"/>
      <c r="F82" s="387"/>
      <c r="G82" s="387"/>
      <c r="H82" s="388"/>
    </row>
    <row r="83" spans="1:11" ht="15.75" thickTop="1" x14ac:dyDescent="0.25">
      <c r="A83" s="389" t="s">
        <v>0</v>
      </c>
      <c r="B83" s="390"/>
      <c r="C83" s="413" t="s">
        <v>42</v>
      </c>
      <c r="D83" s="390"/>
      <c r="E83" s="391" t="s">
        <v>43</v>
      </c>
      <c r="F83" s="392"/>
      <c r="G83" s="391" t="s">
        <v>57</v>
      </c>
      <c r="H83" s="414"/>
    </row>
    <row r="84" spans="1:11" x14ac:dyDescent="0.25">
      <c r="A84" s="393">
        <v>40758</v>
      </c>
      <c r="B84" s="394"/>
      <c r="C84" s="417">
        <v>40764</v>
      </c>
      <c r="D84" s="394"/>
      <c r="E84" s="417">
        <v>40774</v>
      </c>
      <c r="F84" s="394"/>
      <c r="G84" s="415">
        <v>40785</v>
      </c>
      <c r="H84" s="416"/>
    </row>
    <row r="85" spans="1:11" x14ac:dyDescent="0.25">
      <c r="A85" s="8" t="s">
        <v>8</v>
      </c>
      <c r="B85" s="17" t="s">
        <v>2</v>
      </c>
      <c r="C85" s="7" t="s">
        <v>8</v>
      </c>
      <c r="D85" s="17" t="s">
        <v>2</v>
      </c>
      <c r="E85" s="4" t="s">
        <v>8</v>
      </c>
      <c r="F85" s="35" t="s">
        <v>2</v>
      </c>
      <c r="G85" s="4" t="s">
        <v>8</v>
      </c>
      <c r="H85" s="43" t="s">
        <v>2</v>
      </c>
    </row>
    <row r="86" spans="1:11" x14ac:dyDescent="0.25">
      <c r="A86" s="30"/>
      <c r="B86" s="31"/>
      <c r="C86" s="32"/>
      <c r="D86" s="31"/>
      <c r="E86" s="37" t="s">
        <v>44</v>
      </c>
      <c r="F86" s="37">
        <v>200</v>
      </c>
      <c r="G86" s="3">
        <v>0</v>
      </c>
      <c r="H86" s="15">
        <v>0</v>
      </c>
    </row>
    <row r="87" spans="1:11" ht="15.75" thickBot="1" x14ac:dyDescent="0.3">
      <c r="A87" s="30"/>
      <c r="B87" s="31"/>
      <c r="C87" s="32"/>
      <c r="D87" s="31"/>
      <c r="E87" s="37" t="s">
        <v>45</v>
      </c>
      <c r="F87" s="37">
        <v>350</v>
      </c>
      <c r="G87" s="3"/>
      <c r="H87" s="15"/>
    </row>
    <row r="88" spans="1:11" ht="15.75" thickBot="1" x14ac:dyDescent="0.3">
      <c r="A88" s="30"/>
      <c r="B88" s="31"/>
      <c r="C88" s="32"/>
      <c r="D88" s="31"/>
      <c r="E88" s="37" t="s">
        <v>46</v>
      </c>
      <c r="F88" s="37">
        <v>320</v>
      </c>
      <c r="G88" s="3"/>
      <c r="H88" s="15"/>
      <c r="J88" s="395" t="s">
        <v>37</v>
      </c>
      <c r="K88" s="396"/>
    </row>
    <row r="89" spans="1:11" x14ac:dyDescent="0.25">
      <c r="A89" s="30"/>
      <c r="B89" s="31"/>
      <c r="C89" s="32"/>
      <c r="D89" s="31"/>
      <c r="E89" s="37" t="s">
        <v>47</v>
      </c>
      <c r="F89" s="37">
        <v>320</v>
      </c>
      <c r="G89" s="3"/>
      <c r="H89" s="15"/>
      <c r="J89" s="21" t="s">
        <v>9</v>
      </c>
      <c r="K89" s="22" t="s">
        <v>10</v>
      </c>
    </row>
    <row r="90" spans="1:11" x14ac:dyDescent="0.25">
      <c r="A90" s="30"/>
      <c r="B90" s="31"/>
      <c r="C90" s="32"/>
      <c r="D90" s="31"/>
      <c r="E90" s="37" t="s">
        <v>48</v>
      </c>
      <c r="F90" s="37">
        <v>400</v>
      </c>
      <c r="G90" s="3"/>
      <c r="H90" s="15"/>
      <c r="J90" s="23">
        <f>+E92</f>
        <v>5</v>
      </c>
      <c r="K90" s="24">
        <f>+F92</f>
        <v>1590</v>
      </c>
    </row>
    <row r="91" spans="1:11" x14ac:dyDescent="0.25">
      <c r="A91" s="8" t="s">
        <v>9</v>
      </c>
      <c r="B91" s="17" t="s">
        <v>10</v>
      </c>
      <c r="C91" s="7" t="s">
        <v>9</v>
      </c>
      <c r="D91" s="17" t="s">
        <v>10</v>
      </c>
      <c r="E91" s="4" t="s">
        <v>9</v>
      </c>
      <c r="F91" s="35" t="s">
        <v>10</v>
      </c>
      <c r="G91" s="4" t="s">
        <v>9</v>
      </c>
      <c r="H91" s="43" t="s">
        <v>10</v>
      </c>
      <c r="J91" s="397" t="s">
        <v>61</v>
      </c>
      <c r="K91" s="398"/>
    </row>
    <row r="92" spans="1:11" ht="15.75" thickBot="1" x14ac:dyDescent="0.3">
      <c r="A92" s="18" t="s">
        <v>1</v>
      </c>
      <c r="B92" s="19" t="s">
        <v>1</v>
      </c>
      <c r="C92" s="20" t="s">
        <v>1</v>
      </c>
      <c r="D92" s="19" t="s">
        <v>1</v>
      </c>
      <c r="E92" s="37">
        <v>5</v>
      </c>
      <c r="F92" s="37">
        <f>SUM(F86:F90)</f>
        <v>1590</v>
      </c>
      <c r="G92" s="3">
        <v>0</v>
      </c>
      <c r="H92" s="15">
        <v>0</v>
      </c>
      <c r="J92" s="399">
        <f>+A98</f>
        <v>38</v>
      </c>
      <c r="K92" s="400"/>
    </row>
    <row r="93" spans="1:11" x14ac:dyDescent="0.25">
      <c r="A93" s="380" t="s">
        <v>9</v>
      </c>
      <c r="B93" s="409"/>
      <c r="C93" s="409"/>
      <c r="D93" s="409"/>
      <c r="E93" s="409"/>
      <c r="F93" s="409"/>
      <c r="G93" s="409"/>
      <c r="H93" s="410"/>
    </row>
    <row r="94" spans="1:11" x14ac:dyDescent="0.25">
      <c r="A94" s="401">
        <v>5</v>
      </c>
      <c r="B94" s="402"/>
      <c r="C94" s="402"/>
      <c r="D94" s="402"/>
      <c r="E94" s="402"/>
      <c r="F94" s="402"/>
      <c r="G94" s="402"/>
      <c r="H94" s="403"/>
      <c r="J94" t="s">
        <v>1</v>
      </c>
    </row>
    <row r="95" spans="1:11" x14ac:dyDescent="0.25">
      <c r="A95" s="404" t="s">
        <v>61</v>
      </c>
      <c r="B95" s="405"/>
      <c r="C95" s="406" t="s">
        <v>61</v>
      </c>
      <c r="D95" s="405"/>
      <c r="E95" s="406" t="s">
        <v>61</v>
      </c>
      <c r="F95" s="405"/>
      <c r="G95" s="407" t="s">
        <v>61</v>
      </c>
      <c r="H95" s="408"/>
    </row>
    <row r="96" spans="1:11" x14ac:dyDescent="0.25">
      <c r="A96" s="375">
        <v>11</v>
      </c>
      <c r="B96" s="376"/>
      <c r="C96" s="377">
        <v>4</v>
      </c>
      <c r="D96" s="376"/>
      <c r="E96" s="377">
        <v>13</v>
      </c>
      <c r="F96" s="376"/>
      <c r="G96" s="378">
        <v>10</v>
      </c>
      <c r="H96" s="379"/>
    </row>
    <row r="97" spans="1:12" x14ac:dyDescent="0.25">
      <c r="A97" s="380" t="s">
        <v>61</v>
      </c>
      <c r="B97" s="409"/>
      <c r="C97" s="409"/>
      <c r="D97" s="409"/>
      <c r="E97" s="409"/>
      <c r="F97" s="409"/>
      <c r="G97" s="409"/>
      <c r="H97" s="410"/>
    </row>
    <row r="98" spans="1:12" ht="15.75" thickBot="1" x14ac:dyDescent="0.3">
      <c r="A98" s="383">
        <f>SUM(A96:H96)</f>
        <v>38</v>
      </c>
      <c r="B98" s="384"/>
      <c r="C98" s="384"/>
      <c r="D98" s="384"/>
      <c r="E98" s="384"/>
      <c r="F98" s="384"/>
      <c r="G98" s="384"/>
      <c r="H98" s="385"/>
    </row>
    <row r="99" spans="1:12" ht="15.75" thickTop="1" x14ac:dyDescent="0.25"/>
    <row r="100" spans="1:12" ht="15.75" thickBot="1" x14ac:dyDescent="0.3"/>
    <row r="101" spans="1:12" ht="16.5" thickTop="1" thickBot="1" x14ac:dyDescent="0.3">
      <c r="A101" s="386" t="s">
        <v>58</v>
      </c>
      <c r="B101" s="387"/>
      <c r="C101" s="387"/>
      <c r="D101" s="387"/>
      <c r="E101" s="387"/>
      <c r="F101" s="387"/>
      <c r="G101" s="387"/>
      <c r="H101" s="388"/>
      <c r="L101" t="s">
        <v>1</v>
      </c>
    </row>
    <row r="102" spans="1:12" ht="15.75" thickTop="1" x14ac:dyDescent="0.25">
      <c r="A102" s="389" t="s">
        <v>59</v>
      </c>
      <c r="B102" s="390"/>
      <c r="C102" s="413" t="s">
        <v>69</v>
      </c>
      <c r="D102" s="390"/>
      <c r="E102" s="391" t="s">
        <v>74</v>
      </c>
      <c r="F102" s="392"/>
      <c r="G102" s="391" t="s">
        <v>1</v>
      </c>
      <c r="H102" s="414"/>
    </row>
    <row r="103" spans="1:12" ht="15.75" thickBot="1" x14ac:dyDescent="0.3">
      <c r="A103" s="393">
        <v>40788</v>
      </c>
      <c r="B103" s="394"/>
      <c r="C103" s="393">
        <v>40802</v>
      </c>
      <c r="D103" s="394"/>
      <c r="E103" s="393">
        <v>40815</v>
      </c>
      <c r="F103" s="394"/>
      <c r="G103" s="415" t="s">
        <v>1</v>
      </c>
      <c r="H103" s="416"/>
    </row>
    <row r="104" spans="1:12" ht="15.75" thickBot="1" x14ac:dyDescent="0.3">
      <c r="A104" s="8" t="s">
        <v>8</v>
      </c>
      <c r="B104" s="42" t="s">
        <v>2</v>
      </c>
      <c r="C104" s="7" t="s">
        <v>8</v>
      </c>
      <c r="D104" s="42" t="s">
        <v>2</v>
      </c>
      <c r="E104" s="4" t="s">
        <v>8</v>
      </c>
      <c r="F104" s="42" t="s">
        <v>2</v>
      </c>
      <c r="G104" s="4" t="s">
        <v>8</v>
      </c>
      <c r="H104" s="43" t="s">
        <v>2</v>
      </c>
      <c r="J104" s="395" t="s">
        <v>68</v>
      </c>
      <c r="K104" s="396"/>
    </row>
    <row r="105" spans="1:12" x14ac:dyDescent="0.25">
      <c r="A105" s="45" t="s">
        <v>62</v>
      </c>
      <c r="B105" s="44">
        <v>250</v>
      </c>
      <c r="C105" s="40" t="s">
        <v>112</v>
      </c>
      <c r="D105" s="44">
        <v>650</v>
      </c>
      <c r="E105" s="44" t="s">
        <v>111</v>
      </c>
      <c r="F105" s="44">
        <v>200</v>
      </c>
      <c r="G105" s="3">
        <v>0</v>
      </c>
      <c r="H105" s="15">
        <v>0</v>
      </c>
      <c r="J105" s="21" t="s">
        <v>9</v>
      </c>
      <c r="K105" s="22" t="s">
        <v>10</v>
      </c>
    </row>
    <row r="106" spans="1:12" x14ac:dyDescent="0.25">
      <c r="A106" s="45" t="s">
        <v>63</v>
      </c>
      <c r="B106" s="44">
        <v>200</v>
      </c>
      <c r="C106" s="40" t="s">
        <v>113</v>
      </c>
      <c r="D106" s="44">
        <v>400</v>
      </c>
      <c r="E106" s="44" t="s">
        <v>1</v>
      </c>
      <c r="F106" s="44" t="s">
        <v>1</v>
      </c>
      <c r="G106" s="3"/>
      <c r="H106" s="15"/>
      <c r="J106" s="23">
        <f>+A114</f>
        <v>9</v>
      </c>
      <c r="K106" s="24">
        <f>+B112+D112+F112+H112</f>
        <v>2760</v>
      </c>
    </row>
    <row r="107" spans="1:12" x14ac:dyDescent="0.25">
      <c r="A107" s="45" t="s">
        <v>64</v>
      </c>
      <c r="B107" s="44">
        <v>180</v>
      </c>
      <c r="C107" s="40"/>
      <c r="D107" s="44"/>
      <c r="E107" s="44" t="s">
        <v>60</v>
      </c>
      <c r="F107" s="44" t="s">
        <v>1</v>
      </c>
      <c r="G107" s="3"/>
      <c r="H107" s="15"/>
      <c r="J107" s="397" t="s">
        <v>61</v>
      </c>
      <c r="K107" s="398"/>
    </row>
    <row r="108" spans="1:12" ht="15.75" thickBot="1" x14ac:dyDescent="0.3">
      <c r="A108" s="45" t="s">
        <v>65</v>
      </c>
      <c r="B108" s="44">
        <v>180</v>
      </c>
      <c r="C108" s="40"/>
      <c r="D108" s="44"/>
      <c r="E108" s="44" t="s">
        <v>1</v>
      </c>
      <c r="F108" s="44" t="s">
        <v>1</v>
      </c>
      <c r="G108" s="3"/>
      <c r="H108" s="15"/>
      <c r="J108" s="399">
        <f>+A118</f>
        <v>65</v>
      </c>
      <c r="K108" s="400"/>
    </row>
    <row r="109" spans="1:12" x14ac:dyDescent="0.25">
      <c r="A109" s="45" t="s">
        <v>5</v>
      </c>
      <c r="B109" s="44">
        <v>500</v>
      </c>
      <c r="C109" s="40"/>
      <c r="D109" s="44"/>
      <c r="E109" s="44"/>
      <c r="F109" s="44"/>
      <c r="G109" s="3"/>
      <c r="H109" s="15"/>
      <c r="J109" s="41"/>
      <c r="K109" s="41"/>
    </row>
    <row r="110" spans="1:12" x14ac:dyDescent="0.25">
      <c r="A110" s="45" t="s">
        <v>66</v>
      </c>
      <c r="B110" s="44">
        <v>200</v>
      </c>
      <c r="C110" s="40"/>
      <c r="D110" s="44"/>
      <c r="E110" s="44" t="s">
        <v>1</v>
      </c>
      <c r="F110" s="44" t="s">
        <v>1</v>
      </c>
      <c r="G110" s="3"/>
      <c r="H110" s="15"/>
    </row>
    <row r="111" spans="1:12" x14ac:dyDescent="0.25">
      <c r="A111" s="8" t="s">
        <v>9</v>
      </c>
      <c r="B111" s="42" t="s">
        <v>10</v>
      </c>
      <c r="C111" s="7" t="s">
        <v>9</v>
      </c>
      <c r="D111" s="42" t="s">
        <v>10</v>
      </c>
      <c r="E111" s="4" t="s">
        <v>9</v>
      </c>
      <c r="F111" s="42" t="s">
        <v>10</v>
      </c>
      <c r="G111" s="4" t="s">
        <v>9</v>
      </c>
      <c r="H111" s="43" t="s">
        <v>10</v>
      </c>
    </row>
    <row r="112" spans="1:12" x14ac:dyDescent="0.25">
      <c r="A112" s="45">
        <v>6</v>
      </c>
      <c r="B112" s="44">
        <f>SUM(B105:B110)</f>
        <v>1510</v>
      </c>
      <c r="C112" s="40">
        <v>2</v>
      </c>
      <c r="D112" s="44">
        <f>SUM(D105:D110)</f>
        <v>1050</v>
      </c>
      <c r="E112" s="44">
        <v>1</v>
      </c>
      <c r="F112" s="44">
        <f>SUM(F105:F110)</f>
        <v>200</v>
      </c>
      <c r="G112" s="3">
        <v>0</v>
      </c>
      <c r="H112" s="15">
        <v>0</v>
      </c>
    </row>
    <row r="113" spans="1:11" x14ac:dyDescent="0.25">
      <c r="A113" s="380" t="s">
        <v>9</v>
      </c>
      <c r="B113" s="409"/>
      <c r="C113" s="409"/>
      <c r="D113" s="409"/>
      <c r="E113" s="409"/>
      <c r="F113" s="409"/>
      <c r="G113" s="409"/>
      <c r="H113" s="410"/>
    </row>
    <row r="114" spans="1:11" x14ac:dyDescent="0.25">
      <c r="A114" s="401">
        <f>+A112+C112+E112+G112</f>
        <v>9</v>
      </c>
      <c r="B114" s="402"/>
      <c r="C114" s="402"/>
      <c r="D114" s="402"/>
      <c r="E114" s="402"/>
      <c r="F114" s="402"/>
      <c r="G114" s="402"/>
      <c r="H114" s="403"/>
    </row>
    <row r="115" spans="1:11" x14ac:dyDescent="0.25">
      <c r="A115" s="404" t="s">
        <v>61</v>
      </c>
      <c r="B115" s="405"/>
      <c r="C115" s="406" t="s">
        <v>61</v>
      </c>
      <c r="D115" s="405"/>
      <c r="E115" s="406" t="s">
        <v>61</v>
      </c>
      <c r="F115" s="405"/>
      <c r="G115" s="407" t="s">
        <v>61</v>
      </c>
      <c r="H115" s="408"/>
    </row>
    <row r="116" spans="1:11" x14ac:dyDescent="0.25">
      <c r="A116" s="375">
        <v>9</v>
      </c>
      <c r="B116" s="376"/>
      <c r="C116" s="377">
        <v>20</v>
      </c>
      <c r="D116" s="376"/>
      <c r="E116" s="377">
        <v>36</v>
      </c>
      <c r="F116" s="376"/>
      <c r="G116" s="378" t="s">
        <v>1</v>
      </c>
      <c r="H116" s="379"/>
    </row>
    <row r="117" spans="1:11" x14ac:dyDescent="0.25">
      <c r="A117" s="380" t="s">
        <v>61</v>
      </c>
      <c r="B117" s="409"/>
      <c r="C117" s="409"/>
      <c r="D117" s="409"/>
      <c r="E117" s="409"/>
      <c r="F117" s="409"/>
      <c r="G117" s="409"/>
      <c r="H117" s="410"/>
    </row>
    <row r="118" spans="1:11" ht="15.75" thickBot="1" x14ac:dyDescent="0.3">
      <c r="A118" s="383">
        <f>SUM(A116:H116)</f>
        <v>65</v>
      </c>
      <c r="B118" s="384"/>
      <c r="C118" s="384"/>
      <c r="D118" s="384"/>
      <c r="E118" s="384"/>
      <c r="F118" s="384"/>
      <c r="G118" s="384"/>
      <c r="H118" s="385"/>
    </row>
    <row r="119" spans="1:11" ht="15.75" thickTop="1" x14ac:dyDescent="0.25"/>
    <row r="120" spans="1:11" ht="15.75" thickBot="1" x14ac:dyDescent="0.3"/>
    <row r="121" spans="1:11" ht="16.5" thickTop="1" thickBot="1" x14ac:dyDescent="0.3">
      <c r="A121" s="386" t="s">
        <v>75</v>
      </c>
      <c r="B121" s="387"/>
      <c r="C121" s="387"/>
      <c r="D121" s="387"/>
      <c r="E121" s="387"/>
      <c r="F121" s="387"/>
      <c r="G121" s="387"/>
      <c r="H121" s="388"/>
    </row>
    <row r="122" spans="1:11" ht="15.75" thickTop="1" x14ac:dyDescent="0.25">
      <c r="A122" s="389" t="s">
        <v>82</v>
      </c>
      <c r="B122" s="390"/>
      <c r="C122" s="413" t="s">
        <v>76</v>
      </c>
      <c r="D122" s="390"/>
      <c r="E122" s="391" t="s">
        <v>83</v>
      </c>
      <c r="F122" s="392"/>
      <c r="G122" s="391" t="s">
        <v>1</v>
      </c>
      <c r="H122" s="414"/>
    </row>
    <row r="123" spans="1:11" ht="15.75" thickBot="1" x14ac:dyDescent="0.3">
      <c r="A123" s="393">
        <v>40830</v>
      </c>
      <c r="B123" s="394"/>
      <c r="C123" s="393">
        <v>40833</v>
      </c>
      <c r="D123" s="394"/>
      <c r="E123" s="393">
        <v>40844</v>
      </c>
      <c r="F123" s="394"/>
      <c r="G123" s="415" t="s">
        <v>1</v>
      </c>
      <c r="H123" s="416"/>
    </row>
    <row r="124" spans="1:11" ht="15.75" thickBot="1" x14ac:dyDescent="0.3">
      <c r="A124" s="8" t="s">
        <v>8</v>
      </c>
      <c r="B124" s="54" t="s">
        <v>2</v>
      </c>
      <c r="C124" s="7" t="s">
        <v>8</v>
      </c>
      <c r="D124" s="54" t="s">
        <v>2</v>
      </c>
      <c r="E124" s="4" t="s">
        <v>8</v>
      </c>
      <c r="F124" s="54" t="s">
        <v>2</v>
      </c>
      <c r="G124" s="4" t="s">
        <v>8</v>
      </c>
      <c r="H124" s="55" t="s">
        <v>2</v>
      </c>
      <c r="J124" s="395" t="s">
        <v>81</v>
      </c>
      <c r="K124" s="396"/>
    </row>
    <row r="125" spans="1:11" x14ac:dyDescent="0.25">
      <c r="A125" s="58" t="s">
        <v>77</v>
      </c>
      <c r="B125" s="57">
        <v>350</v>
      </c>
      <c r="C125" s="56" t="s">
        <v>1</v>
      </c>
      <c r="D125" s="57" t="s">
        <v>1</v>
      </c>
      <c r="E125" s="57" t="s">
        <v>84</v>
      </c>
      <c r="F125" s="57">
        <v>450</v>
      </c>
      <c r="G125" s="3">
        <v>0</v>
      </c>
      <c r="H125" s="15">
        <v>0</v>
      </c>
      <c r="J125" s="21" t="s">
        <v>9</v>
      </c>
      <c r="K125" s="22" t="s">
        <v>10</v>
      </c>
    </row>
    <row r="126" spans="1:11" x14ac:dyDescent="0.25">
      <c r="A126" s="58" t="s">
        <v>78</v>
      </c>
      <c r="B126" s="57">
        <v>300</v>
      </c>
      <c r="C126" s="56" t="s">
        <v>1</v>
      </c>
      <c r="D126" s="57" t="s">
        <v>1</v>
      </c>
      <c r="E126" s="57" t="s">
        <v>85</v>
      </c>
      <c r="F126" s="57">
        <v>350</v>
      </c>
      <c r="G126" s="3"/>
      <c r="H126" s="15"/>
      <c r="J126" s="23">
        <f>A134</f>
        <v>6</v>
      </c>
      <c r="K126" s="24">
        <f>+B132+D132+F132+H132</f>
        <v>2080</v>
      </c>
    </row>
    <row r="127" spans="1:11" x14ac:dyDescent="0.25">
      <c r="A127" s="58" t="s">
        <v>79</v>
      </c>
      <c r="B127" s="57">
        <v>450</v>
      </c>
      <c r="C127" s="56"/>
      <c r="D127" s="57"/>
      <c r="E127" s="57" t="s">
        <v>60</v>
      </c>
      <c r="F127" s="57" t="s">
        <v>1</v>
      </c>
      <c r="G127" s="3"/>
      <c r="H127" s="15"/>
      <c r="J127" s="397" t="s">
        <v>61</v>
      </c>
      <c r="K127" s="398"/>
    </row>
    <row r="128" spans="1:11" ht="15.75" thickBot="1" x14ac:dyDescent="0.3">
      <c r="A128" s="58" t="s">
        <v>80</v>
      </c>
      <c r="B128" s="57">
        <v>180</v>
      </c>
      <c r="C128" s="56"/>
      <c r="D128" s="57"/>
      <c r="E128" s="57" t="s">
        <v>1</v>
      </c>
      <c r="F128" s="57" t="s">
        <v>1</v>
      </c>
      <c r="G128" s="3"/>
      <c r="H128" s="15"/>
      <c r="J128" s="399">
        <f>SUM(A136:H136)</f>
        <v>48</v>
      </c>
      <c r="K128" s="400"/>
    </row>
    <row r="129" spans="1:11" x14ac:dyDescent="0.25">
      <c r="A129" s="58" t="s">
        <v>1</v>
      </c>
      <c r="B129" s="57" t="s">
        <v>1</v>
      </c>
      <c r="C129" s="56"/>
      <c r="D129" s="57"/>
      <c r="E129" s="57"/>
      <c r="F129" s="57"/>
      <c r="G129" s="3"/>
      <c r="H129" s="15"/>
      <c r="J129" s="41"/>
      <c r="K129" s="41"/>
    </row>
    <row r="130" spans="1:11" x14ac:dyDescent="0.25">
      <c r="A130" s="58" t="s">
        <v>1</v>
      </c>
      <c r="B130" s="57" t="s">
        <v>1</v>
      </c>
      <c r="C130" s="56"/>
      <c r="D130" s="57"/>
      <c r="E130" s="57" t="s">
        <v>1</v>
      </c>
      <c r="F130" s="57" t="s">
        <v>1</v>
      </c>
      <c r="G130" s="3"/>
      <c r="H130" s="15"/>
    </row>
    <row r="131" spans="1:11" x14ac:dyDescent="0.25">
      <c r="A131" s="8" t="s">
        <v>9</v>
      </c>
      <c r="B131" s="54" t="s">
        <v>10</v>
      </c>
      <c r="C131" s="7" t="s">
        <v>9</v>
      </c>
      <c r="D131" s="54" t="s">
        <v>10</v>
      </c>
      <c r="E131" s="4" t="s">
        <v>9</v>
      </c>
      <c r="F131" s="54" t="s">
        <v>10</v>
      </c>
      <c r="G131" s="4" t="s">
        <v>9</v>
      </c>
      <c r="H131" s="55" t="s">
        <v>10</v>
      </c>
    </row>
    <row r="132" spans="1:11" x14ac:dyDescent="0.25">
      <c r="A132" s="58">
        <v>4</v>
      </c>
      <c r="B132" s="57">
        <f>SUM(B125:B130)</f>
        <v>1280</v>
      </c>
      <c r="C132" s="56">
        <v>0</v>
      </c>
      <c r="D132" s="57">
        <v>0</v>
      </c>
      <c r="E132" s="57">
        <v>2</v>
      </c>
      <c r="F132" s="57">
        <f>SUM(F125:F126)</f>
        <v>800</v>
      </c>
      <c r="G132" s="3">
        <v>0</v>
      </c>
      <c r="H132" s="15">
        <v>0</v>
      </c>
    </row>
    <row r="133" spans="1:11" x14ac:dyDescent="0.25">
      <c r="A133" s="380" t="s">
        <v>9</v>
      </c>
      <c r="B133" s="409"/>
      <c r="C133" s="409"/>
      <c r="D133" s="409"/>
      <c r="E133" s="409"/>
      <c r="F133" s="409"/>
      <c r="G133" s="409"/>
      <c r="H133" s="410"/>
    </row>
    <row r="134" spans="1:11" x14ac:dyDescent="0.25">
      <c r="A134" s="401">
        <f>+A132+C132+E132+G132</f>
        <v>6</v>
      </c>
      <c r="B134" s="402"/>
      <c r="C134" s="402"/>
      <c r="D134" s="402"/>
      <c r="E134" s="402"/>
      <c r="F134" s="402"/>
      <c r="G134" s="402"/>
      <c r="H134" s="403"/>
    </row>
    <row r="135" spans="1:11" x14ac:dyDescent="0.25">
      <c r="A135" s="404" t="s">
        <v>61</v>
      </c>
      <c r="B135" s="405"/>
      <c r="C135" s="406" t="s">
        <v>61</v>
      </c>
      <c r="D135" s="405"/>
      <c r="E135" s="406" t="s">
        <v>61</v>
      </c>
      <c r="F135" s="405"/>
      <c r="G135" s="407" t="s">
        <v>61</v>
      </c>
      <c r="H135" s="408"/>
    </row>
    <row r="136" spans="1:11" x14ac:dyDescent="0.25">
      <c r="A136" s="375">
        <v>23</v>
      </c>
      <c r="B136" s="376"/>
      <c r="C136" s="377">
        <v>2</v>
      </c>
      <c r="D136" s="376"/>
      <c r="E136" s="377">
        <v>23</v>
      </c>
      <c r="F136" s="376"/>
      <c r="G136" s="378" t="s">
        <v>1</v>
      </c>
      <c r="H136" s="379"/>
    </row>
    <row r="137" spans="1:11" x14ac:dyDescent="0.25">
      <c r="A137" s="380" t="s">
        <v>61</v>
      </c>
      <c r="B137" s="409"/>
      <c r="C137" s="409"/>
      <c r="D137" s="409"/>
      <c r="E137" s="409"/>
      <c r="F137" s="409"/>
      <c r="G137" s="409"/>
      <c r="H137" s="410"/>
    </row>
    <row r="138" spans="1:11" ht="15.75" thickBot="1" x14ac:dyDescent="0.3">
      <c r="A138" s="383">
        <f>SUM(A136:H136)</f>
        <v>48</v>
      </c>
      <c r="B138" s="384"/>
      <c r="C138" s="384"/>
      <c r="D138" s="384"/>
      <c r="E138" s="384"/>
      <c r="F138" s="384"/>
      <c r="G138" s="384"/>
      <c r="H138" s="385"/>
    </row>
    <row r="139" spans="1:11" ht="15.75" thickTop="1" x14ac:dyDescent="0.25"/>
    <row r="140" spans="1:11" ht="15.75" thickBot="1" x14ac:dyDescent="0.3"/>
    <row r="141" spans="1:11" ht="16.5" thickTop="1" thickBot="1" x14ac:dyDescent="0.3">
      <c r="A141" s="386" t="s">
        <v>86</v>
      </c>
      <c r="B141" s="387"/>
      <c r="C141" s="387"/>
      <c r="D141" s="387"/>
      <c r="E141" s="387"/>
      <c r="F141" s="387"/>
      <c r="G141" s="387"/>
      <c r="H141" s="388"/>
    </row>
    <row r="142" spans="1:11" ht="15.75" thickTop="1" x14ac:dyDescent="0.25">
      <c r="A142" s="389" t="s">
        <v>87</v>
      </c>
      <c r="B142" s="390"/>
      <c r="C142" s="413" t="s">
        <v>90</v>
      </c>
      <c r="D142" s="390"/>
      <c r="E142" s="391">
        <v>3.14</v>
      </c>
      <c r="F142" s="392"/>
      <c r="G142" s="391" t="s">
        <v>1</v>
      </c>
      <c r="H142" s="414"/>
    </row>
    <row r="143" spans="1:11" ht="15.75" thickBot="1" x14ac:dyDescent="0.3">
      <c r="A143" s="393">
        <v>40851</v>
      </c>
      <c r="B143" s="394"/>
      <c r="C143" s="393">
        <v>40865</v>
      </c>
      <c r="D143" s="394"/>
      <c r="E143" s="393">
        <v>40870</v>
      </c>
      <c r="F143" s="394"/>
      <c r="G143" s="415" t="s">
        <v>1</v>
      </c>
      <c r="H143" s="416"/>
    </row>
    <row r="144" spans="1:11" ht="15.75" thickBot="1" x14ac:dyDescent="0.3">
      <c r="A144" s="8" t="s">
        <v>8</v>
      </c>
      <c r="B144" s="60" t="s">
        <v>2</v>
      </c>
      <c r="C144" s="7" t="s">
        <v>8</v>
      </c>
      <c r="D144" s="60" t="s">
        <v>2</v>
      </c>
      <c r="E144" s="4" t="s">
        <v>8</v>
      </c>
      <c r="F144" s="60" t="s">
        <v>2</v>
      </c>
      <c r="G144" s="4" t="s">
        <v>8</v>
      </c>
      <c r="H144" s="61" t="s">
        <v>2</v>
      </c>
      <c r="J144" s="395" t="s">
        <v>89</v>
      </c>
      <c r="K144" s="396"/>
    </row>
    <row r="145" spans="1:11" x14ac:dyDescent="0.25">
      <c r="A145" s="64" t="s">
        <v>88</v>
      </c>
      <c r="B145" s="62">
        <v>480</v>
      </c>
      <c r="C145" s="63">
        <v>0</v>
      </c>
      <c r="D145" s="62">
        <v>0</v>
      </c>
      <c r="E145" s="62" t="s">
        <v>91</v>
      </c>
      <c r="F145" s="62">
        <v>2500</v>
      </c>
      <c r="G145" s="3">
        <v>0</v>
      </c>
      <c r="H145" s="15">
        <v>0</v>
      </c>
      <c r="J145" s="21" t="s">
        <v>9</v>
      </c>
      <c r="K145" s="22" t="s">
        <v>10</v>
      </c>
    </row>
    <row r="146" spans="1:11" x14ac:dyDescent="0.25">
      <c r="A146" s="64" t="s">
        <v>1</v>
      </c>
      <c r="B146" s="62" t="s">
        <v>1</v>
      </c>
      <c r="C146" s="63" t="s">
        <v>1</v>
      </c>
      <c r="D146" s="62" t="s">
        <v>1</v>
      </c>
      <c r="E146" s="62" t="s">
        <v>1</v>
      </c>
      <c r="F146" s="62" t="s">
        <v>1</v>
      </c>
      <c r="G146" s="3"/>
      <c r="H146" s="15"/>
      <c r="J146" s="23">
        <f>A154</f>
        <v>2</v>
      </c>
      <c r="K146" s="24">
        <f>+B152+D152+F152+H152</f>
        <v>2980</v>
      </c>
    </row>
    <row r="147" spans="1:11" x14ac:dyDescent="0.25">
      <c r="A147" s="64" t="s">
        <v>1</v>
      </c>
      <c r="B147" s="62" t="s">
        <v>1</v>
      </c>
      <c r="C147" s="63"/>
      <c r="D147" s="62"/>
      <c r="E147" s="62" t="s">
        <v>60</v>
      </c>
      <c r="F147" s="62" t="s">
        <v>1</v>
      </c>
      <c r="G147" s="3"/>
      <c r="H147" s="15"/>
      <c r="J147" s="397" t="s">
        <v>61</v>
      </c>
      <c r="K147" s="398"/>
    </row>
    <row r="148" spans="1:11" ht="15.75" thickBot="1" x14ac:dyDescent="0.3">
      <c r="A148" s="64" t="s">
        <v>1</v>
      </c>
      <c r="B148" s="62" t="s">
        <v>1</v>
      </c>
      <c r="C148" s="63"/>
      <c r="D148" s="62"/>
      <c r="E148" s="62" t="s">
        <v>1</v>
      </c>
      <c r="F148" s="62" t="s">
        <v>1</v>
      </c>
      <c r="G148" s="3"/>
      <c r="H148" s="15"/>
      <c r="J148" s="399">
        <f>SUM(A156:H156)</f>
        <v>24</v>
      </c>
      <c r="K148" s="400"/>
    </row>
    <row r="149" spans="1:11" x14ac:dyDescent="0.25">
      <c r="A149" s="64" t="s">
        <v>1</v>
      </c>
      <c r="B149" s="62" t="s">
        <v>1</v>
      </c>
      <c r="C149" s="63"/>
      <c r="D149" s="62"/>
      <c r="E149" s="62"/>
      <c r="F149" s="62"/>
      <c r="G149" s="3"/>
      <c r="H149" s="15"/>
      <c r="J149" s="41"/>
      <c r="K149" s="41"/>
    </row>
    <row r="150" spans="1:11" x14ac:dyDescent="0.25">
      <c r="A150" s="64" t="s">
        <v>1</v>
      </c>
      <c r="B150" s="62" t="s">
        <v>1</v>
      </c>
      <c r="C150" s="63"/>
      <c r="D150" s="62"/>
      <c r="E150" s="62" t="s">
        <v>1</v>
      </c>
      <c r="F150" s="62" t="s">
        <v>1</v>
      </c>
      <c r="G150" s="3"/>
      <c r="H150" s="15"/>
    </row>
    <row r="151" spans="1:11" x14ac:dyDescent="0.25">
      <c r="A151" s="8" t="s">
        <v>9</v>
      </c>
      <c r="B151" s="60" t="s">
        <v>10</v>
      </c>
      <c r="C151" s="7" t="s">
        <v>9</v>
      </c>
      <c r="D151" s="60" t="s">
        <v>10</v>
      </c>
      <c r="E151" s="4" t="s">
        <v>9</v>
      </c>
      <c r="F151" s="60" t="s">
        <v>10</v>
      </c>
      <c r="G151" s="4" t="s">
        <v>9</v>
      </c>
      <c r="H151" s="61" t="s">
        <v>10</v>
      </c>
    </row>
    <row r="152" spans="1:11" x14ac:dyDescent="0.25">
      <c r="A152" s="64">
        <v>1</v>
      </c>
      <c r="B152" s="62">
        <f>SUM(B145:B150)</f>
        <v>480</v>
      </c>
      <c r="C152" s="63">
        <v>0</v>
      </c>
      <c r="D152" s="62">
        <v>0</v>
      </c>
      <c r="E152" s="62">
        <v>1</v>
      </c>
      <c r="F152" s="62">
        <f>SUM(F145:F146)</f>
        <v>2500</v>
      </c>
      <c r="G152" s="3">
        <v>0</v>
      </c>
      <c r="H152" s="15">
        <v>0</v>
      </c>
    </row>
    <row r="153" spans="1:11" x14ac:dyDescent="0.25">
      <c r="A153" s="380" t="s">
        <v>9</v>
      </c>
      <c r="B153" s="409"/>
      <c r="C153" s="409"/>
      <c r="D153" s="409"/>
      <c r="E153" s="409"/>
      <c r="F153" s="409"/>
      <c r="G153" s="409"/>
      <c r="H153" s="410"/>
    </row>
    <row r="154" spans="1:11" x14ac:dyDescent="0.25">
      <c r="A154" s="401">
        <f>+A152+C152+E152+G152</f>
        <v>2</v>
      </c>
      <c r="B154" s="402"/>
      <c r="C154" s="402"/>
      <c r="D154" s="402"/>
      <c r="E154" s="402"/>
      <c r="F154" s="402"/>
      <c r="G154" s="402"/>
      <c r="H154" s="403"/>
    </row>
    <row r="155" spans="1:11" x14ac:dyDescent="0.25">
      <c r="A155" s="404" t="s">
        <v>61</v>
      </c>
      <c r="B155" s="405"/>
      <c r="C155" s="406" t="s">
        <v>61</v>
      </c>
      <c r="D155" s="405"/>
      <c r="E155" s="406" t="s">
        <v>61</v>
      </c>
      <c r="F155" s="405"/>
      <c r="G155" s="407" t="s">
        <v>61</v>
      </c>
      <c r="H155" s="408"/>
    </row>
    <row r="156" spans="1:11" x14ac:dyDescent="0.25">
      <c r="A156" s="375">
        <v>10</v>
      </c>
      <c r="B156" s="376"/>
      <c r="C156" s="377">
        <v>13</v>
      </c>
      <c r="D156" s="376"/>
      <c r="E156" s="377">
        <v>1</v>
      </c>
      <c r="F156" s="376"/>
      <c r="G156" s="378" t="s">
        <v>1</v>
      </c>
      <c r="H156" s="379"/>
    </row>
    <row r="157" spans="1:11" x14ac:dyDescent="0.25">
      <c r="A157" s="380" t="s">
        <v>61</v>
      </c>
      <c r="B157" s="409"/>
      <c r="C157" s="409"/>
      <c r="D157" s="409"/>
      <c r="E157" s="409"/>
      <c r="F157" s="409"/>
      <c r="G157" s="409"/>
      <c r="H157" s="410"/>
    </row>
    <row r="158" spans="1:11" ht="15.75" thickBot="1" x14ac:dyDescent="0.3">
      <c r="A158" s="383">
        <f>SUM(A156:H156)</f>
        <v>24</v>
      </c>
      <c r="B158" s="384"/>
      <c r="C158" s="384"/>
      <c r="D158" s="384"/>
      <c r="E158" s="384"/>
      <c r="F158" s="384"/>
      <c r="G158" s="384"/>
      <c r="H158" s="385"/>
    </row>
    <row r="159" spans="1:11" ht="15.75" thickTop="1" x14ac:dyDescent="0.25">
      <c r="B159" t="s">
        <v>92</v>
      </c>
    </row>
    <row r="160" spans="1:11" ht="15.75" thickBot="1" x14ac:dyDescent="0.3"/>
    <row r="161" spans="1:11" ht="16.5" thickTop="1" thickBot="1" x14ac:dyDescent="0.3">
      <c r="A161" s="386" t="s">
        <v>93</v>
      </c>
      <c r="B161" s="387"/>
      <c r="C161" s="387"/>
      <c r="D161" s="387"/>
      <c r="E161" s="387"/>
      <c r="F161" s="387"/>
      <c r="G161" s="387"/>
      <c r="H161" s="388"/>
    </row>
    <row r="162" spans="1:11" ht="15.75" thickTop="1" x14ac:dyDescent="0.25">
      <c r="A162" s="389" t="s">
        <v>94</v>
      </c>
      <c r="B162" s="390"/>
      <c r="C162" s="413" t="s">
        <v>96</v>
      </c>
      <c r="D162" s="390"/>
      <c r="E162" s="391" t="s">
        <v>99</v>
      </c>
      <c r="F162" s="392"/>
      <c r="G162" s="391" t="s">
        <v>100</v>
      </c>
      <c r="H162" s="392"/>
    </row>
    <row r="163" spans="1:11" ht="15.75" thickBot="1" x14ac:dyDescent="0.3">
      <c r="A163" s="393">
        <v>40889</v>
      </c>
      <c r="B163" s="394"/>
      <c r="C163" s="393">
        <v>40893</v>
      </c>
      <c r="D163" s="394"/>
      <c r="E163" s="393">
        <v>40899</v>
      </c>
      <c r="F163" s="394"/>
      <c r="G163" s="393">
        <v>40907</v>
      </c>
      <c r="H163" s="394"/>
    </row>
    <row r="164" spans="1:11" ht="15.75" thickBot="1" x14ac:dyDescent="0.3">
      <c r="A164" s="8" t="s">
        <v>8</v>
      </c>
      <c r="B164" s="69" t="s">
        <v>2</v>
      </c>
      <c r="C164" s="7" t="s">
        <v>8</v>
      </c>
      <c r="D164" s="69" t="s">
        <v>2</v>
      </c>
      <c r="E164" s="4" t="s">
        <v>8</v>
      </c>
      <c r="F164" s="69" t="s">
        <v>2</v>
      </c>
      <c r="G164" s="4" t="s">
        <v>8</v>
      </c>
      <c r="H164" s="70" t="s">
        <v>2</v>
      </c>
      <c r="J164" s="395" t="s">
        <v>95</v>
      </c>
      <c r="K164" s="396"/>
    </row>
    <row r="165" spans="1:11" x14ac:dyDescent="0.25">
      <c r="A165" s="71" t="s">
        <v>1</v>
      </c>
      <c r="B165" s="68" t="s">
        <v>1</v>
      </c>
      <c r="C165" s="67" t="s">
        <v>97</v>
      </c>
      <c r="D165" s="68">
        <v>400</v>
      </c>
      <c r="E165" s="68" t="s">
        <v>1</v>
      </c>
      <c r="F165" s="68">
        <v>0</v>
      </c>
      <c r="G165" s="72" t="s">
        <v>101</v>
      </c>
      <c r="H165" s="72">
        <v>1800</v>
      </c>
      <c r="J165" s="21" t="s">
        <v>9</v>
      </c>
      <c r="K165" s="22" t="s">
        <v>10</v>
      </c>
    </row>
    <row r="166" spans="1:11" x14ac:dyDescent="0.25">
      <c r="A166" s="71" t="s">
        <v>1</v>
      </c>
      <c r="B166" s="68" t="s">
        <v>1</v>
      </c>
      <c r="C166" s="67" t="s">
        <v>98</v>
      </c>
      <c r="D166" s="68">
        <v>300</v>
      </c>
      <c r="E166" s="68" t="s">
        <v>1</v>
      </c>
      <c r="F166" s="68">
        <v>0</v>
      </c>
      <c r="G166" s="72" t="s">
        <v>102</v>
      </c>
      <c r="H166" s="72">
        <v>300</v>
      </c>
      <c r="J166" s="23">
        <f>A174</f>
        <v>4</v>
      </c>
      <c r="K166" s="24">
        <f>+B172+D172+F172+H172</f>
        <v>2800</v>
      </c>
    </row>
    <row r="167" spans="1:11" x14ac:dyDescent="0.25">
      <c r="A167" s="71" t="s">
        <v>1</v>
      </c>
      <c r="B167" s="68" t="s">
        <v>1</v>
      </c>
      <c r="C167" s="67"/>
      <c r="D167" s="68"/>
      <c r="E167" s="68" t="s">
        <v>60</v>
      </c>
      <c r="F167" s="68" t="s">
        <v>1</v>
      </c>
      <c r="G167" s="3"/>
      <c r="H167" s="15"/>
      <c r="J167" s="397" t="s">
        <v>61</v>
      </c>
      <c r="K167" s="398"/>
    </row>
    <row r="168" spans="1:11" ht="15.75" thickBot="1" x14ac:dyDescent="0.3">
      <c r="A168" s="71" t="s">
        <v>1</v>
      </c>
      <c r="B168" s="68" t="s">
        <v>1</v>
      </c>
      <c r="C168" s="67"/>
      <c r="D168" s="68"/>
      <c r="E168" s="68" t="s">
        <v>1</v>
      </c>
      <c r="F168" s="68" t="s">
        <v>1</v>
      </c>
      <c r="G168" s="3"/>
      <c r="H168" s="15"/>
      <c r="J168" s="399">
        <f>SUM(A176:H176)</f>
        <v>35</v>
      </c>
      <c r="K168" s="400"/>
    </row>
    <row r="169" spans="1:11" x14ac:dyDescent="0.25">
      <c r="A169" s="71" t="s">
        <v>1</v>
      </c>
      <c r="B169" s="68" t="s">
        <v>1</v>
      </c>
      <c r="C169" s="67"/>
      <c r="D169" s="68"/>
      <c r="E169" s="68"/>
      <c r="F169" s="68"/>
      <c r="G169" s="3"/>
      <c r="H169" s="15"/>
    </row>
    <row r="170" spans="1:11" x14ac:dyDescent="0.25">
      <c r="A170" s="71" t="s">
        <v>1</v>
      </c>
      <c r="B170" s="68" t="s">
        <v>1</v>
      </c>
      <c r="C170" s="67"/>
      <c r="D170" s="68"/>
      <c r="E170" s="68" t="s">
        <v>1</v>
      </c>
      <c r="F170" s="68" t="s">
        <v>1</v>
      </c>
      <c r="G170" s="3"/>
      <c r="H170" s="15"/>
    </row>
    <row r="171" spans="1:11" x14ac:dyDescent="0.25">
      <c r="A171" s="8" t="s">
        <v>9</v>
      </c>
      <c r="B171" s="69" t="s">
        <v>10</v>
      </c>
      <c r="C171" s="7" t="s">
        <v>9</v>
      </c>
      <c r="D171" s="69" t="s">
        <v>10</v>
      </c>
      <c r="E171" s="4" t="s">
        <v>9</v>
      </c>
      <c r="F171" s="69" t="s">
        <v>10</v>
      </c>
      <c r="G171" s="4" t="s">
        <v>9</v>
      </c>
      <c r="H171" s="70" t="s">
        <v>10</v>
      </c>
    </row>
    <row r="172" spans="1:11" x14ac:dyDescent="0.25">
      <c r="A172" s="71">
        <v>0</v>
      </c>
      <c r="B172" s="68">
        <f>SUM(B165:B170)</f>
        <v>0</v>
      </c>
      <c r="C172" s="67">
        <v>2</v>
      </c>
      <c r="D172" s="68">
        <v>700</v>
      </c>
      <c r="E172" s="68">
        <v>0</v>
      </c>
      <c r="F172" s="68">
        <f>SUM(F165:F166)</f>
        <v>0</v>
      </c>
      <c r="G172" s="3">
        <v>2</v>
      </c>
      <c r="H172" s="15">
        <f>SUM(H165:H170)</f>
        <v>2100</v>
      </c>
    </row>
    <row r="173" spans="1:11" x14ac:dyDescent="0.25">
      <c r="A173" s="380" t="s">
        <v>9</v>
      </c>
      <c r="B173" s="409"/>
      <c r="C173" s="409"/>
      <c r="D173" s="409"/>
      <c r="E173" s="409"/>
      <c r="F173" s="409"/>
      <c r="G173" s="409"/>
      <c r="H173" s="410"/>
    </row>
    <row r="174" spans="1:11" x14ac:dyDescent="0.25">
      <c r="A174" s="401">
        <f>+A172+C172+E172+G172</f>
        <v>4</v>
      </c>
      <c r="B174" s="402"/>
      <c r="C174" s="402"/>
      <c r="D174" s="402"/>
      <c r="E174" s="402"/>
      <c r="F174" s="402"/>
      <c r="G174" s="402"/>
      <c r="H174" s="403"/>
    </row>
    <row r="175" spans="1:11" x14ac:dyDescent="0.25">
      <c r="A175" s="404" t="s">
        <v>61</v>
      </c>
      <c r="B175" s="405"/>
      <c r="C175" s="406" t="s">
        <v>61</v>
      </c>
      <c r="D175" s="405"/>
      <c r="E175" s="406" t="s">
        <v>61</v>
      </c>
      <c r="F175" s="405"/>
      <c r="G175" s="407" t="s">
        <v>61</v>
      </c>
      <c r="H175" s="408"/>
    </row>
    <row r="176" spans="1:11" x14ac:dyDescent="0.25">
      <c r="A176" s="375">
        <v>1</v>
      </c>
      <c r="B176" s="376"/>
      <c r="C176" s="377">
        <v>20</v>
      </c>
      <c r="D176" s="376"/>
      <c r="E176" s="377">
        <v>1</v>
      </c>
      <c r="F176" s="376"/>
      <c r="G176" s="378">
        <v>13</v>
      </c>
      <c r="H176" s="379"/>
    </row>
    <row r="177" spans="1:11" x14ac:dyDescent="0.25">
      <c r="A177" s="380" t="s">
        <v>61</v>
      </c>
      <c r="B177" s="409"/>
      <c r="C177" s="409"/>
      <c r="D177" s="409"/>
      <c r="E177" s="409"/>
      <c r="F177" s="409"/>
      <c r="G177" s="409"/>
      <c r="H177" s="410"/>
    </row>
    <row r="178" spans="1:11" ht="15.75" thickBot="1" x14ac:dyDescent="0.3">
      <c r="A178" s="383">
        <f>SUM(A176:H176)</f>
        <v>35</v>
      </c>
      <c r="B178" s="384"/>
      <c r="C178" s="384"/>
      <c r="D178" s="384"/>
      <c r="E178" s="384"/>
      <c r="F178" s="384"/>
      <c r="G178" s="384"/>
      <c r="H178" s="385"/>
    </row>
    <row r="179" spans="1:11" ht="15.75" thickTop="1" x14ac:dyDescent="0.25"/>
    <row r="180" spans="1:11" ht="15.75" thickBot="1" x14ac:dyDescent="0.3"/>
    <row r="181" spans="1:11" ht="16.5" thickTop="1" thickBot="1" x14ac:dyDescent="0.3">
      <c r="A181" s="386" t="s">
        <v>103</v>
      </c>
      <c r="B181" s="387"/>
      <c r="C181" s="387"/>
      <c r="D181" s="387"/>
      <c r="E181" s="387"/>
      <c r="F181" s="387"/>
      <c r="G181" s="387"/>
      <c r="H181" s="388"/>
    </row>
    <row r="182" spans="1:11" ht="15.75" thickTop="1" x14ac:dyDescent="0.25">
      <c r="A182" s="389" t="s">
        <v>105</v>
      </c>
      <c r="B182" s="390"/>
      <c r="C182" s="413" t="s">
        <v>107</v>
      </c>
      <c r="D182" s="390"/>
      <c r="E182" s="391" t="s">
        <v>1</v>
      </c>
      <c r="F182" s="392"/>
      <c r="G182" s="391" t="s">
        <v>1</v>
      </c>
      <c r="H182" s="392"/>
    </row>
    <row r="183" spans="1:11" ht="15.75" thickBot="1" x14ac:dyDescent="0.3">
      <c r="A183" s="393">
        <v>40918</v>
      </c>
      <c r="B183" s="394"/>
      <c r="C183" s="393">
        <v>40934</v>
      </c>
      <c r="D183" s="394"/>
      <c r="E183" s="393" t="s">
        <v>1</v>
      </c>
      <c r="F183" s="394"/>
      <c r="G183" s="393" t="s">
        <v>1</v>
      </c>
      <c r="H183" s="394"/>
    </row>
    <row r="184" spans="1:11" ht="15.75" thickBot="1" x14ac:dyDescent="0.3">
      <c r="A184" s="8" t="s">
        <v>8</v>
      </c>
      <c r="B184" s="73" t="s">
        <v>2</v>
      </c>
      <c r="C184" s="7" t="s">
        <v>8</v>
      </c>
      <c r="D184" s="73" t="s">
        <v>2</v>
      </c>
      <c r="E184" s="4" t="s">
        <v>8</v>
      </c>
      <c r="F184" s="73" t="s">
        <v>2</v>
      </c>
      <c r="G184" s="4" t="s">
        <v>8</v>
      </c>
      <c r="H184" s="74" t="s">
        <v>2</v>
      </c>
      <c r="J184" s="395" t="s">
        <v>104</v>
      </c>
      <c r="K184" s="396"/>
    </row>
    <row r="185" spans="1:11" x14ac:dyDescent="0.25">
      <c r="A185" s="77" t="s">
        <v>106</v>
      </c>
      <c r="B185" s="76">
        <v>500</v>
      </c>
      <c r="C185" s="75" t="s">
        <v>108</v>
      </c>
      <c r="D185" s="76">
        <v>340</v>
      </c>
      <c r="E185" s="76" t="s">
        <v>1</v>
      </c>
      <c r="F185" s="76">
        <v>0</v>
      </c>
      <c r="G185" s="76" t="s">
        <v>1</v>
      </c>
      <c r="H185" s="76" t="s">
        <v>1</v>
      </c>
      <c r="J185" s="21" t="s">
        <v>9</v>
      </c>
      <c r="K185" s="22" t="s">
        <v>10</v>
      </c>
    </row>
    <row r="186" spans="1:11" x14ac:dyDescent="0.25">
      <c r="A186" s="77" t="s">
        <v>1</v>
      </c>
      <c r="B186" s="76" t="s">
        <v>1</v>
      </c>
      <c r="C186" s="75" t="s">
        <v>109</v>
      </c>
      <c r="D186" s="76">
        <v>250</v>
      </c>
      <c r="E186" s="76" t="s">
        <v>1</v>
      </c>
      <c r="F186" s="76">
        <v>0</v>
      </c>
      <c r="G186" s="76" t="s">
        <v>1</v>
      </c>
      <c r="H186" s="76" t="s">
        <v>1</v>
      </c>
      <c r="J186" s="23">
        <f>+C192+A192</f>
        <v>4</v>
      </c>
      <c r="K186" s="24">
        <f>+B192+D192+F192+H192</f>
        <v>1390</v>
      </c>
    </row>
    <row r="187" spans="1:11" x14ac:dyDescent="0.25">
      <c r="A187" s="77" t="s">
        <v>1</v>
      </c>
      <c r="B187" s="76" t="s">
        <v>1</v>
      </c>
      <c r="C187" s="75" t="s">
        <v>110</v>
      </c>
      <c r="D187" s="76">
        <v>300</v>
      </c>
      <c r="E187" s="76" t="s">
        <v>60</v>
      </c>
      <c r="F187" s="76" t="s">
        <v>1</v>
      </c>
      <c r="G187" s="3"/>
      <c r="H187" s="15"/>
      <c r="J187" s="397" t="s">
        <v>61</v>
      </c>
      <c r="K187" s="398"/>
    </row>
    <row r="188" spans="1:11" ht="15.75" thickBot="1" x14ac:dyDescent="0.3">
      <c r="A188" s="77" t="s">
        <v>1</v>
      </c>
      <c r="B188" s="76" t="s">
        <v>1</v>
      </c>
      <c r="C188" s="75" t="s">
        <v>1</v>
      </c>
      <c r="D188" s="76" t="s">
        <v>1</v>
      </c>
      <c r="E188" s="76" t="s">
        <v>1</v>
      </c>
      <c r="F188" s="76" t="s">
        <v>1</v>
      </c>
      <c r="G188" s="3"/>
      <c r="H188" s="15"/>
      <c r="J188" s="399">
        <f>SUM(A196:H196)</f>
        <v>21</v>
      </c>
      <c r="K188" s="400"/>
    </row>
    <row r="189" spans="1:11" x14ac:dyDescent="0.25">
      <c r="A189" s="77" t="s">
        <v>1</v>
      </c>
      <c r="B189" s="76" t="s">
        <v>1</v>
      </c>
      <c r="C189" s="75"/>
      <c r="D189" s="76"/>
      <c r="E189" s="76"/>
      <c r="F189" s="76"/>
      <c r="G189" s="3"/>
      <c r="H189" s="15"/>
    </row>
    <row r="190" spans="1:11" x14ac:dyDescent="0.25">
      <c r="A190" s="77" t="s">
        <v>1</v>
      </c>
      <c r="B190" s="76" t="s">
        <v>1</v>
      </c>
      <c r="C190" s="75"/>
      <c r="D190" s="76"/>
      <c r="E190" s="76" t="s">
        <v>1</v>
      </c>
      <c r="F190" s="76" t="s">
        <v>1</v>
      </c>
      <c r="G190" s="3"/>
      <c r="H190" s="15"/>
    </row>
    <row r="191" spans="1:11" x14ac:dyDescent="0.25">
      <c r="A191" s="8" t="s">
        <v>9</v>
      </c>
      <c r="B191" s="73" t="s">
        <v>10</v>
      </c>
      <c r="C191" s="7" t="s">
        <v>9</v>
      </c>
      <c r="D191" s="73" t="s">
        <v>10</v>
      </c>
      <c r="E191" s="4" t="s">
        <v>9</v>
      </c>
      <c r="F191" s="73" t="s">
        <v>10</v>
      </c>
      <c r="G191" s="4" t="s">
        <v>9</v>
      </c>
      <c r="H191" s="74" t="s">
        <v>10</v>
      </c>
    </row>
    <row r="192" spans="1:11" x14ac:dyDescent="0.25">
      <c r="A192" s="77">
        <v>1</v>
      </c>
      <c r="B192" s="76">
        <f>SUM(B185:B190)</f>
        <v>500</v>
      </c>
      <c r="C192" s="75">
        <v>3</v>
      </c>
      <c r="D192" s="76">
        <f>SUM(D185:D190)</f>
        <v>890</v>
      </c>
      <c r="E192" s="76">
        <v>0</v>
      </c>
      <c r="F192" s="76">
        <f>SUM(F185:F186)</f>
        <v>0</v>
      </c>
      <c r="G192" s="3">
        <v>0</v>
      </c>
      <c r="H192" s="15">
        <f>SUM(H185:H190)</f>
        <v>0</v>
      </c>
    </row>
    <row r="193" spans="1:11" x14ac:dyDescent="0.25">
      <c r="A193" s="380" t="s">
        <v>9</v>
      </c>
      <c r="B193" s="409"/>
      <c r="C193" s="409"/>
      <c r="D193" s="409"/>
      <c r="E193" s="409"/>
      <c r="F193" s="409"/>
      <c r="G193" s="409"/>
      <c r="H193" s="410"/>
    </row>
    <row r="194" spans="1:11" x14ac:dyDescent="0.25">
      <c r="A194" s="401">
        <v>0</v>
      </c>
      <c r="B194" s="402"/>
      <c r="C194" s="402"/>
      <c r="D194" s="402"/>
      <c r="E194" s="402"/>
      <c r="F194" s="402"/>
      <c r="G194" s="402"/>
      <c r="H194" s="403"/>
    </row>
    <row r="195" spans="1:11" x14ac:dyDescent="0.25">
      <c r="A195" s="404" t="s">
        <v>61</v>
      </c>
      <c r="B195" s="405"/>
      <c r="C195" s="406" t="s">
        <v>61</v>
      </c>
      <c r="D195" s="405"/>
      <c r="E195" s="406" t="s">
        <v>61</v>
      </c>
      <c r="F195" s="405"/>
      <c r="G195" s="407" t="s">
        <v>61</v>
      </c>
      <c r="H195" s="408"/>
    </row>
    <row r="196" spans="1:11" x14ac:dyDescent="0.25">
      <c r="A196" s="375">
        <v>8</v>
      </c>
      <c r="B196" s="376"/>
      <c r="C196" s="377">
        <v>13</v>
      </c>
      <c r="D196" s="376"/>
      <c r="E196" s="377">
        <v>0</v>
      </c>
      <c r="F196" s="376"/>
      <c r="G196" s="378">
        <v>0</v>
      </c>
      <c r="H196" s="379"/>
    </row>
    <row r="197" spans="1:11" x14ac:dyDescent="0.25">
      <c r="A197" s="380" t="s">
        <v>61</v>
      </c>
      <c r="B197" s="409"/>
      <c r="C197" s="409"/>
      <c r="D197" s="409"/>
      <c r="E197" s="409"/>
      <c r="F197" s="409"/>
      <c r="G197" s="409"/>
      <c r="H197" s="410"/>
    </row>
    <row r="198" spans="1:11" ht="15.75" thickBot="1" x14ac:dyDescent="0.3">
      <c r="A198" s="383">
        <f>SUM(A196:H196)</f>
        <v>21</v>
      </c>
      <c r="B198" s="384"/>
      <c r="C198" s="384"/>
      <c r="D198" s="384"/>
      <c r="E198" s="384"/>
      <c r="F198" s="384"/>
      <c r="G198" s="384"/>
      <c r="H198" s="385"/>
    </row>
    <row r="199" spans="1:11" ht="15.75" thickTop="1" x14ac:dyDescent="0.25"/>
    <row r="200" spans="1:11" ht="15.75" thickBot="1" x14ac:dyDescent="0.3"/>
    <row r="201" spans="1:11" ht="16.5" thickTop="1" thickBot="1" x14ac:dyDescent="0.3">
      <c r="A201" s="386" t="s">
        <v>114</v>
      </c>
      <c r="B201" s="387"/>
      <c r="C201" s="387"/>
      <c r="D201" s="387"/>
      <c r="E201" s="387"/>
      <c r="F201" s="387"/>
      <c r="G201" s="387"/>
      <c r="H201" s="388"/>
    </row>
    <row r="202" spans="1:11" ht="15.75" thickTop="1" x14ac:dyDescent="0.25">
      <c r="A202" s="389" t="s">
        <v>116</v>
      </c>
      <c r="B202" s="390"/>
      <c r="C202" s="391" t="s">
        <v>118</v>
      </c>
      <c r="D202" s="392"/>
      <c r="E202" s="391" t="s">
        <v>122</v>
      </c>
      <c r="F202" s="392"/>
      <c r="G202" s="391" t="s">
        <v>1</v>
      </c>
      <c r="H202" s="392"/>
    </row>
    <row r="203" spans="1:11" ht="15.75" thickBot="1" x14ac:dyDescent="0.3">
      <c r="A203" s="393">
        <v>40948</v>
      </c>
      <c r="B203" s="394"/>
      <c r="C203" s="393">
        <v>40966</v>
      </c>
      <c r="D203" s="394"/>
      <c r="E203" s="393">
        <v>40962</v>
      </c>
      <c r="F203" s="394"/>
      <c r="G203" s="393" t="s">
        <v>1</v>
      </c>
      <c r="H203" s="394"/>
    </row>
    <row r="204" spans="1:11" ht="15.75" thickBot="1" x14ac:dyDescent="0.3">
      <c r="A204" s="8" t="s">
        <v>8</v>
      </c>
      <c r="B204" s="79" t="s">
        <v>2</v>
      </c>
      <c r="C204" s="7" t="s">
        <v>8</v>
      </c>
      <c r="D204" s="79" t="s">
        <v>2</v>
      </c>
      <c r="E204" s="4" t="s">
        <v>8</v>
      </c>
      <c r="F204" s="79" t="s">
        <v>2</v>
      </c>
      <c r="G204" s="4" t="s">
        <v>8</v>
      </c>
      <c r="H204" s="80" t="s">
        <v>2</v>
      </c>
      <c r="J204" s="395" t="s">
        <v>115</v>
      </c>
      <c r="K204" s="396"/>
    </row>
    <row r="205" spans="1:11" x14ac:dyDescent="0.25">
      <c r="A205" s="81" t="s">
        <v>117</v>
      </c>
      <c r="B205" s="78">
        <v>420</v>
      </c>
      <c r="C205" s="82" t="s">
        <v>119</v>
      </c>
      <c r="D205" s="82">
        <v>240</v>
      </c>
      <c r="E205" s="82">
        <v>0</v>
      </c>
      <c r="F205" s="82">
        <v>0</v>
      </c>
      <c r="G205" s="82" t="s">
        <v>1</v>
      </c>
      <c r="H205" s="78" t="s">
        <v>1</v>
      </c>
      <c r="J205" s="21" t="s">
        <v>9</v>
      </c>
      <c r="K205" s="22" t="s">
        <v>10</v>
      </c>
    </row>
    <row r="206" spans="1:11" x14ac:dyDescent="0.25">
      <c r="A206" s="81" t="s">
        <v>1</v>
      </c>
      <c r="B206" s="78" t="s">
        <v>1</v>
      </c>
      <c r="C206" s="82" t="s">
        <v>120</v>
      </c>
      <c r="D206" s="82">
        <v>2400</v>
      </c>
      <c r="E206" s="82">
        <v>0</v>
      </c>
      <c r="F206" s="82">
        <v>0</v>
      </c>
      <c r="G206" s="82" t="s">
        <v>1</v>
      </c>
      <c r="H206" s="78" t="s">
        <v>1</v>
      </c>
      <c r="J206" s="23">
        <f>+A214</f>
        <v>6</v>
      </c>
      <c r="K206" s="24">
        <f>+B212+D212+F212+H212</f>
        <v>4660</v>
      </c>
    </row>
    <row r="207" spans="1:11" x14ac:dyDescent="0.25">
      <c r="A207" s="81" t="s">
        <v>1</v>
      </c>
      <c r="B207" s="78" t="s">
        <v>1</v>
      </c>
      <c r="C207" s="82" t="s">
        <v>121</v>
      </c>
      <c r="D207" s="82">
        <v>600</v>
      </c>
      <c r="E207" s="82">
        <v>0</v>
      </c>
      <c r="F207" s="82">
        <v>0</v>
      </c>
      <c r="G207" s="82" t="s">
        <v>60</v>
      </c>
      <c r="H207" s="82" t="s">
        <v>1</v>
      </c>
      <c r="J207" s="397" t="s">
        <v>61</v>
      </c>
      <c r="K207" s="398"/>
    </row>
    <row r="208" spans="1:11" ht="15.75" thickBot="1" x14ac:dyDescent="0.3">
      <c r="A208" s="81" t="s">
        <v>1</v>
      </c>
      <c r="B208" s="78" t="s">
        <v>1</v>
      </c>
      <c r="C208" s="82" t="s">
        <v>124</v>
      </c>
      <c r="D208" s="82">
        <v>800</v>
      </c>
      <c r="E208" s="82">
        <v>0</v>
      </c>
      <c r="F208" s="82">
        <v>0</v>
      </c>
      <c r="G208" s="82" t="s">
        <v>1</v>
      </c>
      <c r="H208" s="82" t="s">
        <v>1</v>
      </c>
      <c r="J208" s="399">
        <f>SUM(A216:H216)</f>
        <v>22</v>
      </c>
      <c r="K208" s="400"/>
    </row>
    <row r="209" spans="1:14" x14ac:dyDescent="0.25">
      <c r="A209" s="81" t="s">
        <v>1</v>
      </c>
      <c r="B209" s="78" t="s">
        <v>1</v>
      </c>
      <c r="C209" s="82" t="s">
        <v>125</v>
      </c>
      <c r="D209" s="82">
        <v>200</v>
      </c>
      <c r="E209" s="82">
        <v>0</v>
      </c>
      <c r="F209" s="82">
        <v>0</v>
      </c>
      <c r="G209" s="82" t="s">
        <v>1</v>
      </c>
      <c r="H209" s="82" t="s">
        <v>1</v>
      </c>
    </row>
    <row r="210" spans="1:14" x14ac:dyDescent="0.25">
      <c r="A210" s="81" t="s">
        <v>1</v>
      </c>
      <c r="B210" s="78" t="s">
        <v>1</v>
      </c>
      <c r="C210" s="3"/>
      <c r="D210" s="15"/>
      <c r="E210" s="3"/>
      <c r="F210" s="15"/>
      <c r="G210" s="3"/>
      <c r="H210" s="15"/>
    </row>
    <row r="211" spans="1:14" x14ac:dyDescent="0.25">
      <c r="A211" s="8" t="s">
        <v>9</v>
      </c>
      <c r="B211" s="79" t="s">
        <v>10</v>
      </c>
      <c r="C211" s="4" t="s">
        <v>9</v>
      </c>
      <c r="D211" s="84" t="s">
        <v>10</v>
      </c>
      <c r="E211" s="4" t="s">
        <v>9</v>
      </c>
      <c r="F211" s="84" t="s">
        <v>10</v>
      </c>
      <c r="G211" s="4" t="s">
        <v>9</v>
      </c>
      <c r="H211" s="80" t="s">
        <v>10</v>
      </c>
    </row>
    <row r="212" spans="1:14" x14ac:dyDescent="0.25">
      <c r="A212" s="81">
        <v>1</v>
      </c>
      <c r="B212" s="78">
        <f>SUM(B205:B210)</f>
        <v>420</v>
      </c>
      <c r="C212" s="82">
        <v>5</v>
      </c>
      <c r="D212" s="83">
        <f>SUM(D205:D210)</f>
        <v>4240</v>
      </c>
      <c r="E212" s="82">
        <v>0</v>
      </c>
      <c r="F212" s="83">
        <f>SUM(F205:F210)</f>
        <v>0</v>
      </c>
      <c r="G212" s="82">
        <v>0</v>
      </c>
      <c r="H212" s="83">
        <f>SUM(H205:H210)</f>
        <v>0</v>
      </c>
    </row>
    <row r="213" spans="1:14" x14ac:dyDescent="0.25">
      <c r="A213" s="380" t="s">
        <v>9</v>
      </c>
      <c r="B213" s="409"/>
      <c r="C213" s="409"/>
      <c r="D213" s="409"/>
      <c r="E213" s="409"/>
      <c r="F213" s="409"/>
      <c r="G213" s="409"/>
      <c r="H213" s="410"/>
    </row>
    <row r="214" spans="1:14" x14ac:dyDescent="0.25">
      <c r="A214" s="401">
        <f>+A212+C212+E212+G212</f>
        <v>6</v>
      </c>
      <c r="B214" s="402"/>
      <c r="C214" s="402"/>
      <c r="D214" s="402"/>
      <c r="E214" s="402"/>
      <c r="F214" s="402"/>
      <c r="G214" s="402"/>
      <c r="H214" s="403"/>
    </row>
    <row r="215" spans="1:14" x14ac:dyDescent="0.25">
      <c r="A215" s="404" t="s">
        <v>61</v>
      </c>
      <c r="B215" s="405"/>
      <c r="C215" s="406" t="s">
        <v>61</v>
      </c>
      <c r="D215" s="405"/>
      <c r="E215" s="406" t="s">
        <v>61</v>
      </c>
      <c r="F215" s="405"/>
      <c r="G215" s="407" t="s">
        <v>61</v>
      </c>
      <c r="H215" s="408"/>
    </row>
    <row r="216" spans="1:14" x14ac:dyDescent="0.25">
      <c r="A216" s="375">
        <v>15</v>
      </c>
      <c r="B216" s="376"/>
      <c r="C216" s="377">
        <v>6</v>
      </c>
      <c r="D216" s="376"/>
      <c r="E216" s="377">
        <v>1</v>
      </c>
      <c r="F216" s="376"/>
      <c r="G216" s="378">
        <v>0</v>
      </c>
      <c r="H216" s="379"/>
    </row>
    <row r="217" spans="1:14" x14ac:dyDescent="0.25">
      <c r="A217" s="380" t="s">
        <v>61</v>
      </c>
      <c r="B217" s="409"/>
      <c r="C217" s="409"/>
      <c r="D217" s="409"/>
      <c r="E217" s="409"/>
      <c r="F217" s="409"/>
      <c r="G217" s="409"/>
      <c r="H217" s="410"/>
    </row>
    <row r="218" spans="1:14" ht="15.75" thickBot="1" x14ac:dyDescent="0.3">
      <c r="A218" s="383">
        <f>SUM(A216:H216)</f>
        <v>22</v>
      </c>
      <c r="B218" s="384"/>
      <c r="C218" s="384"/>
      <c r="D218" s="384"/>
      <c r="E218" s="384"/>
      <c r="F218" s="384"/>
      <c r="G218" s="384"/>
      <c r="H218" s="385"/>
    </row>
    <row r="219" spans="1:14" ht="15.75" thickTop="1" x14ac:dyDescent="0.25"/>
    <row r="220" spans="1:14" ht="18.75" x14ac:dyDescent="0.25">
      <c r="A220" s="446" t="s">
        <v>126</v>
      </c>
      <c r="B220" s="446"/>
      <c r="C220" s="446"/>
      <c r="D220" s="446"/>
      <c r="E220" s="446"/>
      <c r="F220" s="446"/>
      <c r="G220" s="446"/>
      <c r="H220" s="446"/>
    </row>
    <row r="222" spans="1:14" ht="15.75" thickBot="1" x14ac:dyDescent="0.3"/>
    <row r="223" spans="1:14" ht="16.5" thickTop="1" thickBot="1" x14ac:dyDescent="0.3">
      <c r="A223" s="386" t="s">
        <v>127</v>
      </c>
      <c r="B223" s="387"/>
      <c r="C223" s="387"/>
      <c r="D223" s="387"/>
      <c r="E223" s="387"/>
      <c r="F223" s="387"/>
      <c r="G223" s="387"/>
      <c r="H223" s="388"/>
    </row>
    <row r="224" spans="1:14" ht="15.75" thickTop="1" x14ac:dyDescent="0.25">
      <c r="A224" s="389" t="s">
        <v>128</v>
      </c>
      <c r="B224" s="390"/>
      <c r="C224" s="391" t="s">
        <v>133</v>
      </c>
      <c r="D224" s="392"/>
      <c r="E224" s="391" t="s">
        <v>134</v>
      </c>
      <c r="F224" s="392"/>
      <c r="G224" s="391" t="s">
        <v>1</v>
      </c>
      <c r="H224" s="392"/>
      <c r="N224" t="s">
        <v>1</v>
      </c>
    </row>
    <row r="225" spans="1:11" ht="15.75" thickBot="1" x14ac:dyDescent="0.3">
      <c r="A225" s="393">
        <v>40977</v>
      </c>
      <c r="B225" s="394"/>
      <c r="C225" s="393">
        <v>40984</v>
      </c>
      <c r="D225" s="394"/>
      <c r="E225" s="393">
        <v>40991</v>
      </c>
      <c r="F225" s="394"/>
      <c r="G225" s="393" t="s">
        <v>1</v>
      </c>
      <c r="H225" s="394"/>
    </row>
    <row r="226" spans="1:11" ht="15.75" thickBot="1" x14ac:dyDescent="0.3">
      <c r="A226" s="8" t="s">
        <v>8</v>
      </c>
      <c r="B226" s="87" t="s">
        <v>2</v>
      </c>
      <c r="C226" s="7" t="s">
        <v>8</v>
      </c>
      <c r="D226" s="87" t="s">
        <v>2</v>
      </c>
      <c r="E226" s="4" t="s">
        <v>8</v>
      </c>
      <c r="F226" s="87" t="s">
        <v>2</v>
      </c>
      <c r="G226" s="4" t="s">
        <v>8</v>
      </c>
      <c r="H226" s="88" t="s">
        <v>2</v>
      </c>
      <c r="J226" s="395" t="s">
        <v>132</v>
      </c>
      <c r="K226" s="396"/>
    </row>
    <row r="227" spans="1:11" x14ac:dyDescent="0.25">
      <c r="A227" s="89" t="s">
        <v>129</v>
      </c>
      <c r="B227" s="85">
        <v>520</v>
      </c>
      <c r="C227" s="85" t="s">
        <v>1</v>
      </c>
      <c r="D227" s="85" t="s">
        <v>1</v>
      </c>
      <c r="E227" s="85">
        <v>0</v>
      </c>
      <c r="F227" s="85">
        <v>0</v>
      </c>
      <c r="G227" s="85" t="s">
        <v>1</v>
      </c>
      <c r="H227" s="85" t="s">
        <v>1</v>
      </c>
      <c r="J227" s="21" t="s">
        <v>9</v>
      </c>
      <c r="K227" s="22" t="s">
        <v>10</v>
      </c>
    </row>
    <row r="228" spans="1:11" x14ac:dyDescent="0.25">
      <c r="A228" s="89" t="s">
        <v>130</v>
      </c>
      <c r="B228" s="85">
        <v>720</v>
      </c>
      <c r="C228" s="85" t="s">
        <v>1</v>
      </c>
      <c r="D228" s="85" t="s">
        <v>1</v>
      </c>
      <c r="E228" s="85">
        <v>0</v>
      </c>
      <c r="F228" s="85">
        <v>0</v>
      </c>
      <c r="G228" s="85" t="s">
        <v>1</v>
      </c>
      <c r="H228" s="85" t="s">
        <v>1</v>
      </c>
      <c r="J228" s="23">
        <f>+A236</f>
        <v>3</v>
      </c>
      <c r="K228" s="24">
        <f>+B234+D234+F234+H234</f>
        <v>1540</v>
      </c>
    </row>
    <row r="229" spans="1:11" x14ac:dyDescent="0.25">
      <c r="A229" s="89" t="s">
        <v>131</v>
      </c>
      <c r="B229" s="85">
        <v>300</v>
      </c>
      <c r="C229" s="85" t="s">
        <v>1</v>
      </c>
      <c r="D229" s="85" t="s">
        <v>1</v>
      </c>
      <c r="E229" s="85">
        <v>0</v>
      </c>
      <c r="F229" s="85">
        <v>0</v>
      </c>
      <c r="G229" s="85" t="s">
        <v>60</v>
      </c>
      <c r="H229" s="85" t="s">
        <v>1</v>
      </c>
      <c r="J229" s="397" t="s">
        <v>61</v>
      </c>
      <c r="K229" s="398"/>
    </row>
    <row r="230" spans="1:11" ht="15.75" thickBot="1" x14ac:dyDescent="0.3">
      <c r="A230" s="89" t="s">
        <v>1</v>
      </c>
      <c r="B230" s="85" t="s">
        <v>1</v>
      </c>
      <c r="C230" s="85" t="s">
        <v>1</v>
      </c>
      <c r="D230" s="85" t="s">
        <v>1</v>
      </c>
      <c r="E230" s="85">
        <v>0</v>
      </c>
      <c r="F230" s="85">
        <v>0</v>
      </c>
      <c r="G230" s="85" t="s">
        <v>1</v>
      </c>
      <c r="H230" s="85" t="s">
        <v>1</v>
      </c>
      <c r="J230" s="399">
        <f>SUM(A238:H238)</f>
        <v>27</v>
      </c>
      <c r="K230" s="400"/>
    </row>
    <row r="231" spans="1:11" x14ac:dyDescent="0.25">
      <c r="A231" s="89" t="s">
        <v>1</v>
      </c>
      <c r="B231" s="85" t="s">
        <v>1</v>
      </c>
      <c r="C231" s="85" t="s">
        <v>1</v>
      </c>
      <c r="D231" s="85" t="s">
        <v>1</v>
      </c>
      <c r="E231" s="85">
        <v>0</v>
      </c>
      <c r="F231" s="85">
        <v>0</v>
      </c>
      <c r="G231" s="85" t="s">
        <v>1</v>
      </c>
      <c r="H231" s="85" t="s">
        <v>1</v>
      </c>
    </row>
    <row r="232" spans="1:11" x14ac:dyDescent="0.25">
      <c r="A232" s="89" t="s">
        <v>1</v>
      </c>
      <c r="B232" s="85" t="s">
        <v>1</v>
      </c>
      <c r="C232" s="3"/>
      <c r="D232" s="15"/>
      <c r="E232" s="3"/>
      <c r="F232" s="15"/>
      <c r="G232" s="3"/>
      <c r="H232" s="15"/>
    </row>
    <row r="233" spans="1:11" x14ac:dyDescent="0.25">
      <c r="A233" s="8" t="s">
        <v>9</v>
      </c>
      <c r="B233" s="87" t="s">
        <v>10</v>
      </c>
      <c r="C233" s="4" t="s">
        <v>9</v>
      </c>
      <c r="D233" s="88" t="s">
        <v>10</v>
      </c>
      <c r="E233" s="4" t="s">
        <v>9</v>
      </c>
      <c r="F233" s="88" t="s">
        <v>10</v>
      </c>
      <c r="G233" s="4" t="s">
        <v>9</v>
      </c>
      <c r="H233" s="88" t="s">
        <v>10</v>
      </c>
    </row>
    <row r="234" spans="1:11" x14ac:dyDescent="0.25">
      <c r="A234" s="89">
        <v>3</v>
      </c>
      <c r="B234" s="85">
        <f>SUM(B227:B232)</f>
        <v>1540</v>
      </c>
      <c r="C234" s="85">
        <v>0</v>
      </c>
      <c r="D234" s="86">
        <v>0</v>
      </c>
      <c r="E234" s="85">
        <v>0</v>
      </c>
      <c r="F234" s="86">
        <f>SUM(F227:F232)</f>
        <v>0</v>
      </c>
      <c r="G234" s="85">
        <v>0</v>
      </c>
      <c r="H234" s="86">
        <f>SUM(H227:H232)</f>
        <v>0</v>
      </c>
    </row>
    <row r="235" spans="1:11" x14ac:dyDescent="0.25">
      <c r="A235" s="380" t="s">
        <v>9</v>
      </c>
      <c r="B235" s="409"/>
      <c r="C235" s="409"/>
      <c r="D235" s="409"/>
      <c r="E235" s="409"/>
      <c r="F235" s="409"/>
      <c r="G235" s="409"/>
      <c r="H235" s="410"/>
    </row>
    <row r="236" spans="1:11" x14ac:dyDescent="0.25">
      <c r="A236" s="401">
        <f>+A234+C234+E234+G234</f>
        <v>3</v>
      </c>
      <c r="B236" s="402"/>
      <c r="C236" s="402"/>
      <c r="D236" s="402"/>
      <c r="E236" s="402"/>
      <c r="F236" s="402"/>
      <c r="G236" s="402"/>
      <c r="H236" s="403"/>
    </row>
    <row r="237" spans="1:11" x14ac:dyDescent="0.25">
      <c r="A237" s="404" t="s">
        <v>61</v>
      </c>
      <c r="B237" s="405"/>
      <c r="C237" s="406" t="s">
        <v>61</v>
      </c>
      <c r="D237" s="405"/>
      <c r="E237" s="406" t="s">
        <v>61</v>
      </c>
      <c r="F237" s="405"/>
      <c r="G237" s="407" t="s">
        <v>61</v>
      </c>
      <c r="H237" s="408"/>
    </row>
    <row r="238" spans="1:11" x14ac:dyDescent="0.25">
      <c r="A238" s="375">
        <v>16</v>
      </c>
      <c r="B238" s="376"/>
      <c r="C238" s="377">
        <v>1</v>
      </c>
      <c r="D238" s="376"/>
      <c r="E238" s="377">
        <v>10</v>
      </c>
      <c r="F238" s="376"/>
      <c r="G238" s="378">
        <v>0</v>
      </c>
      <c r="H238" s="379"/>
    </row>
    <row r="239" spans="1:11" x14ac:dyDescent="0.25">
      <c r="A239" s="380" t="s">
        <v>61</v>
      </c>
      <c r="B239" s="409"/>
      <c r="C239" s="409"/>
      <c r="D239" s="409"/>
      <c r="E239" s="409"/>
      <c r="F239" s="409"/>
      <c r="G239" s="409"/>
      <c r="H239" s="410"/>
    </row>
    <row r="240" spans="1:11" ht="15.75" thickBot="1" x14ac:dyDescent="0.3">
      <c r="A240" s="383">
        <f>SUM(A238:H238)</f>
        <v>27</v>
      </c>
      <c r="B240" s="384"/>
      <c r="C240" s="384"/>
      <c r="D240" s="384"/>
      <c r="E240" s="384"/>
      <c r="F240" s="384"/>
      <c r="G240" s="384"/>
      <c r="H240" s="385"/>
    </row>
    <row r="241" spans="1:11" ht="15.75" thickTop="1" x14ac:dyDescent="0.25"/>
    <row r="242" spans="1:11" ht="15.75" thickBot="1" x14ac:dyDescent="0.3"/>
    <row r="243" spans="1:11" ht="16.5" thickTop="1" thickBot="1" x14ac:dyDescent="0.3">
      <c r="A243" s="386" t="s">
        <v>135</v>
      </c>
      <c r="B243" s="387"/>
      <c r="C243" s="387"/>
      <c r="D243" s="387"/>
      <c r="E243" s="387"/>
      <c r="F243" s="387"/>
      <c r="G243" s="387"/>
      <c r="H243" s="388"/>
    </row>
    <row r="244" spans="1:11" ht="15.75" thickTop="1" x14ac:dyDescent="0.25">
      <c r="A244" s="389" t="s">
        <v>136</v>
      </c>
      <c r="B244" s="390"/>
      <c r="C244" s="391" t="s">
        <v>143</v>
      </c>
      <c r="D244" s="392"/>
      <c r="E244" s="391" t="s">
        <v>162</v>
      </c>
      <c r="F244" s="392"/>
      <c r="G244" s="391" t="s">
        <v>1</v>
      </c>
      <c r="H244" s="392"/>
    </row>
    <row r="245" spans="1:11" ht="15.75" thickBot="1" x14ac:dyDescent="0.3">
      <c r="A245" s="393">
        <v>41003</v>
      </c>
      <c r="B245" s="394"/>
      <c r="C245" s="393">
        <v>41003</v>
      </c>
      <c r="D245" s="394"/>
      <c r="E245" s="393">
        <v>41019</v>
      </c>
      <c r="F245" s="394"/>
      <c r="G245" s="393" t="s">
        <v>1</v>
      </c>
      <c r="H245" s="394"/>
    </row>
    <row r="246" spans="1:11" ht="15.75" thickBot="1" x14ac:dyDescent="0.3">
      <c r="A246" s="8" t="s">
        <v>8</v>
      </c>
      <c r="B246" s="92" t="s">
        <v>2</v>
      </c>
      <c r="C246" s="7" t="s">
        <v>8</v>
      </c>
      <c r="D246" s="92" t="s">
        <v>2</v>
      </c>
      <c r="E246" s="4" t="s">
        <v>8</v>
      </c>
      <c r="F246" s="92" t="s">
        <v>2</v>
      </c>
      <c r="G246" s="4" t="s">
        <v>8</v>
      </c>
      <c r="H246" s="93" t="s">
        <v>2</v>
      </c>
      <c r="J246" s="395" t="s">
        <v>165</v>
      </c>
      <c r="K246" s="396"/>
    </row>
    <row r="247" spans="1:11" x14ac:dyDescent="0.25">
      <c r="A247" s="94" t="s">
        <v>137</v>
      </c>
      <c r="B247" s="90">
        <v>650</v>
      </c>
      <c r="C247" s="90" t="s">
        <v>144</v>
      </c>
      <c r="D247" s="90">
        <v>700</v>
      </c>
      <c r="E247" s="90" t="s">
        <v>163</v>
      </c>
      <c r="F247" s="90">
        <v>200</v>
      </c>
      <c r="G247" s="90" t="s">
        <v>1</v>
      </c>
      <c r="H247" s="90" t="s">
        <v>1</v>
      </c>
      <c r="J247" s="21" t="s">
        <v>9</v>
      </c>
      <c r="K247" s="22" t="s">
        <v>10</v>
      </c>
    </row>
    <row r="248" spans="1:11" x14ac:dyDescent="0.25">
      <c r="A248" s="94" t="s">
        <v>138</v>
      </c>
      <c r="B248" s="90">
        <v>400</v>
      </c>
      <c r="C248" s="90" t="s">
        <v>1</v>
      </c>
      <c r="D248" s="90" t="s">
        <v>1</v>
      </c>
      <c r="E248" s="90">
        <v>0</v>
      </c>
      <c r="F248" s="90">
        <v>0</v>
      </c>
      <c r="G248" s="90" t="s">
        <v>1</v>
      </c>
      <c r="H248" s="90" t="s">
        <v>1</v>
      </c>
      <c r="J248" s="23">
        <f>+A256</f>
        <v>8</v>
      </c>
      <c r="K248" s="24">
        <f>+B254+D254+F254+H254</f>
        <v>3370</v>
      </c>
    </row>
    <row r="249" spans="1:11" x14ac:dyDescent="0.25">
      <c r="A249" s="94" t="s">
        <v>139</v>
      </c>
      <c r="B249" s="90">
        <v>300</v>
      </c>
      <c r="C249" s="90" t="s">
        <v>1</v>
      </c>
      <c r="D249" s="90" t="s">
        <v>1</v>
      </c>
      <c r="E249" s="90">
        <v>0</v>
      </c>
      <c r="F249" s="90">
        <v>0</v>
      </c>
      <c r="G249" s="90" t="s">
        <v>60</v>
      </c>
      <c r="H249" s="90" t="s">
        <v>1</v>
      </c>
      <c r="J249" s="397" t="s">
        <v>61</v>
      </c>
      <c r="K249" s="398"/>
    </row>
    <row r="250" spans="1:11" ht="15.75" thickBot="1" x14ac:dyDescent="0.3">
      <c r="A250" s="94" t="s">
        <v>140</v>
      </c>
      <c r="B250" s="90">
        <v>200</v>
      </c>
      <c r="C250" s="90" t="s">
        <v>1</v>
      </c>
      <c r="D250" s="90" t="s">
        <v>1</v>
      </c>
      <c r="E250" s="90">
        <v>0</v>
      </c>
      <c r="F250" s="90">
        <v>0</v>
      </c>
      <c r="G250" s="90" t="s">
        <v>1</v>
      </c>
      <c r="H250" s="90" t="s">
        <v>1</v>
      </c>
      <c r="J250" s="399">
        <f>SUM(A258:H258)</f>
        <v>26</v>
      </c>
      <c r="K250" s="400"/>
    </row>
    <row r="251" spans="1:11" x14ac:dyDescent="0.25">
      <c r="A251" s="94" t="s">
        <v>141</v>
      </c>
      <c r="B251" s="90">
        <v>720</v>
      </c>
      <c r="C251" s="90" t="s">
        <v>1</v>
      </c>
      <c r="D251" s="90" t="s">
        <v>1</v>
      </c>
      <c r="E251" s="90">
        <v>0</v>
      </c>
      <c r="F251" s="90">
        <v>0</v>
      </c>
      <c r="G251" s="90" t="s">
        <v>1</v>
      </c>
      <c r="H251" s="90" t="s">
        <v>1</v>
      </c>
    </row>
    <row r="252" spans="1:11" x14ac:dyDescent="0.25">
      <c r="A252" s="94" t="s">
        <v>142</v>
      </c>
      <c r="B252" s="90">
        <v>200</v>
      </c>
      <c r="C252" s="3"/>
      <c r="D252" s="15"/>
      <c r="E252" s="3"/>
      <c r="F252" s="15"/>
      <c r="G252" s="3"/>
      <c r="H252" s="15"/>
    </row>
    <row r="253" spans="1:11" x14ac:dyDescent="0.25">
      <c r="A253" s="8" t="s">
        <v>9</v>
      </c>
      <c r="B253" s="92" t="s">
        <v>10</v>
      </c>
      <c r="C253" s="4" t="s">
        <v>9</v>
      </c>
      <c r="D253" s="93" t="s">
        <v>10</v>
      </c>
      <c r="E253" s="4" t="s">
        <v>9</v>
      </c>
      <c r="F253" s="93" t="s">
        <v>10</v>
      </c>
      <c r="G253" s="4" t="s">
        <v>9</v>
      </c>
      <c r="H253" s="93" t="s">
        <v>10</v>
      </c>
    </row>
    <row r="254" spans="1:11" x14ac:dyDescent="0.25">
      <c r="A254" s="94">
        <v>6</v>
      </c>
      <c r="B254" s="90">
        <f>SUM(B247:B252)</f>
        <v>2470</v>
      </c>
      <c r="C254" s="90">
        <v>1</v>
      </c>
      <c r="D254" s="95">
        <f>SUM(D247:D252)</f>
        <v>700</v>
      </c>
      <c r="E254" s="90">
        <v>1</v>
      </c>
      <c r="F254" s="91">
        <f>SUM(F247:F252)</f>
        <v>200</v>
      </c>
      <c r="G254" s="90">
        <v>0</v>
      </c>
      <c r="H254" s="91">
        <f>SUM(H247:H252)</f>
        <v>0</v>
      </c>
    </row>
    <row r="255" spans="1:11" x14ac:dyDescent="0.25">
      <c r="A255" s="380" t="s">
        <v>9</v>
      </c>
      <c r="B255" s="409"/>
      <c r="C255" s="409"/>
      <c r="D255" s="409"/>
      <c r="E255" s="409"/>
      <c r="F255" s="409"/>
      <c r="G255" s="409"/>
      <c r="H255" s="410"/>
    </row>
    <row r="256" spans="1:11" x14ac:dyDescent="0.25">
      <c r="A256" s="401">
        <f>+A254+C254+E254+G254</f>
        <v>8</v>
      </c>
      <c r="B256" s="402"/>
      <c r="C256" s="402"/>
      <c r="D256" s="402"/>
      <c r="E256" s="402"/>
      <c r="F256" s="402"/>
      <c r="G256" s="402"/>
      <c r="H256" s="403"/>
    </row>
    <row r="257" spans="1:11" x14ac:dyDescent="0.25">
      <c r="A257" s="404" t="s">
        <v>61</v>
      </c>
      <c r="B257" s="405"/>
      <c r="C257" s="406" t="s">
        <v>61</v>
      </c>
      <c r="D257" s="405"/>
      <c r="E257" s="406" t="s">
        <v>61</v>
      </c>
      <c r="F257" s="405"/>
      <c r="G257" s="407" t="s">
        <v>61</v>
      </c>
      <c r="H257" s="408"/>
    </row>
    <row r="258" spans="1:11" x14ac:dyDescent="0.25">
      <c r="A258" s="375">
        <v>14</v>
      </c>
      <c r="B258" s="376"/>
      <c r="C258" s="377">
        <v>0</v>
      </c>
      <c r="D258" s="376"/>
      <c r="E258" s="377">
        <v>12</v>
      </c>
      <c r="F258" s="376"/>
      <c r="G258" s="378">
        <v>0</v>
      </c>
      <c r="H258" s="379"/>
    </row>
    <row r="259" spans="1:11" x14ac:dyDescent="0.25">
      <c r="A259" s="380" t="s">
        <v>61</v>
      </c>
      <c r="B259" s="409"/>
      <c r="C259" s="409"/>
      <c r="D259" s="409"/>
      <c r="E259" s="409"/>
      <c r="F259" s="409"/>
      <c r="G259" s="409"/>
      <c r="H259" s="410"/>
    </row>
    <row r="260" spans="1:11" ht="15.75" thickBot="1" x14ac:dyDescent="0.3">
      <c r="A260" s="383">
        <f>SUM(A258:H258)</f>
        <v>26</v>
      </c>
      <c r="B260" s="384"/>
      <c r="C260" s="384"/>
      <c r="D260" s="384"/>
      <c r="E260" s="384"/>
      <c r="F260" s="384"/>
      <c r="G260" s="384"/>
      <c r="H260" s="385"/>
    </row>
    <row r="261" spans="1:11" ht="15.75" thickTop="1" x14ac:dyDescent="0.25"/>
    <row r="262" spans="1:11" ht="15.75" thickBot="1" x14ac:dyDescent="0.3"/>
    <row r="263" spans="1:11" ht="16.5" thickTop="1" thickBot="1" x14ac:dyDescent="0.3">
      <c r="A263" s="386" t="s">
        <v>164</v>
      </c>
      <c r="B263" s="387"/>
      <c r="C263" s="387"/>
      <c r="D263" s="387"/>
      <c r="E263" s="387"/>
      <c r="F263" s="387"/>
      <c r="G263" s="387"/>
      <c r="H263" s="388"/>
    </row>
    <row r="264" spans="1:11" ht="15.75" thickTop="1" x14ac:dyDescent="0.25">
      <c r="A264" s="389" t="s">
        <v>167</v>
      </c>
      <c r="B264" s="390"/>
      <c r="C264" s="391" t="s">
        <v>169</v>
      </c>
      <c r="D264" s="392"/>
      <c r="E264" s="391" t="s">
        <v>170</v>
      </c>
      <c r="F264" s="392"/>
      <c r="G264" s="391" t="s">
        <v>1</v>
      </c>
      <c r="H264" s="392"/>
    </row>
    <row r="265" spans="1:11" ht="15.75" thickBot="1" x14ac:dyDescent="0.3">
      <c r="A265" s="393">
        <v>41032</v>
      </c>
      <c r="B265" s="394"/>
      <c r="C265" s="393">
        <v>41039</v>
      </c>
      <c r="D265" s="394"/>
      <c r="E265" s="393">
        <v>41052</v>
      </c>
      <c r="F265" s="394"/>
      <c r="G265" s="393" t="s">
        <v>1</v>
      </c>
      <c r="H265" s="394"/>
    </row>
    <row r="266" spans="1:11" ht="15.75" thickBot="1" x14ac:dyDescent="0.3">
      <c r="A266" s="8" t="s">
        <v>8</v>
      </c>
      <c r="B266" s="109" t="s">
        <v>2</v>
      </c>
      <c r="C266" s="7" t="s">
        <v>8</v>
      </c>
      <c r="D266" s="109" t="s">
        <v>2</v>
      </c>
      <c r="E266" s="4" t="s">
        <v>8</v>
      </c>
      <c r="F266" s="109" t="s">
        <v>2</v>
      </c>
      <c r="G266" s="4" t="s">
        <v>8</v>
      </c>
      <c r="H266" s="110" t="s">
        <v>2</v>
      </c>
      <c r="J266" s="395" t="s">
        <v>166</v>
      </c>
      <c r="K266" s="396"/>
    </row>
    <row r="267" spans="1:11" x14ac:dyDescent="0.25">
      <c r="A267" s="111" t="s">
        <v>168</v>
      </c>
      <c r="B267" s="107">
        <v>1000</v>
      </c>
      <c r="C267" s="107" t="s">
        <v>1</v>
      </c>
      <c r="D267" s="107" t="s">
        <v>1</v>
      </c>
      <c r="E267" s="107">
        <v>0</v>
      </c>
      <c r="F267" s="107">
        <v>0</v>
      </c>
      <c r="G267" s="107" t="s">
        <v>1</v>
      </c>
      <c r="H267" s="107" t="s">
        <v>1</v>
      </c>
      <c r="J267" s="21" t="s">
        <v>9</v>
      </c>
      <c r="K267" s="22" t="s">
        <v>10</v>
      </c>
    </row>
    <row r="268" spans="1:11" x14ac:dyDescent="0.25">
      <c r="A268" s="111" t="s">
        <v>1</v>
      </c>
      <c r="B268" s="107">
        <v>0</v>
      </c>
      <c r="C268" s="107" t="s">
        <v>1</v>
      </c>
      <c r="D268" s="107" t="s">
        <v>1</v>
      </c>
      <c r="E268" s="107">
        <v>0</v>
      </c>
      <c r="F268" s="107">
        <v>0</v>
      </c>
      <c r="G268" s="107" t="s">
        <v>1</v>
      </c>
      <c r="H268" s="107" t="s">
        <v>1</v>
      </c>
      <c r="J268" s="23">
        <f>+A276</f>
        <v>1</v>
      </c>
      <c r="K268" s="24">
        <f>+B274+D274+F274+H274</f>
        <v>1000</v>
      </c>
    </row>
    <row r="269" spans="1:11" x14ac:dyDescent="0.25">
      <c r="A269" s="111" t="s">
        <v>1</v>
      </c>
      <c r="B269" s="107">
        <v>0</v>
      </c>
      <c r="C269" s="107" t="s">
        <v>1</v>
      </c>
      <c r="D269" s="107" t="s">
        <v>1</v>
      </c>
      <c r="E269" s="107">
        <v>0</v>
      </c>
      <c r="F269" s="107">
        <v>0</v>
      </c>
      <c r="G269" s="107" t="s">
        <v>60</v>
      </c>
      <c r="H269" s="107" t="s">
        <v>1</v>
      </c>
      <c r="J269" s="397" t="s">
        <v>61</v>
      </c>
      <c r="K269" s="398"/>
    </row>
    <row r="270" spans="1:11" ht="15.75" thickBot="1" x14ac:dyDescent="0.3">
      <c r="A270" s="111" t="s">
        <v>1</v>
      </c>
      <c r="B270" s="107">
        <v>0</v>
      </c>
      <c r="C270" s="107" t="s">
        <v>1</v>
      </c>
      <c r="D270" s="107" t="s">
        <v>1</v>
      </c>
      <c r="E270" s="107">
        <v>0</v>
      </c>
      <c r="F270" s="107">
        <v>0</v>
      </c>
      <c r="G270" s="107" t="s">
        <v>1</v>
      </c>
      <c r="H270" s="107" t="s">
        <v>1</v>
      </c>
      <c r="J270" s="399">
        <f>SUM(A278:H278)</f>
        <v>25</v>
      </c>
      <c r="K270" s="400"/>
    </row>
    <row r="271" spans="1:11" x14ac:dyDescent="0.25">
      <c r="A271" s="111" t="s">
        <v>1</v>
      </c>
      <c r="B271" s="107">
        <v>0</v>
      </c>
      <c r="C271" s="107" t="s">
        <v>1</v>
      </c>
      <c r="D271" s="107" t="s">
        <v>1</v>
      </c>
      <c r="E271" s="107">
        <v>0</v>
      </c>
      <c r="F271" s="107">
        <v>0</v>
      </c>
      <c r="G271" s="107" t="s">
        <v>1</v>
      </c>
      <c r="H271" s="107" t="s">
        <v>1</v>
      </c>
    </row>
    <row r="272" spans="1:11" x14ac:dyDescent="0.25">
      <c r="A272" s="111" t="s">
        <v>1</v>
      </c>
      <c r="B272" s="107">
        <v>0</v>
      </c>
      <c r="C272" s="3"/>
      <c r="D272" s="15"/>
      <c r="E272" s="3"/>
      <c r="F272" s="15"/>
      <c r="G272" s="3"/>
      <c r="H272" s="15"/>
    </row>
    <row r="273" spans="1:12" x14ac:dyDescent="0.25">
      <c r="A273" s="8" t="s">
        <v>9</v>
      </c>
      <c r="B273" s="109" t="s">
        <v>10</v>
      </c>
      <c r="C273" s="4" t="s">
        <v>9</v>
      </c>
      <c r="D273" s="110" t="s">
        <v>10</v>
      </c>
      <c r="E273" s="4" t="s">
        <v>9</v>
      </c>
      <c r="F273" s="110" t="s">
        <v>10</v>
      </c>
      <c r="G273" s="4" t="s">
        <v>9</v>
      </c>
      <c r="H273" s="110" t="s">
        <v>10</v>
      </c>
    </row>
    <row r="274" spans="1:12" x14ac:dyDescent="0.25">
      <c r="A274" s="111">
        <v>1</v>
      </c>
      <c r="B274" s="107">
        <f>SUM(B267:B272)</f>
        <v>1000</v>
      </c>
      <c r="C274" s="107">
        <v>0</v>
      </c>
      <c r="D274" s="107">
        <f>SUM(D267:D272)</f>
        <v>0</v>
      </c>
      <c r="E274" s="107">
        <v>0</v>
      </c>
      <c r="F274" s="108">
        <f>SUM(F267:F272)</f>
        <v>0</v>
      </c>
      <c r="G274" s="107">
        <v>0</v>
      </c>
      <c r="H274" s="108">
        <f>SUM(H267:H272)</f>
        <v>0</v>
      </c>
    </row>
    <row r="275" spans="1:12" x14ac:dyDescent="0.25">
      <c r="A275" s="380" t="s">
        <v>9</v>
      </c>
      <c r="B275" s="409"/>
      <c r="C275" s="409"/>
      <c r="D275" s="409"/>
      <c r="E275" s="409"/>
      <c r="F275" s="409"/>
      <c r="G275" s="409"/>
      <c r="H275" s="410"/>
    </row>
    <row r="276" spans="1:12" x14ac:dyDescent="0.25">
      <c r="A276" s="401">
        <f>+A274+C274+E274+G274</f>
        <v>1</v>
      </c>
      <c r="B276" s="402"/>
      <c r="C276" s="402"/>
      <c r="D276" s="402"/>
      <c r="E276" s="402"/>
      <c r="F276" s="402"/>
      <c r="G276" s="402"/>
      <c r="H276" s="403"/>
    </row>
    <row r="277" spans="1:12" x14ac:dyDescent="0.25">
      <c r="A277" s="404" t="s">
        <v>61</v>
      </c>
      <c r="B277" s="405"/>
      <c r="C277" s="406" t="s">
        <v>61</v>
      </c>
      <c r="D277" s="405"/>
      <c r="E277" s="406" t="s">
        <v>61</v>
      </c>
      <c r="F277" s="405"/>
      <c r="G277" s="407" t="s">
        <v>61</v>
      </c>
      <c r="H277" s="408"/>
    </row>
    <row r="278" spans="1:12" x14ac:dyDescent="0.25">
      <c r="A278" s="375">
        <v>22</v>
      </c>
      <c r="B278" s="376"/>
      <c r="C278" s="377">
        <v>1</v>
      </c>
      <c r="D278" s="376"/>
      <c r="E278" s="377">
        <v>2</v>
      </c>
      <c r="F278" s="376"/>
      <c r="G278" s="378">
        <v>0</v>
      </c>
      <c r="H278" s="379"/>
    </row>
    <row r="279" spans="1:12" x14ac:dyDescent="0.25">
      <c r="A279" s="380" t="s">
        <v>61</v>
      </c>
      <c r="B279" s="409"/>
      <c r="C279" s="409"/>
      <c r="D279" s="409"/>
      <c r="E279" s="409"/>
      <c r="F279" s="409"/>
      <c r="G279" s="409"/>
      <c r="H279" s="410"/>
      <c r="L279" t="s">
        <v>1</v>
      </c>
    </row>
    <row r="280" spans="1:12" ht="15.75" thickBot="1" x14ac:dyDescent="0.3">
      <c r="A280" s="383">
        <f>SUM(A278:H278)</f>
        <v>25</v>
      </c>
      <c r="B280" s="384"/>
      <c r="C280" s="384"/>
      <c r="D280" s="384"/>
      <c r="E280" s="384"/>
      <c r="F280" s="384"/>
      <c r="G280" s="384"/>
      <c r="H280" s="385"/>
    </row>
    <row r="281" spans="1:12" ht="15.75" thickTop="1" x14ac:dyDescent="0.25"/>
    <row r="282" spans="1:12" ht="15.75" thickBot="1" x14ac:dyDescent="0.3"/>
    <row r="283" spans="1:12" ht="16.5" thickTop="1" thickBot="1" x14ac:dyDescent="0.3">
      <c r="A283" s="386" t="s">
        <v>171</v>
      </c>
      <c r="B283" s="387"/>
      <c r="C283" s="387"/>
      <c r="D283" s="387"/>
      <c r="E283" s="387"/>
      <c r="F283" s="387"/>
      <c r="G283" s="387"/>
      <c r="H283" s="388"/>
    </row>
    <row r="284" spans="1:12" ht="15.75" thickTop="1" x14ac:dyDescent="0.25">
      <c r="A284" s="389" t="s">
        <v>172</v>
      </c>
      <c r="B284" s="390"/>
      <c r="C284" s="391" t="s">
        <v>175</v>
      </c>
      <c r="D284" s="392"/>
      <c r="E284" s="391" t="s">
        <v>1</v>
      </c>
      <c r="F284" s="392"/>
      <c r="G284" s="391" t="s">
        <v>1</v>
      </c>
      <c r="H284" s="392"/>
    </row>
    <row r="285" spans="1:12" ht="15.75" thickBot="1" x14ac:dyDescent="0.3">
      <c r="A285" s="393">
        <v>41061</v>
      </c>
      <c r="B285" s="394"/>
      <c r="C285" s="393">
        <v>41075</v>
      </c>
      <c r="D285" s="394"/>
      <c r="E285" s="393" t="s">
        <v>1</v>
      </c>
      <c r="F285" s="394"/>
      <c r="G285" s="393" t="s">
        <v>1</v>
      </c>
      <c r="H285" s="394"/>
    </row>
    <row r="286" spans="1:12" ht="15.75" thickBot="1" x14ac:dyDescent="0.3">
      <c r="A286" s="8" t="s">
        <v>8</v>
      </c>
      <c r="B286" s="114" t="s">
        <v>2</v>
      </c>
      <c r="C286" s="7" t="s">
        <v>8</v>
      </c>
      <c r="D286" s="114" t="s">
        <v>2</v>
      </c>
      <c r="E286" s="4" t="s">
        <v>8</v>
      </c>
      <c r="F286" s="114" t="s">
        <v>2</v>
      </c>
      <c r="G286" s="4" t="s">
        <v>8</v>
      </c>
      <c r="H286" s="115" t="s">
        <v>2</v>
      </c>
      <c r="J286" s="395" t="s">
        <v>171</v>
      </c>
      <c r="K286" s="396"/>
    </row>
    <row r="287" spans="1:12" x14ac:dyDescent="0.25">
      <c r="A287" s="116" t="s">
        <v>173</v>
      </c>
      <c r="B287" s="112">
        <v>720</v>
      </c>
      <c r="C287" s="112" t="s">
        <v>176</v>
      </c>
      <c r="D287" s="112">
        <v>1000</v>
      </c>
      <c r="E287" s="112">
        <v>0</v>
      </c>
      <c r="F287" s="112">
        <v>0</v>
      </c>
      <c r="G287" s="112" t="s">
        <v>1</v>
      </c>
      <c r="H287" s="112" t="s">
        <v>1</v>
      </c>
      <c r="J287" s="21" t="s">
        <v>9</v>
      </c>
      <c r="K287" s="22" t="s">
        <v>10</v>
      </c>
    </row>
    <row r="288" spans="1:12" x14ac:dyDescent="0.25">
      <c r="A288" s="116" t="s">
        <v>174</v>
      </c>
      <c r="B288" s="112">
        <v>720</v>
      </c>
      <c r="C288" s="112" t="s">
        <v>177</v>
      </c>
      <c r="D288" s="112">
        <v>1000</v>
      </c>
      <c r="E288" s="112">
        <v>0</v>
      </c>
      <c r="F288" s="112">
        <v>0</v>
      </c>
      <c r="G288" s="112" t="s">
        <v>1</v>
      </c>
      <c r="H288" s="112" t="s">
        <v>1</v>
      </c>
      <c r="J288" s="23">
        <f>+A296</f>
        <v>5</v>
      </c>
      <c r="K288" s="24">
        <f>+B294+D294+F294+H294</f>
        <v>4400</v>
      </c>
    </row>
    <row r="289" spans="1:11" x14ac:dyDescent="0.25">
      <c r="A289" s="116" t="s">
        <v>1</v>
      </c>
      <c r="B289" s="112">
        <v>0</v>
      </c>
      <c r="C289" s="112" t="s">
        <v>178</v>
      </c>
      <c r="D289" s="112">
        <v>960</v>
      </c>
      <c r="E289" s="112">
        <v>0</v>
      </c>
      <c r="F289" s="112">
        <v>0</v>
      </c>
      <c r="G289" s="112" t="s">
        <v>60</v>
      </c>
      <c r="H289" s="112" t="s">
        <v>1</v>
      </c>
      <c r="J289" s="397" t="s">
        <v>61</v>
      </c>
      <c r="K289" s="398"/>
    </row>
    <row r="290" spans="1:11" ht="15.75" thickBot="1" x14ac:dyDescent="0.3">
      <c r="A290" s="116" t="s">
        <v>1</v>
      </c>
      <c r="B290" s="112">
        <v>0</v>
      </c>
      <c r="C290" s="112" t="s">
        <v>1</v>
      </c>
      <c r="D290" s="112" t="s">
        <v>1</v>
      </c>
      <c r="E290" s="112">
        <v>0</v>
      </c>
      <c r="F290" s="112">
        <v>0</v>
      </c>
      <c r="G290" s="112" t="s">
        <v>1</v>
      </c>
      <c r="H290" s="112" t="s">
        <v>1</v>
      </c>
      <c r="J290" s="399">
        <f>SUM(A298:H298)</f>
        <v>32</v>
      </c>
      <c r="K290" s="400"/>
    </row>
    <row r="291" spans="1:11" x14ac:dyDescent="0.25">
      <c r="A291" s="116" t="s">
        <v>1</v>
      </c>
      <c r="B291" s="112">
        <v>0</v>
      </c>
      <c r="C291" s="112" t="s">
        <v>1</v>
      </c>
      <c r="D291" s="112" t="s">
        <v>1</v>
      </c>
      <c r="E291" s="112">
        <v>0</v>
      </c>
      <c r="F291" s="112">
        <v>0</v>
      </c>
      <c r="G291" s="112" t="s">
        <v>1</v>
      </c>
      <c r="H291" s="112" t="s">
        <v>1</v>
      </c>
    </row>
    <row r="292" spans="1:11" x14ac:dyDescent="0.25">
      <c r="A292" s="116" t="s">
        <v>1</v>
      </c>
      <c r="B292" s="112">
        <v>0</v>
      </c>
      <c r="C292" s="3"/>
      <c r="D292" s="15"/>
      <c r="E292" s="3"/>
      <c r="F292" s="15"/>
      <c r="G292" s="3"/>
      <c r="H292" s="15"/>
    </row>
    <row r="293" spans="1:11" x14ac:dyDescent="0.25">
      <c r="A293" s="8" t="s">
        <v>9</v>
      </c>
      <c r="B293" s="114" t="s">
        <v>10</v>
      </c>
      <c r="C293" s="4" t="s">
        <v>9</v>
      </c>
      <c r="D293" s="115" t="s">
        <v>10</v>
      </c>
      <c r="E293" s="4" t="s">
        <v>9</v>
      </c>
      <c r="F293" s="115" t="s">
        <v>10</v>
      </c>
      <c r="G293" s="4" t="s">
        <v>9</v>
      </c>
      <c r="H293" s="115" t="s">
        <v>10</v>
      </c>
    </row>
    <row r="294" spans="1:11" x14ac:dyDescent="0.25">
      <c r="A294" s="116">
        <v>2</v>
      </c>
      <c r="B294" s="112">
        <f>SUM(B287:B292)</f>
        <v>1440</v>
      </c>
      <c r="C294" s="112">
        <v>3</v>
      </c>
      <c r="D294" s="112">
        <f>SUM(D287:D292)</f>
        <v>2960</v>
      </c>
      <c r="E294" s="112">
        <v>0</v>
      </c>
      <c r="F294" s="113">
        <f>SUM(F287:F292)</f>
        <v>0</v>
      </c>
      <c r="G294" s="112">
        <v>0</v>
      </c>
      <c r="H294" s="113">
        <f>SUM(H287:H292)</f>
        <v>0</v>
      </c>
    </row>
    <row r="295" spans="1:11" x14ac:dyDescent="0.25">
      <c r="A295" s="380" t="s">
        <v>9</v>
      </c>
      <c r="B295" s="409"/>
      <c r="C295" s="409"/>
      <c r="D295" s="409"/>
      <c r="E295" s="409"/>
      <c r="F295" s="409"/>
      <c r="G295" s="409"/>
      <c r="H295" s="410"/>
    </row>
    <row r="296" spans="1:11" x14ac:dyDescent="0.25">
      <c r="A296" s="401">
        <f>+A294+C294+E294+G294</f>
        <v>5</v>
      </c>
      <c r="B296" s="402"/>
      <c r="C296" s="402"/>
      <c r="D296" s="402"/>
      <c r="E296" s="402"/>
      <c r="F296" s="402"/>
      <c r="G296" s="402"/>
      <c r="H296" s="403"/>
    </row>
    <row r="297" spans="1:11" x14ac:dyDescent="0.25">
      <c r="A297" s="404" t="s">
        <v>61</v>
      </c>
      <c r="B297" s="405"/>
      <c r="C297" s="406" t="s">
        <v>61</v>
      </c>
      <c r="D297" s="405"/>
      <c r="E297" s="406" t="s">
        <v>61</v>
      </c>
      <c r="F297" s="405"/>
      <c r="G297" s="407" t="s">
        <v>61</v>
      </c>
      <c r="H297" s="408"/>
    </row>
    <row r="298" spans="1:11" x14ac:dyDescent="0.25">
      <c r="A298" s="375">
        <v>14</v>
      </c>
      <c r="B298" s="376"/>
      <c r="C298" s="377">
        <v>18</v>
      </c>
      <c r="D298" s="376"/>
      <c r="E298" s="377">
        <v>0</v>
      </c>
      <c r="F298" s="376"/>
      <c r="G298" s="378">
        <v>0</v>
      </c>
      <c r="H298" s="379"/>
    </row>
    <row r="299" spans="1:11" x14ac:dyDescent="0.25">
      <c r="A299" s="380" t="s">
        <v>61</v>
      </c>
      <c r="B299" s="409"/>
      <c r="C299" s="409"/>
      <c r="D299" s="409"/>
      <c r="E299" s="409"/>
      <c r="F299" s="409"/>
      <c r="G299" s="409"/>
      <c r="H299" s="410"/>
    </row>
    <row r="300" spans="1:11" ht="15.75" thickBot="1" x14ac:dyDescent="0.3">
      <c r="A300" s="383">
        <f>SUM(A298:H298)</f>
        <v>32</v>
      </c>
      <c r="B300" s="384"/>
      <c r="C300" s="384"/>
      <c r="D300" s="384"/>
      <c r="E300" s="384"/>
      <c r="F300" s="384"/>
      <c r="G300" s="384"/>
      <c r="H300" s="385"/>
    </row>
    <row r="301" spans="1:11" ht="15.75" thickTop="1" x14ac:dyDescent="0.25">
      <c r="A301" s="41"/>
      <c r="B301" s="41"/>
      <c r="C301" s="41"/>
      <c r="D301" s="41"/>
      <c r="E301" s="41"/>
      <c r="F301" s="41"/>
      <c r="G301" s="41"/>
      <c r="H301" s="41"/>
    </row>
    <row r="302" spans="1:11" ht="15.75" thickBot="1" x14ac:dyDescent="0.3"/>
    <row r="303" spans="1:11" ht="16.5" thickTop="1" thickBot="1" x14ac:dyDescent="0.3">
      <c r="A303" s="386" t="s">
        <v>179</v>
      </c>
      <c r="B303" s="387"/>
      <c r="C303" s="387"/>
      <c r="D303" s="387"/>
      <c r="E303" s="387"/>
      <c r="F303" s="387"/>
      <c r="G303" s="387"/>
      <c r="H303" s="388"/>
    </row>
    <row r="304" spans="1:11" ht="15.75" thickTop="1" x14ac:dyDescent="0.25">
      <c r="A304" s="389" t="s">
        <v>180</v>
      </c>
      <c r="B304" s="390"/>
      <c r="C304" s="391">
        <v>3.3</v>
      </c>
      <c r="D304" s="392"/>
      <c r="E304" s="391">
        <v>3.31</v>
      </c>
      <c r="F304" s="392"/>
      <c r="G304" s="391" t="s">
        <v>1</v>
      </c>
      <c r="H304" s="392"/>
    </row>
    <row r="305" spans="1:11" ht="15.75" thickBot="1" x14ac:dyDescent="0.3">
      <c r="A305" s="393">
        <v>41093</v>
      </c>
      <c r="B305" s="394"/>
      <c r="C305" s="393">
        <v>41103</v>
      </c>
      <c r="D305" s="394"/>
      <c r="E305" s="393">
        <v>41117</v>
      </c>
      <c r="F305" s="394"/>
      <c r="G305" s="393" t="s">
        <v>1</v>
      </c>
      <c r="H305" s="394"/>
    </row>
    <row r="306" spans="1:11" ht="15.75" thickBot="1" x14ac:dyDescent="0.3">
      <c r="A306" s="8" t="s">
        <v>8</v>
      </c>
      <c r="B306" s="119" t="s">
        <v>2</v>
      </c>
      <c r="C306" s="7" t="s">
        <v>8</v>
      </c>
      <c r="D306" s="119" t="s">
        <v>2</v>
      </c>
      <c r="E306" s="4" t="s">
        <v>8</v>
      </c>
      <c r="F306" s="119" t="s">
        <v>2</v>
      </c>
      <c r="G306" s="4" t="s">
        <v>8</v>
      </c>
      <c r="H306" s="120" t="s">
        <v>2</v>
      </c>
      <c r="J306" s="395" t="s">
        <v>179</v>
      </c>
      <c r="K306" s="396"/>
    </row>
    <row r="307" spans="1:11" x14ac:dyDescent="0.25">
      <c r="A307" s="121" t="s">
        <v>181</v>
      </c>
      <c r="B307" s="117">
        <v>480</v>
      </c>
      <c r="C307" s="117" t="s">
        <v>186</v>
      </c>
      <c r="D307" s="117">
        <v>240</v>
      </c>
      <c r="E307" s="117" t="s">
        <v>189</v>
      </c>
      <c r="F307" s="117">
        <v>200</v>
      </c>
      <c r="G307" s="117" t="s">
        <v>1</v>
      </c>
      <c r="H307" s="117" t="s">
        <v>1</v>
      </c>
      <c r="J307" s="21" t="s">
        <v>9</v>
      </c>
      <c r="K307" s="22" t="s">
        <v>10</v>
      </c>
    </row>
    <row r="308" spans="1:11" x14ac:dyDescent="0.25">
      <c r="A308" s="121" t="s">
        <v>182</v>
      </c>
      <c r="B308" s="117">
        <v>320</v>
      </c>
      <c r="C308" s="117" t="s">
        <v>187</v>
      </c>
      <c r="D308" s="117">
        <v>465</v>
      </c>
      <c r="E308" s="117" t="s">
        <v>190</v>
      </c>
      <c r="F308" s="117">
        <v>500</v>
      </c>
      <c r="G308" s="117" t="s">
        <v>1</v>
      </c>
      <c r="H308" s="117" t="s">
        <v>1</v>
      </c>
      <c r="J308" s="23">
        <f>+A316</f>
        <v>7</v>
      </c>
      <c r="K308" s="24">
        <f>+B314+D314+F314+H314</f>
        <v>4511</v>
      </c>
    </row>
    <row r="309" spans="1:11" x14ac:dyDescent="0.25">
      <c r="A309" s="121" t="s">
        <v>183</v>
      </c>
      <c r="B309" s="117">
        <v>320</v>
      </c>
      <c r="C309" s="117" t="s">
        <v>188</v>
      </c>
      <c r="D309" s="117">
        <v>486</v>
      </c>
      <c r="E309" s="117">
        <v>0</v>
      </c>
      <c r="F309" s="117">
        <v>0</v>
      </c>
      <c r="G309" s="117" t="s">
        <v>60</v>
      </c>
      <c r="H309" s="117" t="s">
        <v>1</v>
      </c>
      <c r="J309" s="397" t="s">
        <v>61</v>
      </c>
      <c r="K309" s="398"/>
    </row>
    <row r="310" spans="1:11" ht="15.75" thickBot="1" x14ac:dyDescent="0.3">
      <c r="A310" s="121" t="s">
        <v>184</v>
      </c>
      <c r="B310" s="117">
        <v>750</v>
      </c>
      <c r="C310" s="117" t="s">
        <v>1</v>
      </c>
      <c r="D310" s="117" t="s">
        <v>1</v>
      </c>
      <c r="E310" s="117">
        <v>0</v>
      </c>
      <c r="F310" s="117">
        <v>0</v>
      </c>
      <c r="G310" s="117" t="s">
        <v>1</v>
      </c>
      <c r="H310" s="117" t="s">
        <v>1</v>
      </c>
      <c r="J310" s="399">
        <f>SUM(A318:H318)</f>
        <v>50</v>
      </c>
      <c r="K310" s="400"/>
    </row>
    <row r="311" spans="1:11" x14ac:dyDescent="0.25">
      <c r="A311" s="121" t="s">
        <v>185</v>
      </c>
      <c r="B311" s="117">
        <v>750</v>
      </c>
      <c r="C311" s="117" t="s">
        <v>1</v>
      </c>
      <c r="D311" s="117" t="s">
        <v>1</v>
      </c>
      <c r="E311" s="117">
        <v>0</v>
      </c>
      <c r="F311" s="117">
        <v>0</v>
      </c>
      <c r="G311" s="117" t="s">
        <v>1</v>
      </c>
      <c r="H311" s="117" t="s">
        <v>1</v>
      </c>
    </row>
    <row r="312" spans="1:11" x14ac:dyDescent="0.25">
      <c r="A312" s="121" t="s">
        <v>1</v>
      </c>
      <c r="B312" s="117">
        <v>0</v>
      </c>
      <c r="C312" s="3"/>
      <c r="D312" s="15"/>
      <c r="E312" s="3"/>
      <c r="F312" s="15"/>
      <c r="G312" s="3"/>
      <c r="H312" s="15"/>
    </row>
    <row r="313" spans="1:11" x14ac:dyDescent="0.25">
      <c r="A313" s="8" t="s">
        <v>9</v>
      </c>
      <c r="B313" s="119" t="s">
        <v>10</v>
      </c>
      <c r="C313" s="4" t="s">
        <v>9</v>
      </c>
      <c r="D313" s="120" t="s">
        <v>10</v>
      </c>
      <c r="E313" s="4" t="s">
        <v>9</v>
      </c>
      <c r="F313" s="120" t="s">
        <v>10</v>
      </c>
      <c r="G313" s="4" t="s">
        <v>9</v>
      </c>
      <c r="H313" s="120" t="s">
        <v>10</v>
      </c>
    </row>
    <row r="314" spans="1:11" x14ac:dyDescent="0.25">
      <c r="A314" s="121">
        <v>5</v>
      </c>
      <c r="B314" s="117">
        <f>SUM(B307:B312)</f>
        <v>2620</v>
      </c>
      <c r="C314" s="117">
        <v>0</v>
      </c>
      <c r="D314" s="117">
        <f>SUM(D307:D312)</f>
        <v>1191</v>
      </c>
      <c r="E314" s="117">
        <v>2</v>
      </c>
      <c r="F314" s="118">
        <f>SUM(F307:F312)</f>
        <v>700</v>
      </c>
      <c r="G314" s="117">
        <v>0</v>
      </c>
      <c r="H314" s="118">
        <f>SUM(H307:H312)</f>
        <v>0</v>
      </c>
    </row>
    <row r="315" spans="1:11" x14ac:dyDescent="0.25">
      <c r="A315" s="380" t="s">
        <v>9</v>
      </c>
      <c r="B315" s="409"/>
      <c r="C315" s="409"/>
      <c r="D315" s="409"/>
      <c r="E315" s="409"/>
      <c r="F315" s="409"/>
      <c r="G315" s="409"/>
      <c r="H315" s="410"/>
    </row>
    <row r="316" spans="1:11" x14ac:dyDescent="0.25">
      <c r="A316" s="401">
        <f>+A314+C314+E314+G314</f>
        <v>7</v>
      </c>
      <c r="B316" s="402"/>
      <c r="C316" s="402"/>
      <c r="D316" s="402"/>
      <c r="E316" s="402"/>
      <c r="F316" s="402"/>
      <c r="G316" s="402"/>
      <c r="H316" s="403"/>
    </row>
    <row r="317" spans="1:11" x14ac:dyDescent="0.25">
      <c r="A317" s="404" t="s">
        <v>61</v>
      </c>
      <c r="B317" s="405"/>
      <c r="C317" s="406" t="s">
        <v>61</v>
      </c>
      <c r="D317" s="405"/>
      <c r="E317" s="406" t="s">
        <v>61</v>
      </c>
      <c r="F317" s="405"/>
      <c r="G317" s="407" t="s">
        <v>61</v>
      </c>
      <c r="H317" s="408"/>
    </row>
    <row r="318" spans="1:11" x14ac:dyDescent="0.25">
      <c r="A318" s="375">
        <v>19</v>
      </c>
      <c r="B318" s="376"/>
      <c r="C318" s="377">
        <v>20</v>
      </c>
      <c r="D318" s="376"/>
      <c r="E318" s="377">
        <v>11</v>
      </c>
      <c r="F318" s="376"/>
      <c r="G318" s="378">
        <v>0</v>
      </c>
      <c r="H318" s="379"/>
    </row>
    <row r="319" spans="1:11" x14ac:dyDescent="0.25">
      <c r="A319" s="380" t="s">
        <v>61</v>
      </c>
      <c r="B319" s="409"/>
      <c r="C319" s="409"/>
      <c r="D319" s="409"/>
      <c r="E319" s="409"/>
      <c r="F319" s="409"/>
      <c r="G319" s="409"/>
      <c r="H319" s="410"/>
    </row>
    <row r="320" spans="1:11" ht="15.75" thickBot="1" x14ac:dyDescent="0.3">
      <c r="A320" s="383">
        <f>SUM(A318:H318)</f>
        <v>50</v>
      </c>
      <c r="B320" s="384"/>
      <c r="C320" s="384"/>
      <c r="D320" s="384"/>
      <c r="E320" s="384"/>
      <c r="F320" s="384"/>
      <c r="G320" s="384"/>
      <c r="H320" s="385"/>
    </row>
    <row r="321" spans="1:11" ht="16.5" thickTop="1" thickBot="1" x14ac:dyDescent="0.3"/>
    <row r="322" spans="1:11" ht="16.5" thickTop="1" thickBot="1" x14ac:dyDescent="0.3">
      <c r="A322" s="386" t="s">
        <v>191</v>
      </c>
      <c r="B322" s="387"/>
      <c r="C322" s="387"/>
      <c r="D322" s="387"/>
      <c r="E322" s="387"/>
      <c r="F322" s="387"/>
      <c r="G322" s="387"/>
      <c r="H322" s="388"/>
    </row>
    <row r="323" spans="1:11" ht="15.75" thickTop="1" x14ac:dyDescent="0.25">
      <c r="A323" s="389">
        <v>3.32</v>
      </c>
      <c r="B323" s="390"/>
      <c r="C323" s="391">
        <v>3.33</v>
      </c>
      <c r="D323" s="392"/>
      <c r="E323" s="391" t="s">
        <v>1</v>
      </c>
      <c r="F323" s="392"/>
      <c r="G323" s="391" t="s">
        <v>1</v>
      </c>
      <c r="H323" s="392"/>
    </row>
    <row r="324" spans="1:11" ht="15.75" thickBot="1" x14ac:dyDescent="0.3">
      <c r="A324" s="393">
        <v>41134</v>
      </c>
      <c r="B324" s="394"/>
      <c r="C324" s="393">
        <v>41145</v>
      </c>
      <c r="D324" s="394"/>
      <c r="E324" s="393" t="s">
        <v>1</v>
      </c>
      <c r="F324" s="394"/>
      <c r="G324" s="393" t="s">
        <v>1</v>
      </c>
      <c r="H324" s="394"/>
    </row>
    <row r="325" spans="1:11" ht="15.75" thickBot="1" x14ac:dyDescent="0.3">
      <c r="A325" s="8" t="s">
        <v>8</v>
      </c>
      <c r="B325" s="124" t="s">
        <v>2</v>
      </c>
      <c r="C325" s="7" t="s">
        <v>8</v>
      </c>
      <c r="D325" s="124" t="s">
        <v>2</v>
      </c>
      <c r="E325" s="4" t="s">
        <v>8</v>
      </c>
      <c r="F325" s="124" t="s">
        <v>2</v>
      </c>
      <c r="G325" s="4" t="s">
        <v>8</v>
      </c>
      <c r="H325" s="125" t="s">
        <v>2</v>
      </c>
      <c r="J325" s="395" t="s">
        <v>191</v>
      </c>
      <c r="K325" s="396"/>
    </row>
    <row r="326" spans="1:11" x14ac:dyDescent="0.25">
      <c r="A326" s="126" t="s">
        <v>193</v>
      </c>
      <c r="B326" s="122">
        <v>600</v>
      </c>
      <c r="C326" s="122" t="s">
        <v>194</v>
      </c>
      <c r="D326" s="122">
        <v>800</v>
      </c>
      <c r="E326" s="122" t="s">
        <v>1</v>
      </c>
      <c r="F326" s="122" t="s">
        <v>1</v>
      </c>
      <c r="G326" s="122" t="s">
        <v>1</v>
      </c>
      <c r="H326" s="122" t="s">
        <v>1</v>
      </c>
      <c r="J326" s="21" t="s">
        <v>9</v>
      </c>
      <c r="K326" s="22" t="s">
        <v>10</v>
      </c>
    </row>
    <row r="327" spans="1:11" x14ac:dyDescent="0.25">
      <c r="A327" s="126" t="s">
        <v>192</v>
      </c>
      <c r="B327" s="122">
        <v>480</v>
      </c>
      <c r="C327" s="122" t="s">
        <v>196</v>
      </c>
      <c r="D327" s="122">
        <v>520</v>
      </c>
      <c r="E327" s="122" t="s">
        <v>1</v>
      </c>
      <c r="F327" s="122" t="s">
        <v>1</v>
      </c>
      <c r="G327" s="122" t="s">
        <v>1</v>
      </c>
      <c r="H327" s="122" t="s">
        <v>1</v>
      </c>
      <c r="J327" s="23">
        <f>+A335</f>
        <v>6</v>
      </c>
      <c r="K327" s="24">
        <f>+B333+D333+F333+H333</f>
        <v>3600</v>
      </c>
    </row>
    <row r="328" spans="1:11" x14ac:dyDescent="0.25">
      <c r="A328" s="126" t="s">
        <v>1</v>
      </c>
      <c r="B328" s="122" t="s">
        <v>1</v>
      </c>
      <c r="C328" s="122" t="s">
        <v>195</v>
      </c>
      <c r="D328" s="122">
        <v>1200</v>
      </c>
      <c r="E328" s="122" t="s">
        <v>1</v>
      </c>
      <c r="F328" s="122" t="s">
        <v>1</v>
      </c>
      <c r="G328" s="122" t="s">
        <v>60</v>
      </c>
      <c r="H328" s="122" t="s">
        <v>1</v>
      </c>
      <c r="J328" s="397" t="s">
        <v>61</v>
      </c>
      <c r="K328" s="398"/>
    </row>
    <row r="329" spans="1:11" ht="15.75" thickBot="1" x14ac:dyDescent="0.3">
      <c r="A329" s="126" t="s">
        <v>1</v>
      </c>
      <c r="B329" s="122" t="s">
        <v>1</v>
      </c>
      <c r="C329" s="122" t="s">
        <v>1</v>
      </c>
      <c r="D329" s="122" t="s">
        <v>1</v>
      </c>
      <c r="E329" s="122" t="s">
        <v>1</v>
      </c>
      <c r="F329" s="122" t="s">
        <v>1</v>
      </c>
      <c r="G329" s="122" t="s">
        <v>1</v>
      </c>
      <c r="H329" s="122" t="s">
        <v>1</v>
      </c>
      <c r="J329" s="399">
        <f>SUM(A337:H337)</f>
        <v>29</v>
      </c>
      <c r="K329" s="400"/>
    </row>
    <row r="330" spans="1:11" x14ac:dyDescent="0.25">
      <c r="A330" s="126" t="s">
        <v>1</v>
      </c>
      <c r="B330" s="122" t="s">
        <v>1</v>
      </c>
      <c r="C330" s="122" t="s">
        <v>1</v>
      </c>
      <c r="D330" s="122" t="s">
        <v>1</v>
      </c>
      <c r="E330" s="122" t="s">
        <v>1</v>
      </c>
      <c r="F330" s="122" t="s">
        <v>1</v>
      </c>
      <c r="G330" s="122" t="s">
        <v>1</v>
      </c>
      <c r="H330" s="122" t="s">
        <v>1</v>
      </c>
    </row>
    <row r="331" spans="1:11" x14ac:dyDescent="0.25">
      <c r="A331" s="126" t="s">
        <v>1</v>
      </c>
      <c r="B331" s="122">
        <v>0</v>
      </c>
      <c r="C331" s="3"/>
      <c r="D331" s="15"/>
      <c r="E331" s="3"/>
      <c r="F331" s="15"/>
      <c r="G331" s="3"/>
      <c r="H331" s="15"/>
    </row>
    <row r="332" spans="1:11" x14ac:dyDescent="0.25">
      <c r="A332" s="8" t="s">
        <v>9</v>
      </c>
      <c r="B332" s="124" t="s">
        <v>10</v>
      </c>
      <c r="C332" s="4" t="s">
        <v>9</v>
      </c>
      <c r="D332" s="125" t="s">
        <v>10</v>
      </c>
      <c r="E332" s="4" t="s">
        <v>9</v>
      </c>
      <c r="F332" s="125" t="s">
        <v>10</v>
      </c>
      <c r="G332" s="4" t="s">
        <v>9</v>
      </c>
      <c r="H332" s="125" t="s">
        <v>10</v>
      </c>
    </row>
    <row r="333" spans="1:11" x14ac:dyDescent="0.25">
      <c r="A333" s="126">
        <v>2</v>
      </c>
      <c r="B333" s="122">
        <f>SUM(B326:B331)</f>
        <v>1080</v>
      </c>
      <c r="C333" s="122">
        <v>4</v>
      </c>
      <c r="D333" s="122">
        <f>SUM(D326:D331)</f>
        <v>2520</v>
      </c>
      <c r="E333" s="122">
        <v>0</v>
      </c>
      <c r="F333" s="123">
        <f>SUM(F326:F331)</f>
        <v>0</v>
      </c>
      <c r="G333" s="122">
        <v>0</v>
      </c>
      <c r="H333" s="123">
        <f>SUM(H326:H331)</f>
        <v>0</v>
      </c>
    </row>
    <row r="334" spans="1:11" x14ac:dyDescent="0.25">
      <c r="A334" s="380" t="s">
        <v>9</v>
      </c>
      <c r="B334" s="409"/>
      <c r="C334" s="409"/>
      <c r="D334" s="409"/>
      <c r="E334" s="409"/>
      <c r="F334" s="409"/>
      <c r="G334" s="409"/>
      <c r="H334" s="410"/>
    </row>
    <row r="335" spans="1:11" x14ac:dyDescent="0.25">
      <c r="A335" s="401">
        <f>A333+C333+E333+G333</f>
        <v>6</v>
      </c>
      <c r="B335" s="402"/>
      <c r="C335" s="402"/>
      <c r="D335" s="402"/>
      <c r="E335" s="402"/>
      <c r="F335" s="402"/>
      <c r="G335" s="402"/>
      <c r="H335" s="403"/>
    </row>
    <row r="336" spans="1:11" x14ac:dyDescent="0.25">
      <c r="A336" s="404" t="s">
        <v>61</v>
      </c>
      <c r="B336" s="405"/>
      <c r="C336" s="406" t="s">
        <v>61</v>
      </c>
      <c r="D336" s="405"/>
      <c r="E336" s="406" t="s">
        <v>61</v>
      </c>
      <c r="F336" s="405"/>
      <c r="G336" s="407" t="s">
        <v>61</v>
      </c>
      <c r="H336" s="408"/>
    </row>
    <row r="337" spans="1:11" x14ac:dyDescent="0.25">
      <c r="A337" s="375">
        <v>14</v>
      </c>
      <c r="B337" s="376"/>
      <c r="C337" s="377">
        <v>15</v>
      </c>
      <c r="D337" s="376"/>
      <c r="E337" s="377" t="s">
        <v>1</v>
      </c>
      <c r="F337" s="376"/>
      <c r="G337" s="378" t="s">
        <v>1</v>
      </c>
      <c r="H337" s="379"/>
    </row>
    <row r="338" spans="1:11" x14ac:dyDescent="0.25">
      <c r="A338" s="380" t="s">
        <v>61</v>
      </c>
      <c r="B338" s="409"/>
      <c r="C338" s="409"/>
      <c r="D338" s="409"/>
      <c r="E338" s="409"/>
      <c r="F338" s="409"/>
      <c r="G338" s="409"/>
      <c r="H338" s="410"/>
    </row>
    <row r="339" spans="1:11" ht="15.75" thickBot="1" x14ac:dyDescent="0.3">
      <c r="A339" s="383">
        <f>SUM(A337:H337)</f>
        <v>29</v>
      </c>
      <c r="B339" s="384"/>
      <c r="C339" s="384"/>
      <c r="D339" s="384"/>
      <c r="E339" s="384"/>
      <c r="F339" s="384"/>
      <c r="G339" s="384"/>
      <c r="H339" s="385"/>
    </row>
    <row r="340" spans="1:11" ht="15.75" thickTop="1" x14ac:dyDescent="0.25"/>
    <row r="341" spans="1:11" ht="15.75" thickBot="1" x14ac:dyDescent="0.3"/>
    <row r="342" spans="1:11" ht="16.5" thickTop="1" thickBot="1" x14ac:dyDescent="0.3">
      <c r="A342" s="386" t="s">
        <v>197</v>
      </c>
      <c r="B342" s="387"/>
      <c r="C342" s="387"/>
      <c r="D342" s="387"/>
      <c r="E342" s="387"/>
      <c r="F342" s="387"/>
      <c r="G342" s="387"/>
      <c r="H342" s="388"/>
    </row>
    <row r="343" spans="1:11" ht="15.75" thickTop="1" x14ac:dyDescent="0.25">
      <c r="A343" s="389">
        <v>3.34</v>
      </c>
      <c r="B343" s="390"/>
      <c r="C343" s="391" t="s">
        <v>199</v>
      </c>
      <c r="D343" s="392"/>
      <c r="E343" s="391">
        <v>3.35</v>
      </c>
      <c r="F343" s="392"/>
      <c r="G343" s="391" t="s">
        <v>1</v>
      </c>
      <c r="H343" s="392"/>
    </row>
    <row r="344" spans="1:11" ht="15.75" thickBot="1" x14ac:dyDescent="0.3">
      <c r="A344" s="393">
        <v>41161</v>
      </c>
      <c r="B344" s="394"/>
      <c r="C344" s="393">
        <v>41166</v>
      </c>
      <c r="D344" s="394"/>
      <c r="E344" s="393">
        <v>41173</v>
      </c>
      <c r="F344" s="394"/>
      <c r="G344" s="393" t="s">
        <v>1</v>
      </c>
      <c r="H344" s="394"/>
    </row>
    <row r="345" spans="1:11" ht="15.75" thickBot="1" x14ac:dyDescent="0.3">
      <c r="A345" s="8" t="s">
        <v>8</v>
      </c>
      <c r="B345" s="129" t="s">
        <v>2</v>
      </c>
      <c r="C345" s="7" t="s">
        <v>8</v>
      </c>
      <c r="D345" s="129" t="s">
        <v>2</v>
      </c>
      <c r="E345" s="4" t="s">
        <v>8</v>
      </c>
      <c r="F345" s="129" t="s">
        <v>2</v>
      </c>
      <c r="G345" s="4" t="s">
        <v>8</v>
      </c>
      <c r="H345" s="130" t="s">
        <v>2</v>
      </c>
      <c r="J345" s="395" t="s">
        <v>197</v>
      </c>
      <c r="K345" s="396"/>
    </row>
    <row r="346" spans="1:11" x14ac:dyDescent="0.25">
      <c r="A346" s="131" t="s">
        <v>198</v>
      </c>
      <c r="B346" s="127">
        <v>1200</v>
      </c>
      <c r="C346" s="127" t="s">
        <v>1</v>
      </c>
      <c r="D346" s="127" t="s">
        <v>1</v>
      </c>
      <c r="E346" s="127" t="s">
        <v>200</v>
      </c>
      <c r="F346" s="127">
        <v>540</v>
      </c>
      <c r="G346" s="127" t="s">
        <v>1</v>
      </c>
      <c r="H346" s="127" t="s">
        <v>1</v>
      </c>
      <c r="J346" s="21" t="s">
        <v>9</v>
      </c>
      <c r="K346" s="22" t="s">
        <v>10</v>
      </c>
    </row>
    <row r="347" spans="1:11" x14ac:dyDescent="0.25">
      <c r="A347" s="131" t="s">
        <v>1</v>
      </c>
      <c r="B347" s="127" t="s">
        <v>1</v>
      </c>
      <c r="C347" s="127" t="s">
        <v>1</v>
      </c>
      <c r="D347" s="127" t="s">
        <v>1</v>
      </c>
      <c r="E347" s="127" t="s">
        <v>1</v>
      </c>
      <c r="F347" s="127" t="s">
        <v>1</v>
      </c>
      <c r="G347" s="127" t="s">
        <v>1</v>
      </c>
      <c r="H347" s="127" t="s">
        <v>1</v>
      </c>
      <c r="J347" s="23">
        <f>+A355</f>
        <v>1</v>
      </c>
      <c r="K347" s="24">
        <f>+B353+D353+F353+H353</f>
        <v>1740</v>
      </c>
    </row>
    <row r="348" spans="1:11" x14ac:dyDescent="0.25">
      <c r="A348" s="131" t="s">
        <v>1</v>
      </c>
      <c r="B348" s="127" t="s">
        <v>1</v>
      </c>
      <c r="C348" s="127" t="s">
        <v>1</v>
      </c>
      <c r="D348" s="127" t="s">
        <v>1</v>
      </c>
      <c r="E348" s="127" t="s">
        <v>1</v>
      </c>
      <c r="F348" s="127" t="s">
        <v>1</v>
      </c>
      <c r="G348" s="127" t="s">
        <v>60</v>
      </c>
      <c r="H348" s="127" t="s">
        <v>1</v>
      </c>
      <c r="J348" s="397" t="s">
        <v>61</v>
      </c>
      <c r="K348" s="398"/>
    </row>
    <row r="349" spans="1:11" ht="15.75" thickBot="1" x14ac:dyDescent="0.3">
      <c r="A349" s="131" t="s">
        <v>1</v>
      </c>
      <c r="B349" s="127" t="s">
        <v>1</v>
      </c>
      <c r="C349" s="127" t="s">
        <v>1</v>
      </c>
      <c r="D349" s="127" t="s">
        <v>1</v>
      </c>
      <c r="E349" s="127" t="s">
        <v>1</v>
      </c>
      <c r="F349" s="127" t="s">
        <v>1</v>
      </c>
      <c r="G349" s="127" t="s">
        <v>1</v>
      </c>
      <c r="H349" s="127" t="s">
        <v>1</v>
      </c>
      <c r="J349" s="399">
        <f>SUM(A357:H357)</f>
        <v>19</v>
      </c>
      <c r="K349" s="400"/>
    </row>
    <row r="350" spans="1:11" x14ac:dyDescent="0.25">
      <c r="A350" s="131" t="s">
        <v>1</v>
      </c>
      <c r="B350" s="127" t="s">
        <v>1</v>
      </c>
      <c r="C350" s="127" t="s">
        <v>1</v>
      </c>
      <c r="D350" s="127" t="s">
        <v>1</v>
      </c>
      <c r="E350" s="127" t="s">
        <v>1</v>
      </c>
      <c r="F350" s="127" t="s">
        <v>1</v>
      </c>
      <c r="G350" s="127" t="s">
        <v>1</v>
      </c>
      <c r="H350" s="127" t="s">
        <v>1</v>
      </c>
    </row>
    <row r="351" spans="1:11" x14ac:dyDescent="0.25">
      <c r="A351" s="131" t="s">
        <v>1</v>
      </c>
      <c r="B351" s="127">
        <v>0</v>
      </c>
      <c r="C351" s="3"/>
      <c r="D351" s="15"/>
      <c r="E351" s="3"/>
      <c r="F351" s="15"/>
      <c r="G351" s="3"/>
      <c r="H351" s="15"/>
    </row>
    <row r="352" spans="1:11" x14ac:dyDescent="0.25">
      <c r="A352" s="8" t="s">
        <v>9</v>
      </c>
      <c r="B352" s="129" t="s">
        <v>10</v>
      </c>
      <c r="C352" s="4" t="s">
        <v>9</v>
      </c>
      <c r="D352" s="130" t="s">
        <v>10</v>
      </c>
      <c r="E352" s="4" t="s">
        <v>9</v>
      </c>
      <c r="F352" s="130" t="s">
        <v>10</v>
      </c>
      <c r="G352" s="4" t="s">
        <v>9</v>
      </c>
      <c r="H352" s="130" t="s">
        <v>10</v>
      </c>
    </row>
    <row r="353" spans="1:11" x14ac:dyDescent="0.25">
      <c r="A353" s="131">
        <v>1</v>
      </c>
      <c r="B353" s="127">
        <f>SUM(B346:B351)</f>
        <v>1200</v>
      </c>
      <c r="C353" s="127">
        <v>0</v>
      </c>
      <c r="D353" s="127">
        <f>SUM(D346:D351)</f>
        <v>0</v>
      </c>
      <c r="E353" s="127">
        <v>0</v>
      </c>
      <c r="F353" s="128">
        <f>SUM(F346:F351)</f>
        <v>540</v>
      </c>
      <c r="G353" s="127">
        <v>0</v>
      </c>
      <c r="H353" s="128">
        <f>SUM(H346:H351)</f>
        <v>0</v>
      </c>
    </row>
    <row r="354" spans="1:11" x14ac:dyDescent="0.25">
      <c r="A354" s="380" t="s">
        <v>9</v>
      </c>
      <c r="B354" s="409"/>
      <c r="C354" s="409"/>
      <c r="D354" s="409"/>
      <c r="E354" s="409"/>
      <c r="F354" s="409"/>
      <c r="G354" s="409"/>
      <c r="H354" s="410"/>
    </row>
    <row r="355" spans="1:11" x14ac:dyDescent="0.25">
      <c r="A355" s="401">
        <f>A353+C353+E353+G353</f>
        <v>1</v>
      </c>
      <c r="B355" s="402"/>
      <c r="C355" s="402"/>
      <c r="D355" s="402"/>
      <c r="E355" s="402"/>
      <c r="F355" s="402"/>
      <c r="G355" s="402"/>
      <c r="H355" s="403"/>
    </row>
    <row r="356" spans="1:11" x14ac:dyDescent="0.25">
      <c r="A356" s="404" t="s">
        <v>61</v>
      </c>
      <c r="B356" s="405"/>
      <c r="C356" s="406" t="s">
        <v>61</v>
      </c>
      <c r="D356" s="405"/>
      <c r="E356" s="406" t="s">
        <v>61</v>
      </c>
      <c r="F356" s="405"/>
      <c r="G356" s="407" t="s">
        <v>61</v>
      </c>
      <c r="H356" s="408"/>
    </row>
    <row r="357" spans="1:11" x14ac:dyDescent="0.25">
      <c r="A357" s="375">
        <v>16</v>
      </c>
      <c r="B357" s="376"/>
      <c r="C357" s="377">
        <v>3</v>
      </c>
      <c r="D357" s="376"/>
      <c r="E357" s="377" t="s">
        <v>1</v>
      </c>
      <c r="F357" s="376"/>
      <c r="G357" s="378" t="s">
        <v>1</v>
      </c>
      <c r="H357" s="379"/>
    </row>
    <row r="358" spans="1:11" x14ac:dyDescent="0.25">
      <c r="A358" s="380" t="s">
        <v>61</v>
      </c>
      <c r="B358" s="409"/>
      <c r="C358" s="409"/>
      <c r="D358" s="409"/>
      <c r="E358" s="409"/>
      <c r="F358" s="409"/>
      <c r="G358" s="409"/>
      <c r="H358" s="410"/>
    </row>
    <row r="359" spans="1:11" ht="15.75" thickBot="1" x14ac:dyDescent="0.3">
      <c r="A359" s="383">
        <f>SUM(A357:H357)</f>
        <v>19</v>
      </c>
      <c r="B359" s="384"/>
      <c r="C359" s="384"/>
      <c r="D359" s="384"/>
      <c r="E359" s="384"/>
      <c r="F359" s="384"/>
      <c r="G359" s="384"/>
      <c r="H359" s="385"/>
    </row>
    <row r="360" spans="1:11" ht="15.75" thickTop="1" x14ac:dyDescent="0.25"/>
    <row r="361" spans="1:11" ht="15.75" thickBot="1" x14ac:dyDescent="0.3"/>
    <row r="362" spans="1:11" ht="16.5" thickTop="1" thickBot="1" x14ac:dyDescent="0.3">
      <c r="A362" s="386" t="s">
        <v>201</v>
      </c>
      <c r="B362" s="387"/>
      <c r="C362" s="387"/>
      <c r="D362" s="387"/>
      <c r="E362" s="387"/>
      <c r="F362" s="387"/>
      <c r="G362" s="387"/>
      <c r="H362" s="388"/>
    </row>
    <row r="363" spans="1:11" ht="15.75" thickTop="1" x14ac:dyDescent="0.25">
      <c r="A363" s="389">
        <v>3.36</v>
      </c>
      <c r="B363" s="390"/>
      <c r="C363" s="391">
        <v>3.37</v>
      </c>
      <c r="D363" s="392"/>
      <c r="E363" s="391" t="s">
        <v>1</v>
      </c>
      <c r="F363" s="392"/>
      <c r="G363" s="391" t="s">
        <v>1</v>
      </c>
      <c r="H363" s="392"/>
    </row>
    <row r="364" spans="1:11" ht="15.75" thickBot="1" x14ac:dyDescent="0.3">
      <c r="A364" s="393">
        <v>41187</v>
      </c>
      <c r="B364" s="394"/>
      <c r="C364" s="393">
        <v>41200</v>
      </c>
      <c r="D364" s="394"/>
      <c r="E364" s="393" t="s">
        <v>1</v>
      </c>
      <c r="F364" s="394"/>
      <c r="G364" s="393" t="s">
        <v>1</v>
      </c>
      <c r="H364" s="394"/>
    </row>
    <row r="365" spans="1:11" ht="15.75" thickBot="1" x14ac:dyDescent="0.3">
      <c r="A365" s="8" t="s">
        <v>8</v>
      </c>
      <c r="B365" s="134" t="s">
        <v>2</v>
      </c>
      <c r="C365" s="7" t="s">
        <v>8</v>
      </c>
      <c r="D365" s="134" t="s">
        <v>2</v>
      </c>
      <c r="E365" s="4" t="s">
        <v>8</v>
      </c>
      <c r="F365" s="134" t="s">
        <v>2</v>
      </c>
      <c r="G365" s="4" t="s">
        <v>8</v>
      </c>
      <c r="H365" s="135" t="s">
        <v>2</v>
      </c>
      <c r="J365" s="395" t="s">
        <v>201</v>
      </c>
      <c r="K365" s="396"/>
    </row>
    <row r="366" spans="1:11" x14ac:dyDescent="0.25">
      <c r="A366" s="136" t="s">
        <v>202</v>
      </c>
      <c r="B366" s="132">
        <v>1300</v>
      </c>
      <c r="C366" s="132" t="s">
        <v>203</v>
      </c>
      <c r="D366" s="132">
        <v>300</v>
      </c>
      <c r="E366" s="132" t="s">
        <v>1</v>
      </c>
      <c r="F366" s="132" t="s">
        <v>1</v>
      </c>
      <c r="G366" s="132" t="s">
        <v>1</v>
      </c>
      <c r="H366" s="132" t="s">
        <v>1</v>
      </c>
      <c r="J366" s="21" t="s">
        <v>9</v>
      </c>
      <c r="K366" s="22" t="s">
        <v>10</v>
      </c>
    </row>
    <row r="367" spans="1:11" x14ac:dyDescent="0.25">
      <c r="A367" s="136" t="s">
        <v>1</v>
      </c>
      <c r="B367" s="132" t="s">
        <v>1</v>
      </c>
      <c r="C367" s="132" t="s">
        <v>1</v>
      </c>
      <c r="D367" s="132" t="s">
        <v>1</v>
      </c>
      <c r="E367" s="132" t="s">
        <v>1</v>
      </c>
      <c r="F367" s="132" t="s">
        <v>1</v>
      </c>
      <c r="G367" s="132" t="s">
        <v>1</v>
      </c>
      <c r="H367" s="132" t="s">
        <v>1</v>
      </c>
      <c r="J367" s="23">
        <f>+A375</f>
        <v>2</v>
      </c>
      <c r="K367" s="24">
        <f>+B373+D373+F373+H373</f>
        <v>1600</v>
      </c>
    </row>
    <row r="368" spans="1:11" x14ac:dyDescent="0.25">
      <c r="A368" s="136" t="s">
        <v>1</v>
      </c>
      <c r="B368" s="132" t="s">
        <v>1</v>
      </c>
      <c r="C368" s="132" t="s">
        <v>1</v>
      </c>
      <c r="D368" s="132" t="s">
        <v>1</v>
      </c>
      <c r="E368" s="132" t="s">
        <v>1</v>
      </c>
      <c r="F368" s="132" t="s">
        <v>1</v>
      </c>
      <c r="G368" s="132" t="s">
        <v>60</v>
      </c>
      <c r="H368" s="132" t="s">
        <v>1</v>
      </c>
      <c r="J368" s="397" t="s">
        <v>61</v>
      </c>
      <c r="K368" s="398"/>
    </row>
    <row r="369" spans="1:13" ht="15.75" thickBot="1" x14ac:dyDescent="0.3">
      <c r="A369" s="136" t="s">
        <v>1</v>
      </c>
      <c r="B369" s="132" t="s">
        <v>1</v>
      </c>
      <c r="C369" s="132" t="s">
        <v>1</v>
      </c>
      <c r="D369" s="132" t="s">
        <v>1</v>
      </c>
      <c r="E369" s="132" t="s">
        <v>1</v>
      </c>
      <c r="F369" s="132" t="s">
        <v>1</v>
      </c>
      <c r="G369" s="132" t="s">
        <v>1</v>
      </c>
      <c r="H369" s="132" t="s">
        <v>1</v>
      </c>
      <c r="J369" s="399">
        <f>SUM(A377:H377)</f>
        <v>21</v>
      </c>
      <c r="K369" s="400"/>
    </row>
    <row r="370" spans="1:13" x14ac:dyDescent="0.25">
      <c r="A370" s="136" t="s">
        <v>1</v>
      </c>
      <c r="B370" s="132" t="s">
        <v>1</v>
      </c>
      <c r="C370" s="132" t="s">
        <v>1</v>
      </c>
      <c r="D370" s="132" t="s">
        <v>1</v>
      </c>
      <c r="E370" s="132" t="s">
        <v>1</v>
      </c>
      <c r="F370" s="132" t="s">
        <v>1</v>
      </c>
      <c r="G370" s="132" t="s">
        <v>1</v>
      </c>
      <c r="H370" s="132" t="s">
        <v>1</v>
      </c>
    </row>
    <row r="371" spans="1:13" x14ac:dyDescent="0.25">
      <c r="A371" s="136" t="s">
        <v>1</v>
      </c>
      <c r="B371" s="132">
        <v>0</v>
      </c>
      <c r="C371" s="3"/>
      <c r="D371" s="15"/>
      <c r="E371" s="3"/>
      <c r="F371" s="15"/>
      <c r="G371" s="3"/>
      <c r="H371" s="15"/>
    </row>
    <row r="372" spans="1:13" x14ac:dyDescent="0.25">
      <c r="A372" s="8" t="s">
        <v>9</v>
      </c>
      <c r="B372" s="134" t="s">
        <v>10</v>
      </c>
      <c r="C372" s="4" t="s">
        <v>9</v>
      </c>
      <c r="D372" s="135" t="s">
        <v>10</v>
      </c>
      <c r="E372" s="4" t="s">
        <v>9</v>
      </c>
      <c r="F372" s="135" t="s">
        <v>10</v>
      </c>
      <c r="G372" s="4" t="s">
        <v>9</v>
      </c>
      <c r="H372" s="135" t="s">
        <v>10</v>
      </c>
    </row>
    <row r="373" spans="1:13" x14ac:dyDescent="0.25">
      <c r="A373" s="136">
        <v>1</v>
      </c>
      <c r="B373" s="132">
        <f>SUM(B366:B371)</f>
        <v>1300</v>
      </c>
      <c r="C373" s="132">
        <v>1</v>
      </c>
      <c r="D373" s="132">
        <f>SUM(D366:D371)</f>
        <v>300</v>
      </c>
      <c r="E373" s="132">
        <v>0</v>
      </c>
      <c r="F373" s="133">
        <f>SUM(F366:F371)</f>
        <v>0</v>
      </c>
      <c r="G373" s="132">
        <v>0</v>
      </c>
      <c r="H373" s="133">
        <f>SUM(H366:H371)</f>
        <v>0</v>
      </c>
    </row>
    <row r="374" spans="1:13" x14ac:dyDescent="0.25">
      <c r="A374" s="380" t="s">
        <v>9</v>
      </c>
      <c r="B374" s="409"/>
      <c r="C374" s="409"/>
      <c r="D374" s="409"/>
      <c r="E374" s="409"/>
      <c r="F374" s="409"/>
      <c r="G374" s="409"/>
      <c r="H374" s="410"/>
    </row>
    <row r="375" spans="1:13" x14ac:dyDescent="0.25">
      <c r="A375" s="401">
        <f>A373+C373+E373+G373</f>
        <v>2</v>
      </c>
      <c r="B375" s="402"/>
      <c r="C375" s="402"/>
      <c r="D375" s="402"/>
      <c r="E375" s="402"/>
      <c r="F375" s="402"/>
      <c r="G375" s="402"/>
      <c r="H375" s="403"/>
    </row>
    <row r="376" spans="1:13" x14ac:dyDescent="0.25">
      <c r="A376" s="404" t="s">
        <v>61</v>
      </c>
      <c r="B376" s="405"/>
      <c r="C376" s="406" t="s">
        <v>61</v>
      </c>
      <c r="D376" s="405"/>
      <c r="E376" s="406" t="s">
        <v>61</v>
      </c>
      <c r="F376" s="405"/>
      <c r="G376" s="407" t="s">
        <v>61</v>
      </c>
      <c r="H376" s="408"/>
    </row>
    <row r="377" spans="1:13" x14ac:dyDescent="0.25">
      <c r="A377" s="375">
        <v>14</v>
      </c>
      <c r="B377" s="376"/>
      <c r="C377" s="377">
        <v>7</v>
      </c>
      <c r="D377" s="376"/>
      <c r="E377" s="377" t="s">
        <v>1</v>
      </c>
      <c r="F377" s="376"/>
      <c r="G377" s="378" t="s">
        <v>1</v>
      </c>
      <c r="H377" s="379"/>
    </row>
    <row r="378" spans="1:13" x14ac:dyDescent="0.25">
      <c r="A378" s="380" t="s">
        <v>61</v>
      </c>
      <c r="B378" s="409"/>
      <c r="C378" s="409"/>
      <c r="D378" s="409"/>
      <c r="E378" s="409"/>
      <c r="F378" s="409"/>
      <c r="G378" s="409"/>
      <c r="H378" s="410"/>
    </row>
    <row r="379" spans="1:13" ht="15.75" thickBot="1" x14ac:dyDescent="0.3">
      <c r="A379" s="383">
        <f>SUM(A377:H377)</f>
        <v>21</v>
      </c>
      <c r="B379" s="384"/>
      <c r="C379" s="384"/>
      <c r="D379" s="384"/>
      <c r="E379" s="384"/>
      <c r="F379" s="384"/>
      <c r="G379" s="384"/>
      <c r="H379" s="385"/>
    </row>
    <row r="380" spans="1:13" ht="16.5" thickTop="1" thickBot="1" x14ac:dyDescent="0.3"/>
    <row r="381" spans="1:13" ht="16.5" thickTop="1" thickBot="1" x14ac:dyDescent="0.3">
      <c r="A381" s="386" t="s">
        <v>204</v>
      </c>
      <c r="B381" s="387"/>
      <c r="C381" s="387"/>
      <c r="D381" s="387"/>
      <c r="E381" s="387"/>
      <c r="F381" s="387"/>
      <c r="G381" s="387"/>
      <c r="H381" s="388"/>
    </row>
    <row r="382" spans="1:13" ht="15.75" thickTop="1" x14ac:dyDescent="0.25">
      <c r="A382" s="447"/>
      <c r="B382" s="448"/>
      <c r="C382" s="448"/>
      <c r="D382" s="448"/>
      <c r="E382" s="448"/>
      <c r="F382" s="392"/>
      <c r="G382" s="391" t="s">
        <v>231</v>
      </c>
      <c r="H382" s="392"/>
      <c r="I382" s="391" t="s">
        <v>233</v>
      </c>
      <c r="J382" s="392"/>
    </row>
    <row r="383" spans="1:13" ht="15.75" thickBot="1" x14ac:dyDescent="0.3">
      <c r="A383" s="449">
        <v>41222</v>
      </c>
      <c r="B383" s="450"/>
      <c r="C383" s="450"/>
      <c r="D383" s="450"/>
      <c r="E383" s="450"/>
      <c r="F383" s="416"/>
      <c r="G383" s="393">
        <v>41229</v>
      </c>
      <c r="H383" s="394"/>
      <c r="I383" s="393">
        <v>41243</v>
      </c>
      <c r="J383" s="394"/>
    </row>
    <row r="384" spans="1:13" ht="15.75" thickBot="1" x14ac:dyDescent="0.3">
      <c r="A384" s="8" t="s">
        <v>8</v>
      </c>
      <c r="B384" s="139" t="s">
        <v>2</v>
      </c>
      <c r="C384" s="7" t="s">
        <v>8</v>
      </c>
      <c r="D384" s="139" t="s">
        <v>2</v>
      </c>
      <c r="E384" s="4" t="s">
        <v>8</v>
      </c>
      <c r="F384" s="139" t="s">
        <v>2</v>
      </c>
      <c r="G384" s="4" t="s">
        <v>8</v>
      </c>
      <c r="H384" s="140" t="s">
        <v>2</v>
      </c>
      <c r="I384" s="4" t="s">
        <v>8</v>
      </c>
      <c r="J384" s="144" t="s">
        <v>2</v>
      </c>
      <c r="L384" s="395" t="s">
        <v>204</v>
      </c>
      <c r="M384" s="396"/>
    </row>
    <row r="385" spans="1:13" x14ac:dyDescent="0.25">
      <c r="A385" s="3" t="s">
        <v>205</v>
      </c>
      <c r="B385" s="3">
        <v>400</v>
      </c>
      <c r="C385" s="3" t="s">
        <v>215</v>
      </c>
      <c r="D385" s="3">
        <v>400</v>
      </c>
      <c r="E385" s="3" t="s">
        <v>1</v>
      </c>
      <c r="F385" s="3" t="s">
        <v>1</v>
      </c>
      <c r="G385" s="137" t="s">
        <v>232</v>
      </c>
      <c r="H385" s="137">
        <v>1000</v>
      </c>
      <c r="I385" s="142" t="s">
        <v>234</v>
      </c>
      <c r="J385" s="142">
        <v>1200</v>
      </c>
      <c r="L385" s="21" t="s">
        <v>9</v>
      </c>
      <c r="M385" s="22" t="s">
        <v>10</v>
      </c>
    </row>
    <row r="386" spans="1:13" x14ac:dyDescent="0.25">
      <c r="A386" s="3" t="s">
        <v>206</v>
      </c>
      <c r="B386" s="3">
        <v>400</v>
      </c>
      <c r="C386" s="3" t="s">
        <v>216</v>
      </c>
      <c r="D386" s="3">
        <v>800</v>
      </c>
      <c r="E386" s="3" t="s">
        <v>226</v>
      </c>
      <c r="F386" s="3">
        <v>360</v>
      </c>
      <c r="G386" s="137" t="s">
        <v>1</v>
      </c>
      <c r="H386" s="137" t="s">
        <v>1</v>
      </c>
      <c r="I386" s="142" t="s">
        <v>235</v>
      </c>
      <c r="J386" s="142">
        <v>2600</v>
      </c>
      <c r="L386" s="23">
        <f>A398</f>
        <v>29</v>
      </c>
      <c r="M386" s="24">
        <f>+B396+D396+F396+H396</f>
        <v>17072</v>
      </c>
    </row>
    <row r="387" spans="1:13" x14ac:dyDescent="0.25">
      <c r="A387" s="3" t="s">
        <v>207</v>
      </c>
      <c r="B387" s="3">
        <v>460</v>
      </c>
      <c r="C387" s="3" t="s">
        <v>217</v>
      </c>
      <c r="D387" s="3">
        <v>720</v>
      </c>
      <c r="E387" s="3" t="s">
        <v>227</v>
      </c>
      <c r="F387" s="3"/>
      <c r="G387" s="137"/>
      <c r="H387" s="137"/>
      <c r="I387" s="142" t="s">
        <v>236</v>
      </c>
      <c r="J387" s="142">
        <v>400</v>
      </c>
      <c r="L387" s="23"/>
      <c r="M387" s="24"/>
    </row>
    <row r="388" spans="1:13" x14ac:dyDescent="0.25">
      <c r="A388" s="3" t="s">
        <v>208</v>
      </c>
      <c r="B388" s="3">
        <v>720</v>
      </c>
      <c r="C388" s="3" t="s">
        <v>218</v>
      </c>
      <c r="D388" s="3">
        <v>480</v>
      </c>
      <c r="E388" s="3" t="s">
        <v>228</v>
      </c>
      <c r="F388" s="3">
        <v>480</v>
      </c>
      <c r="G388" s="137"/>
      <c r="H388" s="137"/>
      <c r="I388" s="142" t="s">
        <v>237</v>
      </c>
      <c r="J388" s="142">
        <v>1600</v>
      </c>
      <c r="L388" s="23"/>
      <c r="M388" s="24"/>
    </row>
    <row r="389" spans="1:13" x14ac:dyDescent="0.25">
      <c r="A389" s="3" t="s">
        <v>209</v>
      </c>
      <c r="B389" s="3">
        <v>32</v>
      </c>
      <c r="C389" s="3" t="s">
        <v>219</v>
      </c>
      <c r="D389" s="3"/>
      <c r="E389" s="3" t="s">
        <v>229</v>
      </c>
      <c r="F389" s="3">
        <v>360</v>
      </c>
      <c r="G389" s="137"/>
      <c r="H389" s="137"/>
      <c r="I389" s="142"/>
      <c r="J389" s="142"/>
      <c r="L389" s="23"/>
      <c r="M389" s="24"/>
    </row>
    <row r="390" spans="1:13" x14ac:dyDescent="0.25">
      <c r="A390" s="3" t="s">
        <v>210</v>
      </c>
      <c r="B390" s="3">
        <v>600</v>
      </c>
      <c r="C390" s="3" t="s">
        <v>220</v>
      </c>
      <c r="D390" s="3">
        <v>2000</v>
      </c>
      <c r="E390" s="3" t="s">
        <v>225</v>
      </c>
      <c r="F390" s="3">
        <v>800</v>
      </c>
      <c r="G390" s="137"/>
      <c r="H390" s="137"/>
      <c r="I390" s="142"/>
      <c r="J390" s="142"/>
      <c r="L390" s="23"/>
      <c r="M390" s="24"/>
    </row>
    <row r="391" spans="1:13" x14ac:dyDescent="0.25">
      <c r="A391" s="3" t="s">
        <v>211</v>
      </c>
      <c r="B391" s="3">
        <v>240</v>
      </c>
      <c r="C391" s="3" t="s">
        <v>221</v>
      </c>
      <c r="D391" s="3">
        <v>600</v>
      </c>
      <c r="E391" s="3" t="s">
        <v>1</v>
      </c>
      <c r="F391" s="3" t="s">
        <v>1</v>
      </c>
      <c r="G391" s="137" t="s">
        <v>60</v>
      </c>
      <c r="H391" s="137" t="s">
        <v>1</v>
      </c>
      <c r="I391" s="142" t="s">
        <v>60</v>
      </c>
      <c r="J391" s="142" t="s">
        <v>1</v>
      </c>
      <c r="L391" s="397" t="s">
        <v>61</v>
      </c>
      <c r="M391" s="398"/>
    </row>
    <row r="392" spans="1:13" ht="15.75" thickBot="1" x14ac:dyDescent="0.3">
      <c r="A392" s="3" t="s">
        <v>212</v>
      </c>
      <c r="B392" s="3">
        <v>480</v>
      </c>
      <c r="C392" s="3" t="s">
        <v>222</v>
      </c>
      <c r="D392" s="3">
        <v>1000</v>
      </c>
      <c r="E392" s="3" t="s">
        <v>1</v>
      </c>
      <c r="F392" s="3" t="s">
        <v>1</v>
      </c>
      <c r="G392" s="137" t="s">
        <v>1</v>
      </c>
      <c r="H392" s="137" t="s">
        <v>1</v>
      </c>
      <c r="I392" s="142" t="s">
        <v>1</v>
      </c>
      <c r="J392" s="142" t="s">
        <v>1</v>
      </c>
      <c r="L392" s="399">
        <f>A402</f>
        <v>45</v>
      </c>
      <c r="M392" s="400"/>
    </row>
    <row r="393" spans="1:13" x14ac:dyDescent="0.25">
      <c r="A393" s="3" t="s">
        <v>213</v>
      </c>
      <c r="B393" s="3">
        <v>1500</v>
      </c>
      <c r="C393" s="3" t="s">
        <v>223</v>
      </c>
      <c r="D393" s="3">
        <v>600</v>
      </c>
      <c r="E393" s="3" t="s">
        <v>1</v>
      </c>
      <c r="F393" s="3" t="s">
        <v>1</v>
      </c>
      <c r="G393" s="137" t="s">
        <v>1</v>
      </c>
      <c r="H393" s="137" t="s">
        <v>1</v>
      </c>
      <c r="I393" s="142" t="s">
        <v>1</v>
      </c>
      <c r="J393" s="142" t="s">
        <v>1</v>
      </c>
    </row>
    <row r="394" spans="1:13" x14ac:dyDescent="0.25">
      <c r="A394" s="3" t="s">
        <v>214</v>
      </c>
      <c r="B394" s="3">
        <v>2000</v>
      </c>
      <c r="C394" s="3" t="s">
        <v>224</v>
      </c>
      <c r="D394" s="3">
        <v>640</v>
      </c>
      <c r="E394" s="3"/>
      <c r="F394" s="15"/>
      <c r="G394" s="3"/>
      <c r="H394" s="15"/>
      <c r="I394" s="3"/>
      <c r="J394" s="15"/>
    </row>
    <row r="395" spans="1:13" x14ac:dyDescent="0.25">
      <c r="A395" s="4" t="s">
        <v>9</v>
      </c>
      <c r="B395" s="139" t="s">
        <v>10</v>
      </c>
      <c r="C395" s="4" t="s">
        <v>9</v>
      </c>
      <c r="D395" s="140" t="s">
        <v>10</v>
      </c>
      <c r="E395" s="4" t="s">
        <v>9</v>
      </c>
      <c r="F395" s="140" t="s">
        <v>10</v>
      </c>
      <c r="G395" s="4" t="s">
        <v>9</v>
      </c>
      <c r="H395" s="140" t="s">
        <v>10</v>
      </c>
      <c r="I395" s="4" t="s">
        <v>9</v>
      </c>
      <c r="J395" s="144" t="s">
        <v>10</v>
      </c>
    </row>
    <row r="396" spans="1:13" x14ac:dyDescent="0.25">
      <c r="A396" s="141">
        <v>10</v>
      </c>
      <c r="B396" s="137">
        <f>SUM(B385:B394)</f>
        <v>6832</v>
      </c>
      <c r="C396" s="137">
        <v>10</v>
      </c>
      <c r="D396" s="137">
        <f>SUM(D385:D394)</f>
        <v>7240</v>
      </c>
      <c r="E396" s="137">
        <v>5</v>
      </c>
      <c r="F396" s="138">
        <f>SUM(F385:F394)</f>
        <v>2000</v>
      </c>
      <c r="G396" s="137">
        <v>0</v>
      </c>
      <c r="H396" s="138">
        <f>SUM(H385:H394)</f>
        <v>1000</v>
      </c>
      <c r="I396" s="142">
        <v>4</v>
      </c>
      <c r="J396" s="143">
        <f>SUM(J385:J394)</f>
        <v>5800</v>
      </c>
    </row>
    <row r="397" spans="1:13" x14ac:dyDescent="0.25">
      <c r="A397" s="380" t="s">
        <v>9</v>
      </c>
      <c r="B397" s="381"/>
      <c r="C397" s="381"/>
      <c r="D397" s="381"/>
      <c r="E397" s="381"/>
      <c r="F397" s="381"/>
      <c r="G397" s="381"/>
      <c r="H397" s="381"/>
      <c r="I397" s="381"/>
      <c r="J397" s="381"/>
    </row>
    <row r="398" spans="1:13" x14ac:dyDescent="0.25">
      <c r="A398" s="451">
        <f>A396+C396+E396+G396+I396</f>
        <v>29</v>
      </c>
      <c r="B398" s="452"/>
      <c r="C398" s="452"/>
      <c r="D398" s="452"/>
      <c r="E398" s="452"/>
      <c r="F398" s="452"/>
      <c r="G398" s="452"/>
      <c r="H398" s="452"/>
      <c r="I398" s="452"/>
      <c r="J398" s="452"/>
    </row>
    <row r="399" spans="1:13" x14ac:dyDescent="0.25">
      <c r="A399" s="404" t="s">
        <v>61</v>
      </c>
      <c r="B399" s="405"/>
      <c r="C399" s="406" t="s">
        <v>61</v>
      </c>
      <c r="D399" s="405"/>
      <c r="E399" s="406" t="s">
        <v>61</v>
      </c>
      <c r="F399" s="405"/>
      <c r="G399" s="407" t="s">
        <v>61</v>
      </c>
      <c r="H399" s="408"/>
      <c r="I399" s="407" t="s">
        <v>61</v>
      </c>
      <c r="J399" s="408"/>
    </row>
    <row r="400" spans="1:13" x14ac:dyDescent="0.25">
      <c r="A400" s="375">
        <v>18</v>
      </c>
      <c r="B400" s="437"/>
      <c r="C400" s="437"/>
      <c r="D400" s="437"/>
      <c r="E400" s="437"/>
      <c r="F400" s="376"/>
      <c r="G400" s="378">
        <v>11</v>
      </c>
      <c r="H400" s="379"/>
      <c r="I400" s="378">
        <v>16</v>
      </c>
      <c r="J400" s="379"/>
    </row>
    <row r="401" spans="1:11" x14ac:dyDescent="0.25">
      <c r="A401" s="380" t="s">
        <v>61</v>
      </c>
      <c r="B401" s="381"/>
      <c r="C401" s="381"/>
      <c r="D401" s="381"/>
      <c r="E401" s="381"/>
      <c r="F401" s="381"/>
      <c r="G401" s="381"/>
      <c r="H401" s="381"/>
      <c r="I401" s="381"/>
      <c r="J401" s="381"/>
    </row>
    <row r="402" spans="1:11" ht="15.75" thickBot="1" x14ac:dyDescent="0.3">
      <c r="A402" s="383">
        <f>SUM(A400:J400)</f>
        <v>45</v>
      </c>
      <c r="B402" s="384"/>
      <c r="C402" s="384"/>
      <c r="D402" s="384"/>
      <c r="E402" s="384"/>
      <c r="F402" s="384"/>
      <c r="G402" s="384"/>
      <c r="H402" s="385"/>
    </row>
    <row r="403" spans="1:11" ht="15.75" thickTop="1" x14ac:dyDescent="0.25"/>
    <row r="404" spans="1:11" ht="15.75" thickBot="1" x14ac:dyDescent="0.3"/>
    <row r="405" spans="1:11" ht="16.5" thickTop="1" thickBot="1" x14ac:dyDescent="0.3">
      <c r="A405" s="386" t="s">
        <v>238</v>
      </c>
      <c r="B405" s="387"/>
      <c r="C405" s="387"/>
      <c r="D405" s="387"/>
      <c r="E405" s="387"/>
      <c r="F405" s="387"/>
      <c r="G405" s="387"/>
      <c r="H405" s="388"/>
    </row>
    <row r="406" spans="1:11" ht="15.75" thickTop="1" x14ac:dyDescent="0.25">
      <c r="A406" s="389" t="s">
        <v>240</v>
      </c>
      <c r="B406" s="390"/>
      <c r="C406" s="391" t="s">
        <v>241</v>
      </c>
      <c r="D406" s="392"/>
      <c r="E406" s="391" t="s">
        <v>242</v>
      </c>
      <c r="F406" s="392"/>
      <c r="G406" s="391" t="s">
        <v>1</v>
      </c>
      <c r="H406" s="392"/>
    </row>
    <row r="407" spans="1:11" ht="15.75" thickBot="1" x14ac:dyDescent="0.3">
      <c r="A407" s="393">
        <v>41248</v>
      </c>
      <c r="B407" s="394"/>
      <c r="C407" s="393">
        <v>41257</v>
      </c>
      <c r="D407" s="394"/>
      <c r="E407" s="393">
        <v>41271</v>
      </c>
      <c r="F407" s="394"/>
      <c r="G407" s="393" t="s">
        <v>1</v>
      </c>
      <c r="H407" s="394"/>
    </row>
    <row r="408" spans="1:11" ht="15.75" thickBot="1" x14ac:dyDescent="0.3">
      <c r="A408" s="8" t="s">
        <v>8</v>
      </c>
      <c r="B408" s="147" t="s">
        <v>2</v>
      </c>
      <c r="C408" s="7" t="s">
        <v>8</v>
      </c>
      <c r="D408" s="147" t="s">
        <v>2</v>
      </c>
      <c r="E408" s="4" t="s">
        <v>8</v>
      </c>
      <c r="F408" s="147" t="s">
        <v>2</v>
      </c>
      <c r="G408" s="4" t="s">
        <v>8</v>
      </c>
      <c r="H408" s="148" t="s">
        <v>2</v>
      </c>
      <c r="J408" s="395" t="s">
        <v>238</v>
      </c>
      <c r="K408" s="396"/>
    </row>
    <row r="409" spans="1:11" x14ac:dyDescent="0.25">
      <c r="A409" s="149" t="s">
        <v>239</v>
      </c>
      <c r="B409" s="145">
        <v>300</v>
      </c>
      <c r="C409" s="145" t="s">
        <v>1</v>
      </c>
      <c r="D409" s="145" t="s">
        <v>1</v>
      </c>
      <c r="E409" s="145" t="s">
        <v>243</v>
      </c>
      <c r="F409" s="145">
        <v>1400</v>
      </c>
      <c r="G409" s="145" t="s">
        <v>1</v>
      </c>
      <c r="H409" s="145" t="s">
        <v>1</v>
      </c>
      <c r="J409" s="21" t="s">
        <v>9</v>
      </c>
      <c r="K409" s="22" t="s">
        <v>10</v>
      </c>
    </row>
    <row r="410" spans="1:11" x14ac:dyDescent="0.25">
      <c r="A410" s="149" t="s">
        <v>1</v>
      </c>
      <c r="B410" s="145" t="s">
        <v>1</v>
      </c>
      <c r="C410" s="145" t="s">
        <v>1</v>
      </c>
      <c r="D410" s="145" t="s">
        <v>1</v>
      </c>
      <c r="E410" s="145" t="s">
        <v>1</v>
      </c>
      <c r="F410" s="145" t="s">
        <v>1</v>
      </c>
      <c r="G410" s="145" t="s">
        <v>1</v>
      </c>
      <c r="H410" s="145" t="s">
        <v>1</v>
      </c>
      <c r="J410" s="23">
        <f>+A418</f>
        <v>2</v>
      </c>
      <c r="K410" s="24">
        <f>+B416+D416+F416+H416</f>
        <v>1700</v>
      </c>
    </row>
    <row r="411" spans="1:11" x14ac:dyDescent="0.25">
      <c r="A411" s="149" t="s">
        <v>1</v>
      </c>
      <c r="B411" s="145" t="s">
        <v>1</v>
      </c>
      <c r="C411" s="145" t="s">
        <v>1</v>
      </c>
      <c r="D411" s="145" t="s">
        <v>1</v>
      </c>
      <c r="E411" s="145" t="s">
        <v>1</v>
      </c>
      <c r="F411" s="145" t="s">
        <v>1</v>
      </c>
      <c r="G411" s="145" t="s">
        <v>60</v>
      </c>
      <c r="H411" s="145" t="s">
        <v>1</v>
      </c>
      <c r="J411" s="397" t="s">
        <v>61</v>
      </c>
      <c r="K411" s="398"/>
    </row>
    <row r="412" spans="1:11" ht="15.75" thickBot="1" x14ac:dyDescent="0.3">
      <c r="A412" s="149" t="s">
        <v>1</v>
      </c>
      <c r="B412" s="145" t="s">
        <v>1</v>
      </c>
      <c r="C412" s="145" t="s">
        <v>1</v>
      </c>
      <c r="D412" s="145" t="s">
        <v>1</v>
      </c>
      <c r="E412" s="145" t="s">
        <v>1</v>
      </c>
      <c r="F412" s="145" t="s">
        <v>1</v>
      </c>
      <c r="G412" s="145" t="s">
        <v>1</v>
      </c>
      <c r="H412" s="145" t="s">
        <v>1</v>
      </c>
      <c r="J412" s="399">
        <f>SUM(A420:H420)</f>
        <v>33</v>
      </c>
      <c r="K412" s="400"/>
    </row>
    <row r="413" spans="1:11" x14ac:dyDescent="0.25">
      <c r="A413" s="149" t="s">
        <v>1</v>
      </c>
      <c r="B413" s="145" t="s">
        <v>1</v>
      </c>
      <c r="C413" s="145" t="s">
        <v>1</v>
      </c>
      <c r="D413" s="145" t="s">
        <v>1</v>
      </c>
      <c r="E413" s="145" t="s">
        <v>1</v>
      </c>
      <c r="F413" s="145" t="s">
        <v>1</v>
      </c>
      <c r="G413" s="145" t="s">
        <v>1</v>
      </c>
      <c r="H413" s="145" t="s">
        <v>1</v>
      </c>
    </row>
    <row r="414" spans="1:11" x14ac:dyDescent="0.25">
      <c r="A414" s="149" t="s">
        <v>1</v>
      </c>
      <c r="B414" s="145">
        <v>0</v>
      </c>
      <c r="C414" s="3"/>
      <c r="D414" s="15"/>
      <c r="E414" s="3"/>
      <c r="F414" s="15"/>
      <c r="G414" s="3"/>
      <c r="H414" s="15"/>
    </row>
    <row r="415" spans="1:11" x14ac:dyDescent="0.25">
      <c r="A415" s="8" t="s">
        <v>9</v>
      </c>
      <c r="B415" s="147" t="s">
        <v>10</v>
      </c>
      <c r="C415" s="4" t="s">
        <v>9</v>
      </c>
      <c r="D415" s="148" t="s">
        <v>10</v>
      </c>
      <c r="E415" s="4" t="s">
        <v>9</v>
      </c>
      <c r="F415" s="148" t="s">
        <v>10</v>
      </c>
      <c r="G415" s="4" t="s">
        <v>9</v>
      </c>
      <c r="H415" s="148" t="s">
        <v>10</v>
      </c>
    </row>
    <row r="416" spans="1:11" x14ac:dyDescent="0.25">
      <c r="A416" s="149">
        <v>1</v>
      </c>
      <c r="B416" s="145">
        <f>SUM(B409:B414)</f>
        <v>300</v>
      </c>
      <c r="C416" s="145">
        <v>0</v>
      </c>
      <c r="D416" s="145">
        <v>0</v>
      </c>
      <c r="E416" s="145">
        <v>1</v>
      </c>
      <c r="F416" s="146">
        <f>SUM(F409:F414)</f>
        <v>1400</v>
      </c>
      <c r="G416" s="145">
        <v>0</v>
      </c>
      <c r="H416" s="146">
        <f>SUM(H409:H414)</f>
        <v>0</v>
      </c>
    </row>
    <row r="417" spans="1:11" x14ac:dyDescent="0.25">
      <c r="A417" s="380" t="s">
        <v>9</v>
      </c>
      <c r="B417" s="409"/>
      <c r="C417" s="409"/>
      <c r="D417" s="409"/>
      <c r="E417" s="409"/>
      <c r="F417" s="409"/>
      <c r="G417" s="409"/>
      <c r="H417" s="410"/>
    </row>
    <row r="418" spans="1:11" x14ac:dyDescent="0.25">
      <c r="A418" s="401">
        <f>A416+C416+E416+G416</f>
        <v>2</v>
      </c>
      <c r="B418" s="402"/>
      <c r="C418" s="402"/>
      <c r="D418" s="402"/>
      <c r="E418" s="402"/>
      <c r="F418" s="402"/>
      <c r="G418" s="402"/>
      <c r="H418" s="403"/>
    </row>
    <row r="419" spans="1:11" x14ac:dyDescent="0.25">
      <c r="A419" s="404" t="s">
        <v>61</v>
      </c>
      <c r="B419" s="405"/>
      <c r="C419" s="406" t="s">
        <v>61</v>
      </c>
      <c r="D419" s="405"/>
      <c r="E419" s="406" t="s">
        <v>61</v>
      </c>
      <c r="F419" s="405"/>
      <c r="G419" s="407" t="s">
        <v>61</v>
      </c>
      <c r="H419" s="408"/>
    </row>
    <row r="420" spans="1:11" x14ac:dyDescent="0.25">
      <c r="A420" s="375">
        <v>1</v>
      </c>
      <c r="B420" s="376"/>
      <c r="C420" s="377">
        <v>21</v>
      </c>
      <c r="D420" s="376"/>
      <c r="E420" s="377">
        <v>11</v>
      </c>
      <c r="F420" s="376"/>
      <c r="G420" s="378" t="s">
        <v>1</v>
      </c>
      <c r="H420" s="379"/>
    </row>
    <row r="421" spans="1:11" x14ac:dyDescent="0.25">
      <c r="A421" s="380" t="s">
        <v>61</v>
      </c>
      <c r="B421" s="409"/>
      <c r="C421" s="409"/>
      <c r="D421" s="409"/>
      <c r="E421" s="409"/>
      <c r="F421" s="409"/>
      <c r="G421" s="409"/>
      <c r="H421" s="410"/>
    </row>
    <row r="422" spans="1:11" ht="15.75" thickBot="1" x14ac:dyDescent="0.3">
      <c r="A422" s="383">
        <f>SUM(A420:H420)</f>
        <v>33</v>
      </c>
      <c r="B422" s="384"/>
      <c r="C422" s="384"/>
      <c r="D422" s="384"/>
      <c r="E422" s="384"/>
      <c r="F422" s="384"/>
      <c r="G422" s="384"/>
      <c r="H422" s="385"/>
    </row>
    <row r="423" spans="1:11" ht="15.75" thickTop="1" x14ac:dyDescent="0.25"/>
    <row r="424" spans="1:11" ht="15.75" thickBot="1" x14ac:dyDescent="0.3"/>
    <row r="425" spans="1:11" ht="16.5" thickTop="1" thickBot="1" x14ac:dyDescent="0.3">
      <c r="A425" s="386" t="s">
        <v>244</v>
      </c>
      <c r="B425" s="387"/>
      <c r="C425" s="387"/>
      <c r="D425" s="387"/>
      <c r="E425" s="387"/>
      <c r="F425" s="387"/>
      <c r="G425" s="387"/>
      <c r="H425" s="388"/>
    </row>
    <row r="426" spans="1:11" ht="15.75" thickTop="1" x14ac:dyDescent="0.25">
      <c r="A426" s="389" t="s">
        <v>245</v>
      </c>
      <c r="B426" s="390"/>
      <c r="C426" s="391" t="s">
        <v>250</v>
      </c>
      <c r="D426" s="392"/>
      <c r="E426" s="391" t="s">
        <v>1</v>
      </c>
      <c r="F426" s="392"/>
      <c r="G426" s="391" t="s">
        <v>1</v>
      </c>
      <c r="H426" s="392"/>
    </row>
    <row r="427" spans="1:11" ht="15.75" thickBot="1" x14ac:dyDescent="0.3">
      <c r="A427" s="393">
        <v>41285</v>
      </c>
      <c r="B427" s="394"/>
      <c r="C427" s="393">
        <v>41298</v>
      </c>
      <c r="D427" s="394"/>
      <c r="E427" s="393" t="s">
        <v>1</v>
      </c>
      <c r="F427" s="394"/>
      <c r="G427" s="393" t="s">
        <v>1</v>
      </c>
      <c r="H427" s="394"/>
    </row>
    <row r="428" spans="1:11" ht="15.75" thickBot="1" x14ac:dyDescent="0.3">
      <c r="A428" s="8" t="s">
        <v>8</v>
      </c>
      <c r="B428" s="152" t="s">
        <v>2</v>
      </c>
      <c r="C428" s="7" t="s">
        <v>8</v>
      </c>
      <c r="D428" s="152" t="s">
        <v>2</v>
      </c>
      <c r="E428" s="4" t="s">
        <v>8</v>
      </c>
      <c r="F428" s="152" t="s">
        <v>2</v>
      </c>
      <c r="G428" s="4" t="s">
        <v>8</v>
      </c>
      <c r="H428" s="153" t="s">
        <v>2</v>
      </c>
      <c r="J428" s="395" t="s">
        <v>244</v>
      </c>
      <c r="K428" s="396"/>
    </row>
    <row r="429" spans="1:11" x14ac:dyDescent="0.25">
      <c r="A429" s="154" t="s">
        <v>249</v>
      </c>
      <c r="B429" s="150">
        <v>300</v>
      </c>
      <c r="C429" s="150" t="s">
        <v>243</v>
      </c>
      <c r="D429" s="150">
        <v>1400</v>
      </c>
      <c r="E429" s="150" t="s">
        <v>1</v>
      </c>
      <c r="F429" s="150" t="s">
        <v>1</v>
      </c>
      <c r="G429" s="150" t="s">
        <v>1</v>
      </c>
      <c r="H429" s="150" t="s">
        <v>1</v>
      </c>
      <c r="J429" s="21" t="s">
        <v>9</v>
      </c>
      <c r="K429" s="22" t="s">
        <v>10</v>
      </c>
    </row>
    <row r="430" spans="1:11" x14ac:dyDescent="0.25">
      <c r="A430" s="154" t="s">
        <v>246</v>
      </c>
      <c r="B430" s="150">
        <v>600</v>
      </c>
      <c r="C430" s="150" t="s">
        <v>251</v>
      </c>
      <c r="D430" s="150">
        <v>1400</v>
      </c>
      <c r="E430" s="150" t="s">
        <v>1</v>
      </c>
      <c r="F430" s="150" t="s">
        <v>1</v>
      </c>
      <c r="G430" s="150" t="s">
        <v>1</v>
      </c>
      <c r="H430" s="150" t="s">
        <v>1</v>
      </c>
      <c r="J430" s="23">
        <f>+A438</f>
        <v>6</v>
      </c>
      <c r="K430" s="24">
        <f>+B436+D436+F436+H436</f>
        <v>4780</v>
      </c>
    </row>
    <row r="431" spans="1:11" x14ac:dyDescent="0.25">
      <c r="A431" s="154" t="s">
        <v>247</v>
      </c>
      <c r="B431" s="150">
        <v>480</v>
      </c>
      <c r="C431" s="150" t="s">
        <v>1</v>
      </c>
      <c r="D431" s="150" t="s">
        <v>1</v>
      </c>
      <c r="E431" s="150" t="s">
        <v>1</v>
      </c>
      <c r="F431" s="150" t="s">
        <v>1</v>
      </c>
      <c r="G431" s="150" t="s">
        <v>60</v>
      </c>
      <c r="H431" s="150" t="s">
        <v>1</v>
      </c>
      <c r="J431" s="397" t="s">
        <v>61</v>
      </c>
      <c r="K431" s="398"/>
    </row>
    <row r="432" spans="1:11" ht="15.75" thickBot="1" x14ac:dyDescent="0.3">
      <c r="A432" s="154" t="s">
        <v>248</v>
      </c>
      <c r="B432" s="150">
        <v>600</v>
      </c>
      <c r="C432" s="150" t="s">
        <v>1</v>
      </c>
      <c r="D432" s="150" t="s">
        <v>1</v>
      </c>
      <c r="E432" s="150" t="s">
        <v>1</v>
      </c>
      <c r="F432" s="150" t="s">
        <v>1</v>
      </c>
      <c r="G432" s="150" t="s">
        <v>1</v>
      </c>
      <c r="H432" s="150" t="s">
        <v>1</v>
      </c>
      <c r="J432" s="399">
        <f>SUM(A440:H440)</f>
        <v>31</v>
      </c>
      <c r="K432" s="400"/>
    </row>
    <row r="433" spans="1:8" x14ac:dyDescent="0.25">
      <c r="A433" s="154" t="s">
        <v>1</v>
      </c>
      <c r="B433" s="150" t="s">
        <v>1</v>
      </c>
      <c r="C433" s="150" t="s">
        <v>1</v>
      </c>
      <c r="D433" s="150" t="s">
        <v>1</v>
      </c>
      <c r="E433" s="150" t="s">
        <v>1</v>
      </c>
      <c r="F433" s="150" t="s">
        <v>1</v>
      </c>
      <c r="G433" s="150" t="s">
        <v>1</v>
      </c>
      <c r="H433" s="150" t="s">
        <v>1</v>
      </c>
    </row>
    <row r="434" spans="1:8" x14ac:dyDescent="0.25">
      <c r="A434" s="154" t="s">
        <v>1</v>
      </c>
      <c r="B434" s="150">
        <v>0</v>
      </c>
      <c r="C434" s="3"/>
      <c r="D434" s="15"/>
      <c r="E434" s="3"/>
      <c r="F434" s="15"/>
      <c r="G434" s="3"/>
      <c r="H434" s="15"/>
    </row>
    <row r="435" spans="1:8" x14ac:dyDescent="0.25">
      <c r="A435" s="8" t="s">
        <v>9</v>
      </c>
      <c r="B435" s="152" t="s">
        <v>10</v>
      </c>
      <c r="C435" s="4" t="s">
        <v>9</v>
      </c>
      <c r="D435" s="153" t="s">
        <v>10</v>
      </c>
      <c r="E435" s="4" t="s">
        <v>9</v>
      </c>
      <c r="F435" s="153" t="s">
        <v>10</v>
      </c>
      <c r="G435" s="4" t="s">
        <v>9</v>
      </c>
      <c r="H435" s="153" t="s">
        <v>10</v>
      </c>
    </row>
    <row r="436" spans="1:8" x14ac:dyDescent="0.25">
      <c r="A436" s="154">
        <v>4</v>
      </c>
      <c r="B436" s="150">
        <f>SUM(B429:B434)</f>
        <v>1980</v>
      </c>
      <c r="C436" s="150">
        <v>2</v>
      </c>
      <c r="D436" s="155">
        <f>SUM(D429:D434)</f>
        <v>2800</v>
      </c>
      <c r="E436" s="150">
        <v>0</v>
      </c>
      <c r="F436" s="151">
        <f>SUM(F429:F434)</f>
        <v>0</v>
      </c>
      <c r="G436" s="150">
        <v>0</v>
      </c>
      <c r="H436" s="151">
        <f>SUM(H429:H434)</f>
        <v>0</v>
      </c>
    </row>
    <row r="437" spans="1:8" x14ac:dyDescent="0.25">
      <c r="A437" s="380" t="s">
        <v>9</v>
      </c>
      <c r="B437" s="409"/>
      <c r="C437" s="409"/>
      <c r="D437" s="409"/>
      <c r="E437" s="409"/>
      <c r="F437" s="409"/>
      <c r="G437" s="409"/>
      <c r="H437" s="410"/>
    </row>
    <row r="438" spans="1:8" x14ac:dyDescent="0.25">
      <c r="A438" s="401">
        <f>A436+C436+E436+G436</f>
        <v>6</v>
      </c>
      <c r="B438" s="402"/>
      <c r="C438" s="402"/>
      <c r="D438" s="402"/>
      <c r="E438" s="402"/>
      <c r="F438" s="402"/>
      <c r="G438" s="402"/>
      <c r="H438" s="403"/>
    </row>
    <row r="439" spans="1:8" x14ac:dyDescent="0.25">
      <c r="A439" s="404" t="s">
        <v>61</v>
      </c>
      <c r="B439" s="405"/>
      <c r="C439" s="406" t="s">
        <v>61</v>
      </c>
      <c r="D439" s="405"/>
      <c r="E439" s="406" t="s">
        <v>61</v>
      </c>
      <c r="F439" s="405"/>
      <c r="G439" s="407" t="s">
        <v>61</v>
      </c>
      <c r="H439" s="408"/>
    </row>
    <row r="440" spans="1:8" x14ac:dyDescent="0.25">
      <c r="A440" s="375">
        <v>21</v>
      </c>
      <c r="B440" s="376"/>
      <c r="C440" s="377">
        <v>10</v>
      </c>
      <c r="D440" s="376"/>
      <c r="E440" s="377">
        <v>0</v>
      </c>
      <c r="F440" s="376"/>
      <c r="G440" s="378" t="s">
        <v>1</v>
      </c>
      <c r="H440" s="379"/>
    </row>
    <row r="441" spans="1:8" x14ac:dyDescent="0.25">
      <c r="A441" s="380" t="s">
        <v>61</v>
      </c>
      <c r="B441" s="409"/>
      <c r="C441" s="409"/>
      <c r="D441" s="409"/>
      <c r="E441" s="409"/>
      <c r="F441" s="409"/>
      <c r="G441" s="409"/>
      <c r="H441" s="410"/>
    </row>
    <row r="442" spans="1:8" ht="15.75" thickBot="1" x14ac:dyDescent="0.3">
      <c r="A442" s="383">
        <f>SUM(A440:H440)</f>
        <v>31</v>
      </c>
      <c r="B442" s="384"/>
      <c r="C442" s="384"/>
      <c r="D442" s="384"/>
      <c r="E442" s="384"/>
      <c r="F442" s="384"/>
      <c r="G442" s="384"/>
      <c r="H442" s="385"/>
    </row>
    <row r="443" spans="1:8" ht="15.75" thickTop="1" x14ac:dyDescent="0.25"/>
    <row r="445" spans="1:8" ht="15.75" thickBot="1" x14ac:dyDescent="0.3"/>
    <row r="446" spans="1:8" ht="16.5" thickTop="1" thickBot="1" x14ac:dyDescent="0.3">
      <c r="A446" s="386" t="s">
        <v>252</v>
      </c>
      <c r="B446" s="387"/>
      <c r="C446" s="387"/>
      <c r="D446" s="387"/>
      <c r="E446" s="387"/>
      <c r="F446" s="387"/>
      <c r="G446" s="387"/>
      <c r="H446" s="388"/>
    </row>
    <row r="447" spans="1:8" ht="15.75" thickTop="1" x14ac:dyDescent="0.25">
      <c r="A447" s="389" t="s">
        <v>257</v>
      </c>
      <c r="B447" s="390"/>
      <c r="C447" s="391" t="s">
        <v>258</v>
      </c>
      <c r="D447" s="392"/>
      <c r="E447" s="391" t="s">
        <v>1</v>
      </c>
      <c r="F447" s="392"/>
      <c r="G447" s="391" t="s">
        <v>1</v>
      </c>
      <c r="H447" s="392"/>
    </row>
    <row r="448" spans="1:8" ht="15.75" thickBot="1" x14ac:dyDescent="0.3">
      <c r="A448" s="393">
        <v>41285</v>
      </c>
      <c r="B448" s="394"/>
      <c r="C448" s="393">
        <v>41327</v>
      </c>
      <c r="D448" s="394"/>
      <c r="E448" s="393" t="s">
        <v>1</v>
      </c>
      <c r="F448" s="394"/>
      <c r="G448" s="393" t="s">
        <v>1</v>
      </c>
      <c r="H448" s="394"/>
    </row>
    <row r="449" spans="1:11" ht="15.75" thickBot="1" x14ac:dyDescent="0.3">
      <c r="A449" s="8" t="s">
        <v>8</v>
      </c>
      <c r="B449" s="158" t="s">
        <v>2</v>
      </c>
      <c r="C449" s="7" t="s">
        <v>8</v>
      </c>
      <c r="D449" s="158" t="s">
        <v>2</v>
      </c>
      <c r="E449" s="4" t="s">
        <v>8</v>
      </c>
      <c r="F449" s="158" t="s">
        <v>2</v>
      </c>
      <c r="G449" s="4" t="s">
        <v>8</v>
      </c>
      <c r="H449" s="159" t="s">
        <v>2</v>
      </c>
      <c r="J449" s="395" t="s">
        <v>252</v>
      </c>
      <c r="K449" s="396"/>
    </row>
    <row r="450" spans="1:11" x14ac:dyDescent="0.25">
      <c r="A450" s="160" t="s">
        <v>256</v>
      </c>
      <c r="B450" s="156">
        <v>600</v>
      </c>
      <c r="C450" s="156" t="s">
        <v>259</v>
      </c>
      <c r="D450" s="156">
        <v>420</v>
      </c>
      <c r="E450" s="156" t="s">
        <v>1</v>
      </c>
      <c r="F450" s="156" t="s">
        <v>1</v>
      </c>
      <c r="G450" s="156" t="s">
        <v>1</v>
      </c>
      <c r="H450" s="156" t="s">
        <v>1</v>
      </c>
      <c r="J450" s="21" t="s">
        <v>9</v>
      </c>
      <c r="K450" s="22" t="s">
        <v>10</v>
      </c>
    </row>
    <row r="451" spans="1:11" x14ac:dyDescent="0.25">
      <c r="A451" s="160" t="s">
        <v>254</v>
      </c>
      <c r="B451" s="156">
        <v>400</v>
      </c>
      <c r="C451" s="156" t="s">
        <v>260</v>
      </c>
      <c r="D451" s="156">
        <v>200</v>
      </c>
      <c r="E451" s="156" t="s">
        <v>1</v>
      </c>
      <c r="F451" s="156" t="s">
        <v>1</v>
      </c>
      <c r="G451" s="156" t="s">
        <v>1</v>
      </c>
      <c r="H451" s="156" t="s">
        <v>1</v>
      </c>
      <c r="J451" s="23">
        <f>+A459</f>
        <v>6</v>
      </c>
      <c r="K451" s="24">
        <f>+B457+D457+F457+H457</f>
        <v>2560</v>
      </c>
    </row>
    <row r="452" spans="1:11" x14ac:dyDescent="0.25">
      <c r="A452" s="160" t="s">
        <v>255</v>
      </c>
      <c r="B452" s="156">
        <v>300</v>
      </c>
      <c r="C452" s="156" t="s">
        <v>1</v>
      </c>
      <c r="D452" s="156" t="s">
        <v>1</v>
      </c>
      <c r="E452" s="156" t="s">
        <v>1</v>
      </c>
      <c r="F452" s="156" t="s">
        <v>1</v>
      </c>
      <c r="G452" s="156" t="s">
        <v>60</v>
      </c>
      <c r="H452" s="156" t="s">
        <v>1</v>
      </c>
      <c r="J452" s="397" t="s">
        <v>61</v>
      </c>
      <c r="K452" s="398"/>
    </row>
    <row r="453" spans="1:11" ht="15.75" thickBot="1" x14ac:dyDescent="0.3">
      <c r="A453" s="160" t="s">
        <v>253</v>
      </c>
      <c r="B453" s="156">
        <v>640</v>
      </c>
      <c r="C453" s="156" t="s">
        <v>1</v>
      </c>
      <c r="D453" s="156" t="s">
        <v>1</v>
      </c>
      <c r="E453" s="156" t="s">
        <v>1</v>
      </c>
      <c r="F453" s="156" t="s">
        <v>1</v>
      </c>
      <c r="G453" s="156" t="s">
        <v>1</v>
      </c>
      <c r="H453" s="156" t="s">
        <v>1</v>
      </c>
      <c r="J453" s="399">
        <f>SUM(A461:H461)</f>
        <v>20</v>
      </c>
      <c r="K453" s="400"/>
    </row>
    <row r="454" spans="1:11" x14ac:dyDescent="0.25">
      <c r="A454" s="160" t="s">
        <v>1</v>
      </c>
      <c r="B454" s="156" t="s">
        <v>1</v>
      </c>
      <c r="C454" s="156" t="s">
        <v>1</v>
      </c>
      <c r="D454" s="156" t="s">
        <v>1</v>
      </c>
      <c r="E454" s="156" t="s">
        <v>1</v>
      </c>
      <c r="F454" s="156" t="s">
        <v>1</v>
      </c>
      <c r="G454" s="156" t="s">
        <v>1</v>
      </c>
      <c r="H454" s="156" t="s">
        <v>1</v>
      </c>
    </row>
    <row r="455" spans="1:11" x14ac:dyDescent="0.25">
      <c r="A455" s="160" t="s">
        <v>1</v>
      </c>
      <c r="B455" s="156">
        <v>0</v>
      </c>
      <c r="C455" s="3"/>
      <c r="D455" s="15"/>
      <c r="E455" s="3"/>
      <c r="F455" s="15"/>
      <c r="G455" s="3"/>
      <c r="H455" s="15"/>
    </row>
    <row r="456" spans="1:11" x14ac:dyDescent="0.25">
      <c r="A456" s="8" t="s">
        <v>9</v>
      </c>
      <c r="B456" s="158" t="s">
        <v>10</v>
      </c>
      <c r="C456" s="4" t="s">
        <v>9</v>
      </c>
      <c r="D456" s="159" t="s">
        <v>10</v>
      </c>
      <c r="E456" s="4" t="s">
        <v>9</v>
      </c>
      <c r="F456" s="159" t="s">
        <v>10</v>
      </c>
      <c r="G456" s="4" t="s">
        <v>9</v>
      </c>
      <c r="H456" s="159" t="s">
        <v>10</v>
      </c>
    </row>
    <row r="457" spans="1:11" x14ac:dyDescent="0.25">
      <c r="A457" s="160">
        <v>4</v>
      </c>
      <c r="B457" s="156">
        <f>SUM(B450:B455)</f>
        <v>1940</v>
      </c>
      <c r="C457" s="156">
        <v>2</v>
      </c>
      <c r="D457" s="156">
        <f>SUM(D450:D455)</f>
        <v>620</v>
      </c>
      <c r="E457" s="156">
        <v>0</v>
      </c>
      <c r="F457" s="157">
        <f>SUM(F450:F455)</f>
        <v>0</v>
      </c>
      <c r="G457" s="156">
        <v>0</v>
      </c>
      <c r="H457" s="157">
        <f>SUM(H450:H455)</f>
        <v>0</v>
      </c>
    </row>
    <row r="458" spans="1:11" x14ac:dyDescent="0.25">
      <c r="A458" s="380" t="s">
        <v>9</v>
      </c>
      <c r="B458" s="409"/>
      <c r="C458" s="409"/>
      <c r="D458" s="409"/>
      <c r="E458" s="409"/>
      <c r="F458" s="409"/>
      <c r="G458" s="409"/>
      <c r="H458" s="410"/>
    </row>
    <row r="459" spans="1:11" x14ac:dyDescent="0.25">
      <c r="A459" s="401">
        <f>A457+C457+E457+G457</f>
        <v>6</v>
      </c>
      <c r="B459" s="402"/>
      <c r="C459" s="402"/>
      <c r="D459" s="402"/>
      <c r="E459" s="402"/>
      <c r="F459" s="402"/>
      <c r="G459" s="402"/>
      <c r="H459" s="403"/>
    </row>
    <row r="460" spans="1:11" x14ac:dyDescent="0.25">
      <c r="A460" s="404" t="s">
        <v>61</v>
      </c>
      <c r="B460" s="405"/>
      <c r="C460" s="406" t="s">
        <v>61</v>
      </c>
      <c r="D460" s="405"/>
      <c r="E460" s="406" t="s">
        <v>61</v>
      </c>
      <c r="F460" s="405"/>
      <c r="G460" s="407" t="s">
        <v>61</v>
      </c>
      <c r="H460" s="408"/>
    </row>
    <row r="461" spans="1:11" x14ac:dyDescent="0.25">
      <c r="A461" s="375">
        <v>13</v>
      </c>
      <c r="B461" s="376"/>
      <c r="C461" s="377">
        <v>7</v>
      </c>
      <c r="D461" s="376"/>
      <c r="E461" s="377">
        <v>0</v>
      </c>
      <c r="F461" s="376"/>
      <c r="G461" s="378" t="s">
        <v>1</v>
      </c>
      <c r="H461" s="379"/>
    </row>
    <row r="462" spans="1:11" x14ac:dyDescent="0.25">
      <c r="A462" s="380" t="s">
        <v>61</v>
      </c>
      <c r="B462" s="409"/>
      <c r="C462" s="409"/>
      <c r="D462" s="409"/>
      <c r="E462" s="409"/>
      <c r="F462" s="409"/>
      <c r="G462" s="409"/>
      <c r="H462" s="410"/>
    </row>
    <row r="463" spans="1:11" ht="15.75" thickBot="1" x14ac:dyDescent="0.3">
      <c r="A463" s="383">
        <f>SUM(A461:H461)</f>
        <v>20</v>
      </c>
      <c r="B463" s="384"/>
      <c r="C463" s="384"/>
      <c r="D463" s="384"/>
      <c r="E463" s="384"/>
      <c r="F463" s="384"/>
      <c r="G463" s="384"/>
      <c r="H463" s="385"/>
    </row>
    <row r="464" spans="1:11" ht="15.75" thickTop="1" x14ac:dyDescent="0.25"/>
    <row r="465" spans="1:11" ht="15.75" thickBot="1" x14ac:dyDescent="0.3"/>
    <row r="466" spans="1:11" ht="16.5" thickTop="1" thickBot="1" x14ac:dyDescent="0.3">
      <c r="A466" s="386" t="s">
        <v>261</v>
      </c>
      <c r="B466" s="387"/>
      <c r="C466" s="387"/>
      <c r="D466" s="387"/>
      <c r="E466" s="387"/>
      <c r="F466" s="387"/>
      <c r="G466" s="387"/>
      <c r="H466" s="388"/>
    </row>
    <row r="467" spans="1:11" ht="15.75" thickTop="1" x14ac:dyDescent="0.25">
      <c r="A467" s="389" t="s">
        <v>266</v>
      </c>
      <c r="B467" s="390"/>
      <c r="C467" s="391" t="s">
        <v>265</v>
      </c>
      <c r="D467" s="392"/>
      <c r="E467" s="391" t="s">
        <v>1</v>
      </c>
      <c r="F467" s="392"/>
      <c r="G467" s="391" t="s">
        <v>1</v>
      </c>
      <c r="H467" s="392"/>
    </row>
    <row r="468" spans="1:11" ht="15.75" thickBot="1" x14ac:dyDescent="0.3">
      <c r="A468" s="393">
        <v>41341</v>
      </c>
      <c r="B468" s="394"/>
      <c r="C468" s="393">
        <v>82</v>
      </c>
      <c r="D468" s="394"/>
      <c r="E468" s="393" t="s">
        <v>1</v>
      </c>
      <c r="F468" s="394"/>
      <c r="G468" s="393" t="s">
        <v>1</v>
      </c>
      <c r="H468" s="394"/>
    </row>
    <row r="469" spans="1:11" ht="15.75" thickBot="1" x14ac:dyDescent="0.3">
      <c r="A469" s="8" t="s">
        <v>8</v>
      </c>
      <c r="B469" s="163" t="s">
        <v>2</v>
      </c>
      <c r="C469" s="7" t="s">
        <v>8</v>
      </c>
      <c r="D469" s="163" t="s">
        <v>2</v>
      </c>
      <c r="E469" s="4" t="s">
        <v>8</v>
      </c>
      <c r="F469" s="163" t="s">
        <v>2</v>
      </c>
      <c r="G469" s="4" t="s">
        <v>8</v>
      </c>
      <c r="H469" s="164" t="s">
        <v>2</v>
      </c>
      <c r="J469" s="395" t="s">
        <v>261</v>
      </c>
      <c r="K469" s="396"/>
    </row>
    <row r="470" spans="1:11" x14ac:dyDescent="0.25">
      <c r="A470" s="165" t="s">
        <v>262</v>
      </c>
      <c r="B470" s="161">
        <v>400</v>
      </c>
      <c r="C470" s="161" t="s">
        <v>267</v>
      </c>
      <c r="D470" s="161">
        <v>600</v>
      </c>
      <c r="E470" s="161" t="s">
        <v>1</v>
      </c>
      <c r="F470" s="161" t="s">
        <v>1</v>
      </c>
      <c r="G470" s="161" t="s">
        <v>1</v>
      </c>
      <c r="H470" s="161" t="s">
        <v>1</v>
      </c>
      <c r="J470" s="21" t="s">
        <v>9</v>
      </c>
      <c r="K470" s="22" t="s">
        <v>10</v>
      </c>
    </row>
    <row r="471" spans="1:11" x14ac:dyDescent="0.25">
      <c r="A471" s="165" t="s">
        <v>263</v>
      </c>
      <c r="B471" s="161">
        <v>1800</v>
      </c>
      <c r="C471" s="161" t="s">
        <v>1</v>
      </c>
      <c r="D471" s="161" t="s">
        <v>1</v>
      </c>
      <c r="E471" s="161" t="s">
        <v>1</v>
      </c>
      <c r="F471" s="161" t="s">
        <v>1</v>
      </c>
      <c r="G471" s="161" t="s">
        <v>1</v>
      </c>
      <c r="H471" s="161" t="s">
        <v>1</v>
      </c>
      <c r="J471" s="23">
        <f>+A479</f>
        <v>4</v>
      </c>
      <c r="K471" s="24">
        <f>+B477+D477+F477+H477</f>
        <v>3080</v>
      </c>
    </row>
    <row r="472" spans="1:11" x14ac:dyDescent="0.25">
      <c r="A472" s="165" t="s">
        <v>264</v>
      </c>
      <c r="B472" s="161">
        <v>280</v>
      </c>
      <c r="C472" s="161" t="s">
        <v>1</v>
      </c>
      <c r="D472" s="161" t="s">
        <v>1</v>
      </c>
      <c r="E472" s="161" t="s">
        <v>1</v>
      </c>
      <c r="F472" s="161" t="s">
        <v>1</v>
      </c>
      <c r="G472" s="161" t="s">
        <v>60</v>
      </c>
      <c r="H472" s="161" t="s">
        <v>1</v>
      </c>
      <c r="J472" s="397" t="s">
        <v>61</v>
      </c>
      <c r="K472" s="398"/>
    </row>
    <row r="473" spans="1:11" ht="15.75" thickBot="1" x14ac:dyDescent="0.3">
      <c r="A473" s="165" t="s">
        <v>1</v>
      </c>
      <c r="B473" s="161" t="s">
        <v>1</v>
      </c>
      <c r="C473" s="161" t="s">
        <v>1</v>
      </c>
      <c r="D473" s="161" t="s">
        <v>1</v>
      </c>
      <c r="E473" s="161" t="s">
        <v>1</v>
      </c>
      <c r="F473" s="161" t="s">
        <v>1</v>
      </c>
      <c r="G473" s="161" t="s">
        <v>1</v>
      </c>
      <c r="H473" s="161" t="s">
        <v>1</v>
      </c>
      <c r="J473" s="399">
        <f>SUM(A481:H481)</f>
        <v>21</v>
      </c>
      <c r="K473" s="400"/>
    </row>
    <row r="474" spans="1:11" x14ac:dyDescent="0.25">
      <c r="A474" s="165" t="s">
        <v>1</v>
      </c>
      <c r="B474" s="161" t="s">
        <v>1</v>
      </c>
      <c r="C474" s="161" t="s">
        <v>1</v>
      </c>
      <c r="D474" s="161" t="s">
        <v>1</v>
      </c>
      <c r="E474" s="161" t="s">
        <v>1</v>
      </c>
      <c r="F474" s="161" t="s">
        <v>1</v>
      </c>
      <c r="G474" s="161" t="s">
        <v>1</v>
      </c>
      <c r="H474" s="161" t="s">
        <v>1</v>
      </c>
    </row>
    <row r="475" spans="1:11" x14ac:dyDescent="0.25">
      <c r="A475" s="165" t="s">
        <v>1</v>
      </c>
      <c r="B475" s="161">
        <v>0</v>
      </c>
      <c r="C475" s="3"/>
      <c r="D475" s="15"/>
      <c r="E475" s="3"/>
      <c r="F475" s="15"/>
      <c r="G475" s="3"/>
      <c r="H475" s="15"/>
    </row>
    <row r="476" spans="1:11" x14ac:dyDescent="0.25">
      <c r="A476" s="8" t="s">
        <v>9</v>
      </c>
      <c r="B476" s="163" t="s">
        <v>10</v>
      </c>
      <c r="C476" s="4" t="s">
        <v>9</v>
      </c>
      <c r="D476" s="164" t="s">
        <v>10</v>
      </c>
      <c r="E476" s="4" t="s">
        <v>9</v>
      </c>
      <c r="F476" s="164" t="s">
        <v>10</v>
      </c>
      <c r="G476" s="4" t="s">
        <v>9</v>
      </c>
      <c r="H476" s="164" t="s">
        <v>10</v>
      </c>
    </row>
    <row r="477" spans="1:11" x14ac:dyDescent="0.25">
      <c r="A477" s="165">
        <v>3</v>
      </c>
      <c r="B477" s="161">
        <f>SUM(B470:B475)</f>
        <v>2480</v>
      </c>
      <c r="C477" s="161">
        <v>1</v>
      </c>
      <c r="D477" s="161">
        <f>SUM(D470:D475)</f>
        <v>600</v>
      </c>
      <c r="E477" s="161">
        <v>0</v>
      </c>
      <c r="F477" s="162">
        <f>SUM(F470:F475)</f>
        <v>0</v>
      </c>
      <c r="G477" s="161">
        <v>0</v>
      </c>
      <c r="H477" s="162">
        <f>SUM(H470:H475)</f>
        <v>0</v>
      </c>
    </row>
    <row r="478" spans="1:11" x14ac:dyDescent="0.25">
      <c r="A478" s="380" t="s">
        <v>9</v>
      </c>
      <c r="B478" s="409"/>
      <c r="C478" s="409"/>
      <c r="D478" s="409"/>
      <c r="E478" s="409"/>
      <c r="F478" s="409"/>
      <c r="G478" s="409"/>
      <c r="H478" s="410"/>
    </row>
    <row r="479" spans="1:11" x14ac:dyDescent="0.25">
      <c r="A479" s="401">
        <f>A477+C477+E477+G477</f>
        <v>4</v>
      </c>
      <c r="B479" s="402"/>
      <c r="C479" s="402"/>
      <c r="D479" s="402"/>
      <c r="E479" s="402"/>
      <c r="F479" s="402"/>
      <c r="G479" s="402"/>
      <c r="H479" s="403"/>
    </row>
    <row r="480" spans="1:11" x14ac:dyDescent="0.25">
      <c r="A480" s="404" t="s">
        <v>61</v>
      </c>
      <c r="B480" s="405"/>
      <c r="C480" s="406" t="s">
        <v>61</v>
      </c>
      <c r="D480" s="405"/>
      <c r="E480" s="406" t="s">
        <v>61</v>
      </c>
      <c r="F480" s="405"/>
      <c r="G480" s="407" t="s">
        <v>61</v>
      </c>
      <c r="H480" s="408"/>
    </row>
    <row r="481" spans="1:11" x14ac:dyDescent="0.25">
      <c r="A481" s="375">
        <v>10</v>
      </c>
      <c r="B481" s="376"/>
      <c r="C481" s="377">
        <v>11</v>
      </c>
      <c r="D481" s="376"/>
      <c r="E481" s="377">
        <v>0</v>
      </c>
      <c r="F481" s="376"/>
      <c r="G481" s="378" t="s">
        <v>1</v>
      </c>
      <c r="H481" s="379"/>
    </row>
    <row r="482" spans="1:11" x14ac:dyDescent="0.25">
      <c r="A482" s="380" t="s">
        <v>61</v>
      </c>
      <c r="B482" s="409"/>
      <c r="C482" s="409"/>
      <c r="D482" s="409"/>
      <c r="E482" s="409"/>
      <c r="F482" s="409"/>
      <c r="G482" s="409"/>
      <c r="H482" s="410"/>
    </row>
    <row r="483" spans="1:11" ht="15.75" thickBot="1" x14ac:dyDescent="0.3">
      <c r="A483" s="383">
        <f>SUM(A481:H481)</f>
        <v>21</v>
      </c>
      <c r="B483" s="384"/>
      <c r="C483" s="384"/>
      <c r="D483" s="384"/>
      <c r="E483" s="384"/>
      <c r="F483" s="384"/>
      <c r="G483" s="384"/>
      <c r="H483" s="385"/>
    </row>
    <row r="484" spans="1:11" ht="15.75" thickTop="1" x14ac:dyDescent="0.25"/>
    <row r="485" spans="1:11" ht="15.75" thickBot="1" x14ac:dyDescent="0.3"/>
    <row r="486" spans="1:11" ht="16.5" thickTop="1" thickBot="1" x14ac:dyDescent="0.3">
      <c r="A486" s="386" t="s">
        <v>268</v>
      </c>
      <c r="B486" s="387"/>
      <c r="C486" s="387"/>
      <c r="D486" s="387"/>
      <c r="E486" s="387"/>
      <c r="F486" s="387"/>
      <c r="G486" s="387"/>
      <c r="H486" s="388"/>
    </row>
    <row r="487" spans="1:11" ht="15.75" thickTop="1" x14ac:dyDescent="0.25">
      <c r="A487" s="389" t="s">
        <v>269</v>
      </c>
      <c r="B487" s="390"/>
      <c r="C487" s="391" t="s">
        <v>273</v>
      </c>
      <c r="D487" s="392"/>
      <c r="E487" s="391" t="s">
        <v>1</v>
      </c>
      <c r="F487" s="392"/>
      <c r="G487" s="391" t="s">
        <v>1</v>
      </c>
      <c r="H487" s="392"/>
    </row>
    <row r="488" spans="1:11" ht="15.75" thickBot="1" x14ac:dyDescent="0.3">
      <c r="A488" s="393">
        <v>41376</v>
      </c>
      <c r="B488" s="394"/>
      <c r="C488" s="393">
        <v>41383</v>
      </c>
      <c r="D488" s="394"/>
      <c r="E488" s="393" t="s">
        <v>1</v>
      </c>
      <c r="F488" s="394"/>
      <c r="G488" s="393" t="s">
        <v>1</v>
      </c>
      <c r="H488" s="394"/>
    </row>
    <row r="489" spans="1:11" ht="15.75" thickBot="1" x14ac:dyDescent="0.3">
      <c r="A489" s="8" t="s">
        <v>8</v>
      </c>
      <c r="B489" s="168" t="s">
        <v>2</v>
      </c>
      <c r="C489" s="7" t="s">
        <v>8</v>
      </c>
      <c r="D489" s="168" t="s">
        <v>2</v>
      </c>
      <c r="E489" s="4" t="s">
        <v>8</v>
      </c>
      <c r="F489" s="168" t="s">
        <v>2</v>
      </c>
      <c r="G489" s="4" t="s">
        <v>8</v>
      </c>
      <c r="H489" s="169" t="s">
        <v>2</v>
      </c>
      <c r="J489" s="395" t="s">
        <v>268</v>
      </c>
      <c r="K489" s="396"/>
    </row>
    <row r="490" spans="1:11" x14ac:dyDescent="0.25">
      <c r="A490" s="170" t="s">
        <v>270</v>
      </c>
      <c r="B490" s="166">
        <v>360</v>
      </c>
      <c r="C490" s="166" t="s">
        <v>274</v>
      </c>
      <c r="D490" s="166">
        <v>800</v>
      </c>
      <c r="E490" s="166" t="s">
        <v>1</v>
      </c>
      <c r="F490" s="166" t="s">
        <v>1</v>
      </c>
      <c r="G490" s="166" t="s">
        <v>1</v>
      </c>
      <c r="H490" s="166" t="s">
        <v>1</v>
      </c>
      <c r="J490" s="21" t="s">
        <v>9</v>
      </c>
      <c r="K490" s="22" t="s">
        <v>10</v>
      </c>
    </row>
    <row r="491" spans="1:11" x14ac:dyDescent="0.25">
      <c r="A491" s="170" t="s">
        <v>271</v>
      </c>
      <c r="B491" s="166">
        <v>600</v>
      </c>
      <c r="C491" s="166" t="s">
        <v>275</v>
      </c>
      <c r="D491" s="166">
        <v>360</v>
      </c>
      <c r="E491" s="166" t="s">
        <v>1</v>
      </c>
      <c r="F491" s="166" t="s">
        <v>1</v>
      </c>
      <c r="G491" s="166" t="s">
        <v>1</v>
      </c>
      <c r="H491" s="166" t="s">
        <v>1</v>
      </c>
      <c r="J491" s="23">
        <f>+A499</f>
        <v>6</v>
      </c>
      <c r="K491" s="24">
        <f>+B497+D497+F497+H497</f>
        <v>3020</v>
      </c>
    </row>
    <row r="492" spans="1:11" x14ac:dyDescent="0.25">
      <c r="A492" s="170" t="s">
        <v>272</v>
      </c>
      <c r="B492" s="166">
        <v>300</v>
      </c>
      <c r="C492" s="166" t="s">
        <v>276</v>
      </c>
      <c r="D492" s="166">
        <v>600</v>
      </c>
      <c r="E492" s="166" t="s">
        <v>1</v>
      </c>
      <c r="F492" s="166" t="s">
        <v>1</v>
      </c>
      <c r="G492" s="166" t="s">
        <v>60</v>
      </c>
      <c r="H492" s="166" t="s">
        <v>1</v>
      </c>
      <c r="J492" s="397" t="s">
        <v>61</v>
      </c>
      <c r="K492" s="398"/>
    </row>
    <row r="493" spans="1:11" ht="15.75" thickBot="1" x14ac:dyDescent="0.3">
      <c r="A493" s="170" t="s">
        <v>1</v>
      </c>
      <c r="B493" s="166" t="s">
        <v>1</v>
      </c>
      <c r="C493" s="166" t="s">
        <v>1</v>
      </c>
      <c r="D493" s="166" t="s">
        <v>1</v>
      </c>
      <c r="E493" s="166" t="s">
        <v>1</v>
      </c>
      <c r="F493" s="166" t="s">
        <v>1</v>
      </c>
      <c r="G493" s="166" t="s">
        <v>1</v>
      </c>
      <c r="H493" s="166" t="s">
        <v>1</v>
      </c>
      <c r="J493" s="399">
        <f>SUM(A501:H501)</f>
        <v>22</v>
      </c>
      <c r="K493" s="400"/>
    </row>
    <row r="494" spans="1:11" x14ac:dyDescent="0.25">
      <c r="A494" s="170" t="s">
        <v>1</v>
      </c>
      <c r="B494" s="166" t="s">
        <v>1</v>
      </c>
      <c r="C494" s="166" t="s">
        <v>1</v>
      </c>
      <c r="D494" s="166" t="s">
        <v>1</v>
      </c>
      <c r="E494" s="166" t="s">
        <v>1</v>
      </c>
      <c r="F494" s="166" t="s">
        <v>1</v>
      </c>
      <c r="G494" s="166" t="s">
        <v>1</v>
      </c>
      <c r="H494" s="166" t="s">
        <v>1</v>
      </c>
    </row>
    <row r="495" spans="1:11" x14ac:dyDescent="0.25">
      <c r="A495" s="170" t="s">
        <v>1</v>
      </c>
      <c r="B495" s="166">
        <v>0</v>
      </c>
      <c r="C495" s="3"/>
      <c r="D495" s="15"/>
      <c r="E495" s="3"/>
      <c r="F495" s="15"/>
      <c r="G495" s="3"/>
      <c r="H495" s="15"/>
    </row>
    <row r="496" spans="1:11" x14ac:dyDescent="0.25">
      <c r="A496" s="8" t="s">
        <v>9</v>
      </c>
      <c r="B496" s="168" t="s">
        <v>10</v>
      </c>
      <c r="C496" s="4" t="s">
        <v>9</v>
      </c>
      <c r="D496" s="169" t="s">
        <v>10</v>
      </c>
      <c r="E496" s="4" t="s">
        <v>9</v>
      </c>
      <c r="F496" s="169" t="s">
        <v>10</v>
      </c>
      <c r="G496" s="4" t="s">
        <v>9</v>
      </c>
      <c r="H496" s="169" t="s">
        <v>10</v>
      </c>
    </row>
    <row r="497" spans="1:11" x14ac:dyDescent="0.25">
      <c r="A497" s="170">
        <v>3</v>
      </c>
      <c r="B497" s="166">
        <f>SUM(B490:B495)</f>
        <v>1260</v>
      </c>
      <c r="C497" s="166">
        <v>3</v>
      </c>
      <c r="D497" s="166">
        <f>SUM(D490:D495)</f>
        <v>1760</v>
      </c>
      <c r="E497" s="166">
        <v>0</v>
      </c>
      <c r="F497" s="167">
        <f>SUM(F490:F495)</f>
        <v>0</v>
      </c>
      <c r="G497" s="166">
        <v>0</v>
      </c>
      <c r="H497" s="167">
        <f>SUM(H490:H495)</f>
        <v>0</v>
      </c>
    </row>
    <row r="498" spans="1:11" x14ac:dyDescent="0.25">
      <c r="A498" s="380" t="s">
        <v>9</v>
      </c>
      <c r="B498" s="409"/>
      <c r="C498" s="409"/>
      <c r="D498" s="409"/>
      <c r="E498" s="409"/>
      <c r="F498" s="409"/>
      <c r="G498" s="409"/>
      <c r="H498" s="410"/>
    </row>
    <row r="499" spans="1:11" x14ac:dyDescent="0.25">
      <c r="A499" s="401">
        <f>A497+C497+E497+G497</f>
        <v>6</v>
      </c>
      <c r="B499" s="402"/>
      <c r="C499" s="402"/>
      <c r="D499" s="402"/>
      <c r="E499" s="402"/>
      <c r="F499" s="402"/>
      <c r="G499" s="402"/>
      <c r="H499" s="403"/>
    </row>
    <row r="500" spans="1:11" x14ac:dyDescent="0.25">
      <c r="A500" s="404" t="s">
        <v>61</v>
      </c>
      <c r="B500" s="405"/>
      <c r="C500" s="406" t="s">
        <v>61</v>
      </c>
      <c r="D500" s="405"/>
      <c r="E500" s="406" t="s">
        <v>61</v>
      </c>
      <c r="F500" s="405"/>
      <c r="G500" s="407" t="s">
        <v>61</v>
      </c>
      <c r="H500" s="408"/>
    </row>
    <row r="501" spans="1:11" x14ac:dyDescent="0.25">
      <c r="A501" s="375">
        <v>11</v>
      </c>
      <c r="B501" s="376"/>
      <c r="C501" s="377">
        <v>11</v>
      </c>
      <c r="D501" s="376"/>
      <c r="E501" s="377">
        <v>0</v>
      </c>
      <c r="F501" s="376"/>
      <c r="G501" s="378" t="s">
        <v>1</v>
      </c>
      <c r="H501" s="379"/>
    </row>
    <row r="502" spans="1:11" x14ac:dyDescent="0.25">
      <c r="A502" s="380" t="s">
        <v>61</v>
      </c>
      <c r="B502" s="409"/>
      <c r="C502" s="409"/>
      <c r="D502" s="409"/>
      <c r="E502" s="409"/>
      <c r="F502" s="409"/>
      <c r="G502" s="409"/>
      <c r="H502" s="410"/>
    </row>
    <row r="503" spans="1:11" ht="15.75" thickBot="1" x14ac:dyDescent="0.3">
      <c r="A503" s="383">
        <f>SUM(A501:H501)</f>
        <v>22</v>
      </c>
      <c r="B503" s="384"/>
      <c r="C503" s="384"/>
      <c r="D503" s="384"/>
      <c r="E503" s="384"/>
      <c r="F503" s="384"/>
      <c r="G503" s="384"/>
      <c r="H503" s="385"/>
    </row>
    <row r="504" spans="1:11" ht="16.5" thickTop="1" thickBot="1" x14ac:dyDescent="0.3"/>
    <row r="505" spans="1:11" ht="16.5" thickTop="1" thickBot="1" x14ac:dyDescent="0.3">
      <c r="A505" s="386" t="s">
        <v>277</v>
      </c>
      <c r="B505" s="387"/>
      <c r="C505" s="387"/>
      <c r="D505" s="387"/>
      <c r="E505" s="387"/>
      <c r="F505" s="387"/>
      <c r="G505" s="387"/>
      <c r="H505" s="388"/>
    </row>
    <row r="506" spans="1:11" ht="15.75" thickTop="1" x14ac:dyDescent="0.25">
      <c r="A506" s="389" t="s">
        <v>279</v>
      </c>
      <c r="B506" s="390"/>
      <c r="C506" s="391" t="s">
        <v>280</v>
      </c>
      <c r="D506" s="392"/>
      <c r="E506" s="391" t="s">
        <v>281</v>
      </c>
      <c r="F506" s="392"/>
      <c r="G506" s="391" t="s">
        <v>1</v>
      </c>
      <c r="H506" s="392"/>
    </row>
    <row r="507" spans="1:11" ht="15.75" thickBot="1" x14ac:dyDescent="0.3">
      <c r="A507" s="393">
        <v>41397</v>
      </c>
      <c r="B507" s="394"/>
      <c r="C507" s="393">
        <v>41411</v>
      </c>
      <c r="D507" s="394"/>
      <c r="E507" s="393">
        <v>41425</v>
      </c>
      <c r="F507" s="394"/>
      <c r="G507" s="393" t="s">
        <v>1</v>
      </c>
      <c r="H507" s="394"/>
    </row>
    <row r="508" spans="1:11" ht="15.75" thickBot="1" x14ac:dyDescent="0.3">
      <c r="A508" s="8" t="s">
        <v>8</v>
      </c>
      <c r="B508" s="173" t="s">
        <v>2</v>
      </c>
      <c r="C508" s="7" t="s">
        <v>8</v>
      </c>
      <c r="D508" s="173" t="s">
        <v>2</v>
      </c>
      <c r="E508" s="4" t="s">
        <v>8</v>
      </c>
      <c r="F508" s="173" t="s">
        <v>2</v>
      </c>
      <c r="G508" s="4" t="s">
        <v>8</v>
      </c>
      <c r="H508" s="174" t="s">
        <v>2</v>
      </c>
      <c r="J508" s="395" t="s">
        <v>277</v>
      </c>
      <c r="K508" s="396"/>
    </row>
    <row r="509" spans="1:11" x14ac:dyDescent="0.25">
      <c r="A509" s="175" t="s">
        <v>278</v>
      </c>
      <c r="B509" s="171">
        <v>360</v>
      </c>
      <c r="C509" s="171" t="s">
        <v>1</v>
      </c>
      <c r="D509" s="171" t="s">
        <v>1</v>
      </c>
      <c r="E509" s="171" t="s">
        <v>282</v>
      </c>
      <c r="F509" s="171">
        <v>320</v>
      </c>
      <c r="G509" s="171" t="s">
        <v>1</v>
      </c>
      <c r="H509" s="171" t="s">
        <v>1</v>
      </c>
      <c r="J509" s="21" t="s">
        <v>9</v>
      </c>
      <c r="K509" s="22" t="s">
        <v>10</v>
      </c>
    </row>
    <row r="510" spans="1:11" x14ac:dyDescent="0.25">
      <c r="A510" s="175" t="s">
        <v>1</v>
      </c>
      <c r="B510" s="171" t="s">
        <v>1</v>
      </c>
      <c r="C510" s="171" t="s">
        <v>1</v>
      </c>
      <c r="D510" s="171" t="s">
        <v>1</v>
      </c>
      <c r="E510" s="171" t="s">
        <v>283</v>
      </c>
      <c r="F510" s="171">
        <v>420</v>
      </c>
      <c r="G510" s="171" t="s">
        <v>1</v>
      </c>
      <c r="H510" s="171" t="s">
        <v>1</v>
      </c>
      <c r="J510" s="23">
        <f>+A518</f>
        <v>1</v>
      </c>
      <c r="K510" s="24">
        <f>+B516+D516+F516+H516</f>
        <v>1100</v>
      </c>
    </row>
    <row r="511" spans="1:11" x14ac:dyDescent="0.25">
      <c r="A511" s="175" t="s">
        <v>1</v>
      </c>
      <c r="B511" s="171" t="s">
        <v>1</v>
      </c>
      <c r="C511" s="171" t="s">
        <v>1</v>
      </c>
      <c r="D511" s="171" t="s">
        <v>1</v>
      </c>
      <c r="E511" s="171" t="s">
        <v>1</v>
      </c>
      <c r="F511" s="171" t="s">
        <v>1</v>
      </c>
      <c r="G511" s="171" t="s">
        <v>60</v>
      </c>
      <c r="H511" s="171" t="s">
        <v>1</v>
      </c>
      <c r="J511" s="397" t="s">
        <v>61</v>
      </c>
      <c r="K511" s="398"/>
    </row>
    <row r="512" spans="1:11" ht="15.75" thickBot="1" x14ac:dyDescent="0.3">
      <c r="A512" s="175" t="s">
        <v>1</v>
      </c>
      <c r="B512" s="171" t="s">
        <v>1</v>
      </c>
      <c r="C512" s="171" t="s">
        <v>1</v>
      </c>
      <c r="D512" s="171" t="s">
        <v>1</v>
      </c>
      <c r="E512" s="171" t="s">
        <v>1</v>
      </c>
      <c r="F512" s="171" t="s">
        <v>1</v>
      </c>
      <c r="G512" s="171" t="s">
        <v>1</v>
      </c>
      <c r="H512" s="171" t="s">
        <v>1</v>
      </c>
      <c r="J512" s="399">
        <f>SUM(A520:H520)</f>
        <v>21</v>
      </c>
      <c r="K512" s="400"/>
    </row>
    <row r="513" spans="1:11" x14ac:dyDescent="0.25">
      <c r="A513" s="175" t="s">
        <v>1</v>
      </c>
      <c r="B513" s="171" t="s">
        <v>1</v>
      </c>
      <c r="C513" s="171" t="s">
        <v>1</v>
      </c>
      <c r="D513" s="171" t="s">
        <v>1</v>
      </c>
      <c r="E513" s="171" t="s">
        <v>1</v>
      </c>
      <c r="F513" s="171" t="s">
        <v>1</v>
      </c>
      <c r="G513" s="171" t="s">
        <v>1</v>
      </c>
      <c r="H513" s="171" t="s">
        <v>1</v>
      </c>
    </row>
    <row r="514" spans="1:11" x14ac:dyDescent="0.25">
      <c r="A514" s="175" t="s">
        <v>1</v>
      </c>
      <c r="B514" s="171">
        <v>0</v>
      </c>
      <c r="C514" s="3"/>
      <c r="D514" s="15"/>
      <c r="E514" s="3"/>
      <c r="F514" s="15"/>
      <c r="G514" s="3"/>
      <c r="H514" s="15"/>
    </row>
    <row r="515" spans="1:11" x14ac:dyDescent="0.25">
      <c r="A515" s="8" t="s">
        <v>9</v>
      </c>
      <c r="B515" s="173" t="s">
        <v>10</v>
      </c>
      <c r="C515" s="4" t="s">
        <v>9</v>
      </c>
      <c r="D515" s="174" t="s">
        <v>10</v>
      </c>
      <c r="E515" s="4" t="s">
        <v>9</v>
      </c>
      <c r="F515" s="174" t="s">
        <v>10</v>
      </c>
      <c r="G515" s="4" t="s">
        <v>9</v>
      </c>
      <c r="H515" s="174" t="s">
        <v>10</v>
      </c>
    </row>
    <row r="516" spans="1:11" x14ac:dyDescent="0.25">
      <c r="A516" s="175">
        <v>1</v>
      </c>
      <c r="B516" s="171">
        <f>SUM(B509:B514)</f>
        <v>360</v>
      </c>
      <c r="C516" s="171">
        <v>0</v>
      </c>
      <c r="D516" s="171">
        <f>SUM(D509:D514)</f>
        <v>0</v>
      </c>
      <c r="E516" s="171">
        <v>0</v>
      </c>
      <c r="F516" s="172">
        <f>SUM(F509:F514)</f>
        <v>740</v>
      </c>
      <c r="G516" s="171">
        <v>0</v>
      </c>
      <c r="H516" s="172">
        <f>SUM(H509:H514)</f>
        <v>0</v>
      </c>
    </row>
    <row r="517" spans="1:11" x14ac:dyDescent="0.25">
      <c r="A517" s="380" t="s">
        <v>9</v>
      </c>
      <c r="B517" s="409"/>
      <c r="C517" s="409"/>
      <c r="D517" s="409"/>
      <c r="E517" s="409"/>
      <c r="F517" s="409"/>
      <c r="G517" s="409"/>
      <c r="H517" s="410"/>
    </row>
    <row r="518" spans="1:11" x14ac:dyDescent="0.25">
      <c r="A518" s="401">
        <f>A516+C516+E516+G516</f>
        <v>1</v>
      </c>
      <c r="B518" s="402"/>
      <c r="C518" s="402"/>
      <c r="D518" s="402"/>
      <c r="E518" s="402"/>
      <c r="F518" s="402"/>
      <c r="G518" s="402"/>
      <c r="H518" s="403"/>
    </row>
    <row r="519" spans="1:11" x14ac:dyDescent="0.25">
      <c r="A519" s="404" t="s">
        <v>61</v>
      </c>
      <c r="B519" s="405"/>
      <c r="C519" s="406" t="s">
        <v>61</v>
      </c>
      <c r="D519" s="405"/>
      <c r="E519" s="406" t="s">
        <v>61</v>
      </c>
      <c r="F519" s="405"/>
      <c r="G519" s="407" t="s">
        <v>61</v>
      </c>
      <c r="H519" s="408"/>
    </row>
    <row r="520" spans="1:11" x14ac:dyDescent="0.25">
      <c r="A520" s="375">
        <v>10</v>
      </c>
      <c r="B520" s="376"/>
      <c r="C520" s="377">
        <v>11</v>
      </c>
      <c r="D520" s="376"/>
      <c r="E520" s="377">
        <v>0</v>
      </c>
      <c r="F520" s="376"/>
      <c r="G520" s="378" t="s">
        <v>1</v>
      </c>
      <c r="H520" s="379"/>
    </row>
    <row r="521" spans="1:11" x14ac:dyDescent="0.25">
      <c r="A521" s="380" t="s">
        <v>61</v>
      </c>
      <c r="B521" s="409"/>
      <c r="C521" s="409"/>
      <c r="D521" s="409"/>
      <c r="E521" s="409"/>
      <c r="F521" s="409"/>
      <c r="G521" s="409"/>
      <c r="H521" s="410"/>
    </row>
    <row r="522" spans="1:11" ht="15.75" thickBot="1" x14ac:dyDescent="0.3">
      <c r="A522" s="383">
        <f>SUM(A520:H520)</f>
        <v>21</v>
      </c>
      <c r="B522" s="384"/>
      <c r="C522" s="384"/>
      <c r="D522" s="384"/>
      <c r="E522" s="384"/>
      <c r="F522" s="384"/>
      <c r="G522" s="384"/>
      <c r="H522" s="385"/>
    </row>
    <row r="523" spans="1:11" ht="16.5" thickTop="1" thickBot="1" x14ac:dyDescent="0.3"/>
    <row r="524" spans="1:11" ht="16.5" thickTop="1" thickBot="1" x14ac:dyDescent="0.3">
      <c r="A524" s="386" t="s">
        <v>284</v>
      </c>
      <c r="B524" s="387"/>
      <c r="C524" s="387"/>
      <c r="D524" s="387"/>
      <c r="E524" s="387"/>
      <c r="F524" s="387"/>
      <c r="G524" s="387"/>
      <c r="H524" s="388"/>
    </row>
    <row r="525" spans="1:11" ht="15.75" thickTop="1" x14ac:dyDescent="0.25">
      <c r="A525" s="389" t="s">
        <v>285</v>
      </c>
      <c r="B525" s="390"/>
      <c r="C525" s="391" t="s">
        <v>1</v>
      </c>
      <c r="D525" s="392"/>
      <c r="E525" s="391" t="s">
        <v>1</v>
      </c>
      <c r="F525" s="392"/>
      <c r="G525" s="391" t="s">
        <v>1</v>
      </c>
      <c r="H525" s="392"/>
    </row>
    <row r="526" spans="1:11" ht="15.75" thickBot="1" x14ac:dyDescent="0.3">
      <c r="A526" s="393">
        <v>41442</v>
      </c>
      <c r="B526" s="394"/>
      <c r="C526" s="393" t="s">
        <v>1</v>
      </c>
      <c r="D526" s="394"/>
      <c r="E526" s="393" t="s">
        <v>1</v>
      </c>
      <c r="F526" s="394"/>
      <c r="G526" s="393" t="s">
        <v>1</v>
      </c>
      <c r="H526" s="394"/>
    </row>
    <row r="527" spans="1:11" ht="15.75" thickBot="1" x14ac:dyDescent="0.3">
      <c r="A527" s="8" t="s">
        <v>8</v>
      </c>
      <c r="B527" s="178" t="s">
        <v>2</v>
      </c>
      <c r="C527" s="7" t="s">
        <v>8</v>
      </c>
      <c r="D527" s="178" t="s">
        <v>2</v>
      </c>
      <c r="E527" s="4" t="s">
        <v>8</v>
      </c>
      <c r="F527" s="178" t="s">
        <v>2</v>
      </c>
      <c r="G527" s="4" t="s">
        <v>8</v>
      </c>
      <c r="H527" s="179" t="s">
        <v>2</v>
      </c>
      <c r="J527" s="395" t="s">
        <v>284</v>
      </c>
      <c r="K527" s="396"/>
    </row>
    <row r="528" spans="1:11" x14ac:dyDescent="0.25">
      <c r="A528" s="180" t="s">
        <v>296</v>
      </c>
      <c r="B528" s="176">
        <v>200</v>
      </c>
      <c r="C528" s="176" t="s">
        <v>1</v>
      </c>
      <c r="D528" s="176" t="s">
        <v>1</v>
      </c>
      <c r="E528" s="176" t="s">
        <v>1</v>
      </c>
      <c r="F528" s="176" t="s">
        <v>1</v>
      </c>
      <c r="G528" s="176" t="s">
        <v>1</v>
      </c>
      <c r="H528" s="176" t="s">
        <v>1</v>
      </c>
      <c r="J528" s="21" t="s">
        <v>9</v>
      </c>
      <c r="K528" s="22" t="s">
        <v>10</v>
      </c>
    </row>
    <row r="529" spans="1:11" x14ac:dyDescent="0.25">
      <c r="A529" s="180" t="s">
        <v>1</v>
      </c>
      <c r="B529" s="176" t="s">
        <v>1</v>
      </c>
      <c r="C529" s="176" t="s">
        <v>1</v>
      </c>
      <c r="D529" s="176" t="s">
        <v>1</v>
      </c>
      <c r="E529" s="176" t="s">
        <v>1</v>
      </c>
      <c r="F529" s="176" t="s">
        <v>1</v>
      </c>
      <c r="G529" s="176" t="s">
        <v>1</v>
      </c>
      <c r="H529" s="176" t="s">
        <v>1</v>
      </c>
      <c r="J529" s="23">
        <f>+A537</f>
        <v>1</v>
      </c>
      <c r="K529" s="24">
        <f>+B535+D535+F535+H535</f>
        <v>200</v>
      </c>
    </row>
    <row r="530" spans="1:11" x14ac:dyDescent="0.25">
      <c r="A530" s="180" t="s">
        <v>1</v>
      </c>
      <c r="B530" s="176" t="s">
        <v>1</v>
      </c>
      <c r="C530" s="176" t="s">
        <v>1</v>
      </c>
      <c r="D530" s="176" t="s">
        <v>1</v>
      </c>
      <c r="E530" s="176" t="s">
        <v>1</v>
      </c>
      <c r="F530" s="176" t="s">
        <v>1</v>
      </c>
      <c r="G530" s="176" t="s">
        <v>60</v>
      </c>
      <c r="H530" s="176" t="s">
        <v>1</v>
      </c>
      <c r="J530" s="397" t="s">
        <v>61</v>
      </c>
      <c r="K530" s="398"/>
    </row>
    <row r="531" spans="1:11" ht="15.75" thickBot="1" x14ac:dyDescent="0.3">
      <c r="A531" s="180" t="s">
        <v>1</v>
      </c>
      <c r="B531" s="176" t="s">
        <v>1</v>
      </c>
      <c r="C531" s="176" t="s">
        <v>1</v>
      </c>
      <c r="D531" s="176" t="s">
        <v>1</v>
      </c>
      <c r="E531" s="176" t="s">
        <v>1</v>
      </c>
      <c r="F531" s="176" t="s">
        <v>1</v>
      </c>
      <c r="G531" s="176" t="s">
        <v>1</v>
      </c>
      <c r="H531" s="176" t="s">
        <v>1</v>
      </c>
      <c r="J531" s="399">
        <f>SUM(A539:H539)</f>
        <v>8</v>
      </c>
      <c r="K531" s="400"/>
    </row>
    <row r="532" spans="1:11" x14ac:dyDescent="0.25">
      <c r="A532" s="180" t="s">
        <v>1</v>
      </c>
      <c r="B532" s="176" t="s">
        <v>1</v>
      </c>
      <c r="C532" s="176" t="s">
        <v>1</v>
      </c>
      <c r="D532" s="176" t="s">
        <v>1</v>
      </c>
      <c r="E532" s="176" t="s">
        <v>1</v>
      </c>
      <c r="F532" s="176" t="s">
        <v>1</v>
      </c>
      <c r="G532" s="176" t="s">
        <v>1</v>
      </c>
      <c r="H532" s="176" t="s">
        <v>1</v>
      </c>
    </row>
    <row r="533" spans="1:11" x14ac:dyDescent="0.25">
      <c r="A533" s="180" t="s">
        <v>1</v>
      </c>
      <c r="B533" s="176">
        <v>0</v>
      </c>
      <c r="C533" s="3"/>
      <c r="D533" s="15"/>
      <c r="E533" s="3"/>
      <c r="F533" s="15"/>
      <c r="G533" s="3"/>
      <c r="H533" s="15"/>
    </row>
    <row r="534" spans="1:11" x14ac:dyDescent="0.25">
      <c r="A534" s="8" t="s">
        <v>9</v>
      </c>
      <c r="B534" s="178" t="s">
        <v>10</v>
      </c>
      <c r="C534" s="4" t="s">
        <v>9</v>
      </c>
      <c r="D534" s="179" t="s">
        <v>10</v>
      </c>
      <c r="E534" s="4" t="s">
        <v>9</v>
      </c>
      <c r="F534" s="179" t="s">
        <v>10</v>
      </c>
      <c r="G534" s="4" t="s">
        <v>9</v>
      </c>
      <c r="H534" s="179" t="s">
        <v>10</v>
      </c>
    </row>
    <row r="535" spans="1:11" x14ac:dyDescent="0.25">
      <c r="A535" s="180">
        <v>1</v>
      </c>
      <c r="B535" s="176">
        <f>SUM(B528:B533)</f>
        <v>200</v>
      </c>
      <c r="C535" s="176">
        <v>0</v>
      </c>
      <c r="D535" s="176">
        <f>SUM(D528:D533)</f>
        <v>0</v>
      </c>
      <c r="E535" s="176">
        <v>0</v>
      </c>
      <c r="F535" s="177">
        <f>SUM(F528:F533)</f>
        <v>0</v>
      </c>
      <c r="G535" s="176">
        <v>0</v>
      </c>
      <c r="H535" s="177">
        <f>SUM(H528:H533)</f>
        <v>0</v>
      </c>
    </row>
    <row r="536" spans="1:11" x14ac:dyDescent="0.25">
      <c r="A536" s="380" t="s">
        <v>9</v>
      </c>
      <c r="B536" s="409"/>
      <c r="C536" s="409"/>
      <c r="D536" s="409"/>
      <c r="E536" s="409"/>
      <c r="F536" s="409"/>
      <c r="G536" s="409"/>
      <c r="H536" s="410"/>
    </row>
    <row r="537" spans="1:11" x14ac:dyDescent="0.25">
      <c r="A537" s="401">
        <f>A535+C535+E535+G535</f>
        <v>1</v>
      </c>
      <c r="B537" s="402"/>
      <c r="C537" s="402"/>
      <c r="D537" s="402"/>
      <c r="E537" s="402"/>
      <c r="F537" s="402"/>
      <c r="G537" s="402"/>
      <c r="H537" s="403"/>
    </row>
    <row r="538" spans="1:11" x14ac:dyDescent="0.25">
      <c r="A538" s="404" t="s">
        <v>61</v>
      </c>
      <c r="B538" s="405"/>
      <c r="C538" s="406" t="s">
        <v>61</v>
      </c>
      <c r="D538" s="405"/>
      <c r="E538" s="406" t="s">
        <v>61</v>
      </c>
      <c r="F538" s="405"/>
      <c r="G538" s="407" t="s">
        <v>61</v>
      </c>
      <c r="H538" s="408"/>
    </row>
    <row r="539" spans="1:11" x14ac:dyDescent="0.25">
      <c r="A539" s="375">
        <v>8</v>
      </c>
      <c r="B539" s="376"/>
      <c r="C539" s="377">
        <v>0</v>
      </c>
      <c r="D539" s="376"/>
      <c r="E539" s="377">
        <v>0</v>
      </c>
      <c r="F539" s="376"/>
      <c r="G539" s="378" t="s">
        <v>1</v>
      </c>
      <c r="H539" s="379"/>
    </row>
    <row r="540" spans="1:11" x14ac:dyDescent="0.25">
      <c r="A540" s="380" t="s">
        <v>61</v>
      </c>
      <c r="B540" s="409"/>
      <c r="C540" s="409"/>
      <c r="D540" s="409"/>
      <c r="E540" s="409"/>
      <c r="F540" s="409"/>
      <c r="G540" s="409"/>
      <c r="H540" s="410"/>
    </row>
    <row r="541" spans="1:11" ht="15.75" thickBot="1" x14ac:dyDescent="0.3">
      <c r="A541" s="383">
        <f>SUM(A539:H539)</f>
        <v>8</v>
      </c>
      <c r="B541" s="384"/>
      <c r="C541" s="384"/>
      <c r="D541" s="384"/>
      <c r="E541" s="384"/>
      <c r="F541" s="384"/>
      <c r="G541" s="384"/>
      <c r="H541" s="385"/>
    </row>
    <row r="542" spans="1:11" ht="15.75" thickTop="1" x14ac:dyDescent="0.25"/>
    <row r="543" spans="1:11" ht="15.75" thickBot="1" x14ac:dyDescent="0.3"/>
    <row r="544" spans="1:11" ht="16.5" thickTop="1" thickBot="1" x14ac:dyDescent="0.3">
      <c r="A544" s="386" t="s">
        <v>286</v>
      </c>
      <c r="B544" s="387"/>
      <c r="C544" s="387"/>
      <c r="D544" s="387"/>
      <c r="E544" s="387"/>
      <c r="F544" s="387"/>
      <c r="G544" s="387"/>
      <c r="H544" s="388"/>
    </row>
    <row r="545" spans="1:11" ht="15.75" thickTop="1" x14ac:dyDescent="0.25">
      <c r="A545" s="389" t="s">
        <v>288</v>
      </c>
      <c r="B545" s="390"/>
      <c r="C545" s="391" t="s">
        <v>290</v>
      </c>
      <c r="D545" s="392"/>
      <c r="E545" s="391" t="s">
        <v>297</v>
      </c>
      <c r="F545" s="392"/>
      <c r="G545" s="391" t="s">
        <v>292</v>
      </c>
      <c r="H545" s="392"/>
    </row>
    <row r="546" spans="1:11" ht="15.75" thickBot="1" x14ac:dyDescent="0.3">
      <c r="A546" s="393">
        <v>41460</v>
      </c>
      <c r="B546" s="394"/>
      <c r="C546" s="393">
        <v>41467</v>
      </c>
      <c r="D546" s="394"/>
      <c r="E546" s="393">
        <v>41474</v>
      </c>
      <c r="F546" s="394"/>
      <c r="G546" s="393" t="s">
        <v>1</v>
      </c>
      <c r="H546" s="394"/>
    </row>
    <row r="547" spans="1:11" ht="15.75" thickBot="1" x14ac:dyDescent="0.3">
      <c r="A547" s="8" t="s">
        <v>8</v>
      </c>
      <c r="B547" s="183" t="s">
        <v>2</v>
      </c>
      <c r="C547" s="7" t="s">
        <v>8</v>
      </c>
      <c r="D547" s="183" t="s">
        <v>2</v>
      </c>
      <c r="E547" s="4" t="s">
        <v>8</v>
      </c>
      <c r="F547" s="183" t="s">
        <v>2</v>
      </c>
      <c r="G547" s="4" t="s">
        <v>8</v>
      </c>
      <c r="H547" s="184" t="s">
        <v>2</v>
      </c>
      <c r="J547" s="395" t="s">
        <v>287</v>
      </c>
      <c r="K547" s="396"/>
    </row>
    <row r="548" spans="1:11" x14ac:dyDescent="0.25">
      <c r="A548" s="185" t="s">
        <v>289</v>
      </c>
      <c r="B548" s="181">
        <v>2500</v>
      </c>
      <c r="C548" s="181" t="s">
        <v>291</v>
      </c>
      <c r="D548" s="181">
        <v>600</v>
      </c>
      <c r="E548" s="181" t="s">
        <v>1</v>
      </c>
      <c r="F548" s="181" t="s">
        <v>1</v>
      </c>
      <c r="G548" s="181" t="s">
        <v>293</v>
      </c>
      <c r="H548" s="181">
        <v>480</v>
      </c>
      <c r="J548" s="21" t="s">
        <v>9</v>
      </c>
      <c r="K548" s="22" t="s">
        <v>10</v>
      </c>
    </row>
    <row r="549" spans="1:11" x14ac:dyDescent="0.25">
      <c r="A549" s="185" t="s">
        <v>1</v>
      </c>
      <c r="B549" s="181" t="s">
        <v>1</v>
      </c>
      <c r="C549" s="181" t="s">
        <v>1</v>
      </c>
      <c r="D549" s="181" t="s">
        <v>1</v>
      </c>
      <c r="E549" s="181" t="s">
        <v>1</v>
      </c>
      <c r="F549" s="181" t="s">
        <v>1</v>
      </c>
      <c r="G549" s="181" t="s">
        <v>294</v>
      </c>
      <c r="H549" s="181">
        <v>900</v>
      </c>
      <c r="J549" s="23">
        <f>+A557</f>
        <v>5</v>
      </c>
      <c r="K549" s="24">
        <f>+B555+D555+F555+H555</f>
        <v>5080</v>
      </c>
    </row>
    <row r="550" spans="1:11" x14ac:dyDescent="0.25">
      <c r="A550" s="185" t="s">
        <v>1</v>
      </c>
      <c r="B550" s="181" t="s">
        <v>1</v>
      </c>
      <c r="C550" s="181" t="s">
        <v>1</v>
      </c>
      <c r="D550" s="181" t="s">
        <v>1</v>
      </c>
      <c r="E550" s="181" t="s">
        <v>1</v>
      </c>
      <c r="F550" s="181" t="s">
        <v>1</v>
      </c>
      <c r="G550" s="181" t="s">
        <v>295</v>
      </c>
      <c r="H550" s="181">
        <v>600</v>
      </c>
      <c r="J550" s="397" t="s">
        <v>61</v>
      </c>
      <c r="K550" s="398"/>
    </row>
    <row r="551" spans="1:11" ht="15.75" thickBot="1" x14ac:dyDescent="0.3">
      <c r="A551" s="185" t="s">
        <v>1</v>
      </c>
      <c r="B551" s="181" t="s">
        <v>1</v>
      </c>
      <c r="C551" s="181" t="s">
        <v>1</v>
      </c>
      <c r="D551" s="181" t="s">
        <v>1</v>
      </c>
      <c r="E551" s="181" t="s">
        <v>1</v>
      </c>
      <c r="F551" s="181" t="s">
        <v>1</v>
      </c>
      <c r="G551" s="181" t="s">
        <v>1</v>
      </c>
      <c r="H551" s="181" t="s">
        <v>1</v>
      </c>
      <c r="J551" s="399">
        <f>SUM(A559:H559)</f>
        <v>23</v>
      </c>
      <c r="K551" s="400"/>
    </row>
    <row r="552" spans="1:11" x14ac:dyDescent="0.25">
      <c r="A552" s="185" t="s">
        <v>1</v>
      </c>
      <c r="B552" s="181" t="s">
        <v>1</v>
      </c>
      <c r="C552" s="181" t="s">
        <v>1</v>
      </c>
      <c r="D552" s="181" t="s">
        <v>1</v>
      </c>
      <c r="E552" s="181" t="s">
        <v>1</v>
      </c>
      <c r="F552" s="181" t="s">
        <v>1</v>
      </c>
      <c r="G552" s="181" t="s">
        <v>1</v>
      </c>
      <c r="H552" s="181" t="s">
        <v>1</v>
      </c>
    </row>
    <row r="553" spans="1:11" x14ac:dyDescent="0.25">
      <c r="A553" s="185" t="s">
        <v>1</v>
      </c>
      <c r="B553" s="181">
        <v>0</v>
      </c>
      <c r="C553" s="3"/>
      <c r="D553" s="15"/>
      <c r="E553" s="3"/>
      <c r="F553" s="15"/>
      <c r="G553" s="3"/>
      <c r="H553" s="15"/>
    </row>
    <row r="554" spans="1:11" x14ac:dyDescent="0.25">
      <c r="A554" s="8" t="s">
        <v>9</v>
      </c>
      <c r="B554" s="183" t="s">
        <v>10</v>
      </c>
      <c r="C554" s="4" t="s">
        <v>9</v>
      </c>
      <c r="D554" s="184" t="s">
        <v>10</v>
      </c>
      <c r="E554" s="4" t="s">
        <v>9</v>
      </c>
      <c r="F554" s="184" t="s">
        <v>10</v>
      </c>
      <c r="G554" s="4" t="s">
        <v>9</v>
      </c>
      <c r="H554" s="184" t="s">
        <v>10</v>
      </c>
    </row>
    <row r="555" spans="1:11" x14ac:dyDescent="0.25">
      <c r="A555" s="185">
        <v>1</v>
      </c>
      <c r="B555" s="181">
        <f>SUM(B548:B553)</f>
        <v>2500</v>
      </c>
      <c r="C555" s="181">
        <v>1</v>
      </c>
      <c r="D555" s="181">
        <f>SUM(D548:D553)</f>
        <v>600</v>
      </c>
      <c r="E555" s="181">
        <v>0</v>
      </c>
      <c r="F555" s="182">
        <f>SUM(F548:F553)</f>
        <v>0</v>
      </c>
      <c r="G555" s="181">
        <v>3</v>
      </c>
      <c r="H555" s="182">
        <f>SUM(H548:H553)</f>
        <v>1980</v>
      </c>
    </row>
    <row r="556" spans="1:11" x14ac:dyDescent="0.25">
      <c r="A556" s="380" t="s">
        <v>9</v>
      </c>
      <c r="B556" s="409"/>
      <c r="C556" s="409"/>
      <c r="D556" s="409"/>
      <c r="E556" s="409"/>
      <c r="F556" s="409"/>
      <c r="G556" s="409"/>
      <c r="H556" s="410"/>
    </row>
    <row r="557" spans="1:11" x14ac:dyDescent="0.25">
      <c r="A557" s="401">
        <f>A555+C555+E555+G555</f>
        <v>5</v>
      </c>
      <c r="B557" s="402"/>
      <c r="C557" s="402"/>
      <c r="D557" s="402"/>
      <c r="E557" s="402"/>
      <c r="F557" s="402"/>
      <c r="G557" s="402"/>
      <c r="H557" s="403"/>
    </row>
    <row r="558" spans="1:11" x14ac:dyDescent="0.25">
      <c r="A558" s="404" t="s">
        <v>61</v>
      </c>
      <c r="B558" s="405"/>
      <c r="C558" s="406" t="s">
        <v>61</v>
      </c>
      <c r="D558" s="405"/>
      <c r="E558" s="406" t="s">
        <v>61</v>
      </c>
      <c r="F558" s="405"/>
      <c r="G558" s="407" t="s">
        <v>61</v>
      </c>
      <c r="H558" s="408"/>
    </row>
    <row r="559" spans="1:11" x14ac:dyDescent="0.25">
      <c r="A559" s="375">
        <v>0</v>
      </c>
      <c r="B559" s="376"/>
      <c r="C559" s="377">
        <v>9</v>
      </c>
      <c r="D559" s="376"/>
      <c r="E559" s="377">
        <v>3</v>
      </c>
      <c r="F559" s="376"/>
      <c r="G559" s="378">
        <v>11</v>
      </c>
      <c r="H559" s="379"/>
    </row>
    <row r="560" spans="1:11" x14ac:dyDescent="0.25">
      <c r="A560" s="380" t="s">
        <v>61</v>
      </c>
      <c r="B560" s="409"/>
      <c r="C560" s="409"/>
      <c r="D560" s="409"/>
      <c r="E560" s="409"/>
      <c r="F560" s="409"/>
      <c r="G560" s="409"/>
      <c r="H560" s="410"/>
    </row>
    <row r="561" spans="1:11" ht="15.75" thickBot="1" x14ac:dyDescent="0.3">
      <c r="A561" s="383">
        <f>SUM(A559:H559)</f>
        <v>23</v>
      </c>
      <c r="B561" s="384"/>
      <c r="C561" s="384"/>
      <c r="D561" s="384"/>
      <c r="E561" s="384"/>
      <c r="F561" s="384"/>
      <c r="G561" s="384"/>
      <c r="H561" s="385"/>
    </row>
    <row r="562" spans="1:11" ht="15.75" thickTop="1" x14ac:dyDescent="0.25"/>
    <row r="563" spans="1:11" ht="15.75" thickBot="1" x14ac:dyDescent="0.3"/>
    <row r="564" spans="1:11" ht="16.5" thickTop="1" thickBot="1" x14ac:dyDescent="0.3">
      <c r="A564" s="386" t="s">
        <v>298</v>
      </c>
      <c r="B564" s="387"/>
      <c r="C564" s="387"/>
      <c r="D564" s="387"/>
      <c r="E564" s="387"/>
      <c r="F564" s="387"/>
      <c r="G564" s="387"/>
      <c r="H564" s="388"/>
    </row>
    <row r="565" spans="1:11" ht="15.75" thickTop="1" x14ac:dyDescent="0.25">
      <c r="A565" s="389" t="s">
        <v>299</v>
      </c>
      <c r="B565" s="390"/>
      <c r="C565" s="391" t="s">
        <v>303</v>
      </c>
      <c r="D565" s="392"/>
      <c r="E565" s="391" t="s">
        <v>1</v>
      </c>
      <c r="F565" s="392"/>
      <c r="G565" s="391" t="s">
        <v>1</v>
      </c>
      <c r="H565" s="392"/>
    </row>
    <row r="566" spans="1:11" ht="15.75" thickBot="1" x14ac:dyDescent="0.3">
      <c r="A566" s="393">
        <v>41494</v>
      </c>
      <c r="B566" s="394"/>
      <c r="C566" s="393">
        <v>41516</v>
      </c>
      <c r="D566" s="394"/>
      <c r="E566" s="393" t="s">
        <v>1</v>
      </c>
      <c r="F566" s="394"/>
      <c r="G566" s="393" t="s">
        <v>1</v>
      </c>
      <c r="H566" s="394"/>
    </row>
    <row r="567" spans="1:11" ht="15.75" thickBot="1" x14ac:dyDescent="0.3">
      <c r="A567" s="8" t="s">
        <v>8</v>
      </c>
      <c r="B567" s="188" t="s">
        <v>2</v>
      </c>
      <c r="C567" s="7" t="s">
        <v>8</v>
      </c>
      <c r="D567" s="188" t="s">
        <v>2</v>
      </c>
      <c r="E567" s="4" t="s">
        <v>8</v>
      </c>
      <c r="F567" s="188" t="s">
        <v>2</v>
      </c>
      <c r="G567" s="4" t="s">
        <v>8</v>
      </c>
      <c r="H567" s="189" t="s">
        <v>2</v>
      </c>
      <c r="J567" s="395" t="s">
        <v>298</v>
      </c>
      <c r="K567" s="396"/>
    </row>
    <row r="568" spans="1:11" x14ac:dyDescent="0.25">
      <c r="A568" s="190" t="s">
        <v>300</v>
      </c>
      <c r="B568" s="186">
        <v>800</v>
      </c>
      <c r="C568" s="186" t="s">
        <v>304</v>
      </c>
      <c r="D568" s="186">
        <v>1800</v>
      </c>
      <c r="E568" s="186" t="s">
        <v>1</v>
      </c>
      <c r="F568" s="186" t="s">
        <v>1</v>
      </c>
      <c r="G568" s="186" t="s">
        <v>1</v>
      </c>
      <c r="H568" s="186" t="s">
        <v>1</v>
      </c>
      <c r="J568" s="21" t="s">
        <v>9</v>
      </c>
      <c r="K568" s="22" t="s">
        <v>10</v>
      </c>
    </row>
    <row r="569" spans="1:11" x14ac:dyDescent="0.25">
      <c r="A569" s="190" t="s">
        <v>301</v>
      </c>
      <c r="B569" s="186">
        <v>800</v>
      </c>
      <c r="C569" s="186" t="s">
        <v>1</v>
      </c>
      <c r="D569" s="186" t="s">
        <v>1</v>
      </c>
      <c r="E569" s="186" t="s">
        <v>1</v>
      </c>
      <c r="F569" s="186" t="s">
        <v>1</v>
      </c>
      <c r="G569" s="186" t="s">
        <v>1</v>
      </c>
      <c r="H569" s="186" t="s">
        <v>1</v>
      </c>
      <c r="J569" s="23">
        <f>+A577</f>
        <v>5</v>
      </c>
      <c r="K569" s="24">
        <f>+B575+D575+F575+H575</f>
        <v>4240</v>
      </c>
    </row>
    <row r="570" spans="1:11" x14ac:dyDescent="0.25">
      <c r="A570" s="190" t="s">
        <v>187</v>
      </c>
      <c r="B570" s="186">
        <v>420</v>
      </c>
      <c r="C570" s="186" t="s">
        <v>1</v>
      </c>
      <c r="D570" s="186" t="s">
        <v>1</v>
      </c>
      <c r="E570" s="186" t="s">
        <v>1</v>
      </c>
      <c r="F570" s="186" t="s">
        <v>1</v>
      </c>
      <c r="G570" s="186" t="s">
        <v>1</v>
      </c>
      <c r="H570" s="186" t="s">
        <v>1</v>
      </c>
      <c r="J570" s="397" t="s">
        <v>61</v>
      </c>
      <c r="K570" s="398"/>
    </row>
    <row r="571" spans="1:11" ht="15.75" thickBot="1" x14ac:dyDescent="0.3">
      <c r="A571" s="190" t="s">
        <v>302</v>
      </c>
      <c r="B571" s="186">
        <v>420</v>
      </c>
      <c r="C571" s="186" t="s">
        <v>1</v>
      </c>
      <c r="D571" s="186" t="s">
        <v>1</v>
      </c>
      <c r="E571" s="186" t="s">
        <v>1</v>
      </c>
      <c r="F571" s="186" t="s">
        <v>1</v>
      </c>
      <c r="G571" s="186" t="s">
        <v>1</v>
      </c>
      <c r="H571" s="186" t="s">
        <v>1</v>
      </c>
      <c r="J571" s="399">
        <f>SUM(A579:H579)</f>
        <v>24</v>
      </c>
      <c r="K571" s="400"/>
    </row>
    <row r="572" spans="1:11" x14ac:dyDescent="0.25">
      <c r="A572" s="190" t="s">
        <v>1</v>
      </c>
      <c r="B572" s="186" t="s">
        <v>1</v>
      </c>
      <c r="C572" s="186" t="s">
        <v>1</v>
      </c>
      <c r="D572" s="186" t="s">
        <v>1</v>
      </c>
      <c r="E572" s="186" t="s">
        <v>1</v>
      </c>
      <c r="F572" s="186" t="s">
        <v>1</v>
      </c>
      <c r="G572" s="186" t="s">
        <v>1</v>
      </c>
      <c r="H572" s="186" t="s">
        <v>1</v>
      </c>
    </row>
    <row r="573" spans="1:11" x14ac:dyDescent="0.25">
      <c r="A573" s="190" t="s">
        <v>1</v>
      </c>
      <c r="B573" s="186">
        <v>0</v>
      </c>
      <c r="C573" s="3"/>
      <c r="D573" s="15"/>
      <c r="E573" s="3"/>
      <c r="F573" s="15"/>
      <c r="G573" s="3"/>
      <c r="H573" s="15"/>
    </row>
    <row r="574" spans="1:11" x14ac:dyDescent="0.25">
      <c r="A574" s="8" t="s">
        <v>9</v>
      </c>
      <c r="B574" s="188" t="s">
        <v>10</v>
      </c>
      <c r="C574" s="4" t="s">
        <v>9</v>
      </c>
      <c r="D574" s="189" t="s">
        <v>10</v>
      </c>
      <c r="E574" s="4" t="s">
        <v>9</v>
      </c>
      <c r="F574" s="189" t="s">
        <v>10</v>
      </c>
      <c r="G574" s="4" t="s">
        <v>9</v>
      </c>
      <c r="H574" s="189" t="s">
        <v>10</v>
      </c>
    </row>
    <row r="575" spans="1:11" x14ac:dyDescent="0.25">
      <c r="A575" s="190">
        <v>4</v>
      </c>
      <c r="B575" s="186">
        <f>SUM(B568:B573)</f>
        <v>2440</v>
      </c>
      <c r="C575" s="186">
        <v>1</v>
      </c>
      <c r="D575" s="186">
        <f>SUM(D568:D573)</f>
        <v>1800</v>
      </c>
      <c r="E575" s="186">
        <v>0</v>
      </c>
      <c r="F575" s="187">
        <f>SUM(F568:F573)</f>
        <v>0</v>
      </c>
      <c r="G575" s="186">
        <v>0</v>
      </c>
      <c r="H575" s="187">
        <f>SUM(H568:H573)</f>
        <v>0</v>
      </c>
    </row>
    <row r="576" spans="1:11" x14ac:dyDescent="0.25">
      <c r="A576" s="380" t="s">
        <v>9</v>
      </c>
      <c r="B576" s="409"/>
      <c r="C576" s="409"/>
      <c r="D576" s="409"/>
      <c r="E576" s="409"/>
      <c r="F576" s="409"/>
      <c r="G576" s="409"/>
      <c r="H576" s="410"/>
    </row>
    <row r="577" spans="1:11" x14ac:dyDescent="0.25">
      <c r="A577" s="401">
        <f>A575+C575+E575+G575</f>
        <v>5</v>
      </c>
      <c r="B577" s="402"/>
      <c r="C577" s="402"/>
      <c r="D577" s="402"/>
      <c r="E577" s="402"/>
      <c r="F577" s="402"/>
      <c r="G577" s="402"/>
      <c r="H577" s="403"/>
    </row>
    <row r="578" spans="1:11" x14ac:dyDescent="0.25">
      <c r="A578" s="404" t="s">
        <v>61</v>
      </c>
      <c r="B578" s="405"/>
      <c r="C578" s="406" t="s">
        <v>61</v>
      </c>
      <c r="D578" s="405"/>
      <c r="E578" s="406" t="s">
        <v>61</v>
      </c>
      <c r="F578" s="405"/>
      <c r="G578" s="407" t="s">
        <v>61</v>
      </c>
      <c r="H578" s="408"/>
    </row>
    <row r="579" spans="1:11" x14ac:dyDescent="0.25">
      <c r="A579" s="375">
        <v>11</v>
      </c>
      <c r="B579" s="376"/>
      <c r="C579" s="377">
        <v>13</v>
      </c>
      <c r="D579" s="376"/>
      <c r="E579" s="377">
        <v>0</v>
      </c>
      <c r="F579" s="376"/>
      <c r="G579" s="378">
        <v>0</v>
      </c>
      <c r="H579" s="379"/>
    </row>
    <row r="580" spans="1:11" x14ac:dyDescent="0.25">
      <c r="A580" s="380" t="s">
        <v>61</v>
      </c>
      <c r="B580" s="409"/>
      <c r="C580" s="409"/>
      <c r="D580" s="409"/>
      <c r="E580" s="409"/>
      <c r="F580" s="409"/>
      <c r="G580" s="409"/>
      <c r="H580" s="410"/>
    </row>
    <row r="581" spans="1:11" ht="15.75" thickBot="1" x14ac:dyDescent="0.3">
      <c r="A581" s="383">
        <f>SUM(A579:H579)</f>
        <v>24</v>
      </c>
      <c r="B581" s="384"/>
      <c r="C581" s="384"/>
      <c r="D581" s="384"/>
      <c r="E581" s="384"/>
      <c r="F581" s="384"/>
      <c r="G581" s="384"/>
      <c r="H581" s="385"/>
    </row>
    <row r="582" spans="1:11" ht="15.75" thickTop="1" x14ac:dyDescent="0.25"/>
    <row r="583" spans="1:11" ht="15.75" thickBot="1" x14ac:dyDescent="0.3"/>
    <row r="584" spans="1:11" ht="16.5" thickTop="1" thickBot="1" x14ac:dyDescent="0.3">
      <c r="A584" s="386" t="s">
        <v>305</v>
      </c>
      <c r="B584" s="387"/>
      <c r="C584" s="387"/>
      <c r="D584" s="387"/>
      <c r="E584" s="387"/>
      <c r="F584" s="387"/>
      <c r="G584" s="387"/>
      <c r="H584" s="388"/>
    </row>
    <row r="585" spans="1:11" ht="15.75" thickTop="1" x14ac:dyDescent="0.25">
      <c r="A585" s="389" t="s">
        <v>306</v>
      </c>
      <c r="B585" s="390"/>
      <c r="C585" s="391" t="s">
        <v>309</v>
      </c>
      <c r="D585" s="392"/>
      <c r="E585" s="391" t="s">
        <v>1</v>
      </c>
      <c r="F585" s="392"/>
      <c r="G585" s="391" t="s">
        <v>1</v>
      </c>
      <c r="H585" s="392"/>
    </row>
    <row r="586" spans="1:11" ht="15.75" thickBot="1" x14ac:dyDescent="0.3">
      <c r="A586" s="393">
        <v>41530</v>
      </c>
      <c r="B586" s="394"/>
      <c r="C586" s="393">
        <v>41544</v>
      </c>
      <c r="D586" s="394"/>
      <c r="E586" s="393" t="s">
        <v>1</v>
      </c>
      <c r="F586" s="394"/>
      <c r="G586" s="393" t="s">
        <v>1</v>
      </c>
      <c r="H586" s="394"/>
    </row>
    <row r="587" spans="1:11" ht="15.75" thickBot="1" x14ac:dyDescent="0.3">
      <c r="A587" s="8" t="s">
        <v>8</v>
      </c>
      <c r="B587" s="193" t="s">
        <v>2</v>
      </c>
      <c r="C587" s="7" t="s">
        <v>8</v>
      </c>
      <c r="D587" s="193" t="s">
        <v>2</v>
      </c>
      <c r="E587" s="4" t="s">
        <v>8</v>
      </c>
      <c r="F587" s="193" t="s">
        <v>2</v>
      </c>
      <c r="G587" s="4" t="s">
        <v>8</v>
      </c>
      <c r="H587" s="194" t="s">
        <v>2</v>
      </c>
      <c r="J587" s="395" t="s">
        <v>305</v>
      </c>
      <c r="K587" s="396"/>
    </row>
    <row r="588" spans="1:11" x14ac:dyDescent="0.25">
      <c r="A588" s="195" t="s">
        <v>307</v>
      </c>
      <c r="B588" s="191">
        <v>1200</v>
      </c>
      <c r="C588" s="191" t="s">
        <v>310</v>
      </c>
      <c r="D588" s="191">
        <v>1200</v>
      </c>
      <c r="E588" s="191" t="s">
        <v>1</v>
      </c>
      <c r="F588" s="191" t="s">
        <v>1</v>
      </c>
      <c r="G588" s="191" t="s">
        <v>1</v>
      </c>
      <c r="H588" s="191" t="s">
        <v>1</v>
      </c>
      <c r="J588" s="21" t="s">
        <v>9</v>
      </c>
      <c r="K588" s="22" t="s">
        <v>10</v>
      </c>
    </row>
    <row r="589" spans="1:11" x14ac:dyDescent="0.25">
      <c r="A589" s="195" t="s">
        <v>308</v>
      </c>
      <c r="B589" s="191">
        <v>320</v>
      </c>
      <c r="C589" s="191" t="s">
        <v>311</v>
      </c>
      <c r="D589" s="191">
        <v>420</v>
      </c>
      <c r="E589" s="191" t="s">
        <v>1</v>
      </c>
      <c r="F589" s="191" t="s">
        <v>1</v>
      </c>
      <c r="G589" s="191" t="s">
        <v>1</v>
      </c>
      <c r="H589" s="191" t="s">
        <v>1</v>
      </c>
      <c r="J589" s="23">
        <f>+A597</f>
        <v>5</v>
      </c>
      <c r="K589" s="24">
        <f>+B595+D595+F595+H595</f>
        <v>3620</v>
      </c>
    </row>
    <row r="590" spans="1:11" x14ac:dyDescent="0.25">
      <c r="A590" s="195" t="s">
        <v>1</v>
      </c>
      <c r="B590" s="191" t="s">
        <v>1</v>
      </c>
      <c r="C590" s="191" t="s">
        <v>312</v>
      </c>
      <c r="D590" s="191">
        <v>480</v>
      </c>
      <c r="E590" s="191" t="s">
        <v>1</v>
      </c>
      <c r="F590" s="191" t="s">
        <v>1</v>
      </c>
      <c r="G590" s="191" t="s">
        <v>1</v>
      </c>
      <c r="H590" s="191" t="s">
        <v>1</v>
      </c>
      <c r="J590" s="397" t="s">
        <v>61</v>
      </c>
      <c r="K590" s="398"/>
    </row>
    <row r="591" spans="1:11" ht="15.75" thickBot="1" x14ac:dyDescent="0.3">
      <c r="A591" s="195" t="s">
        <v>1</v>
      </c>
      <c r="B591" s="191" t="s">
        <v>1</v>
      </c>
      <c r="C591" s="191" t="s">
        <v>1</v>
      </c>
      <c r="D591" s="191" t="s">
        <v>1</v>
      </c>
      <c r="E591" s="191" t="s">
        <v>1</v>
      </c>
      <c r="F591" s="191" t="s">
        <v>1</v>
      </c>
      <c r="G591" s="191" t="s">
        <v>1</v>
      </c>
      <c r="H591" s="191" t="s">
        <v>1</v>
      </c>
      <c r="J591" s="399">
        <f>SUM(A599:H599)</f>
        <v>20</v>
      </c>
      <c r="K591" s="400"/>
    </row>
    <row r="592" spans="1:11" x14ac:dyDescent="0.25">
      <c r="A592" s="195" t="s">
        <v>1</v>
      </c>
      <c r="B592" s="191" t="s">
        <v>1</v>
      </c>
      <c r="C592" s="191" t="s">
        <v>1</v>
      </c>
      <c r="D592" s="191" t="s">
        <v>1</v>
      </c>
      <c r="E592" s="191" t="s">
        <v>1</v>
      </c>
      <c r="F592" s="191" t="s">
        <v>1</v>
      </c>
      <c r="G592" s="191" t="s">
        <v>1</v>
      </c>
      <c r="H592" s="191" t="s">
        <v>1</v>
      </c>
    </row>
    <row r="593" spans="1:11" x14ac:dyDescent="0.25">
      <c r="A593" s="195" t="s">
        <v>1</v>
      </c>
      <c r="B593" s="191">
        <v>0</v>
      </c>
      <c r="C593" s="3"/>
      <c r="D593" s="15"/>
      <c r="E593" s="3"/>
      <c r="F593" s="15"/>
      <c r="G593" s="3"/>
      <c r="H593" s="15"/>
    </row>
    <row r="594" spans="1:11" x14ac:dyDescent="0.25">
      <c r="A594" s="8" t="s">
        <v>9</v>
      </c>
      <c r="B594" s="193" t="s">
        <v>10</v>
      </c>
      <c r="C594" s="4" t="s">
        <v>9</v>
      </c>
      <c r="D594" s="194" t="s">
        <v>10</v>
      </c>
      <c r="E594" s="4" t="s">
        <v>9</v>
      </c>
      <c r="F594" s="194" t="s">
        <v>10</v>
      </c>
      <c r="G594" s="4" t="s">
        <v>9</v>
      </c>
      <c r="H594" s="194" t="s">
        <v>10</v>
      </c>
    </row>
    <row r="595" spans="1:11" x14ac:dyDescent="0.25">
      <c r="A595" s="195">
        <v>2</v>
      </c>
      <c r="B595" s="191">
        <f>SUM(B588:B593)</f>
        <v>1520</v>
      </c>
      <c r="C595" s="191">
        <v>3</v>
      </c>
      <c r="D595" s="191">
        <f>SUM(D588:D593)</f>
        <v>2100</v>
      </c>
      <c r="E595" s="191">
        <v>0</v>
      </c>
      <c r="F595" s="192">
        <f>SUM(F588:F593)</f>
        <v>0</v>
      </c>
      <c r="G595" s="191">
        <v>0</v>
      </c>
      <c r="H595" s="192">
        <f>SUM(H588:H593)</f>
        <v>0</v>
      </c>
    </row>
    <row r="596" spans="1:11" x14ac:dyDescent="0.25">
      <c r="A596" s="380" t="s">
        <v>9</v>
      </c>
      <c r="B596" s="409"/>
      <c r="C596" s="409"/>
      <c r="D596" s="409"/>
      <c r="E596" s="409"/>
      <c r="F596" s="409"/>
      <c r="G596" s="409"/>
      <c r="H596" s="410"/>
    </row>
    <row r="597" spans="1:11" x14ac:dyDescent="0.25">
      <c r="A597" s="401">
        <f>A595+C595+E595+G595</f>
        <v>5</v>
      </c>
      <c r="B597" s="402"/>
      <c r="C597" s="402"/>
      <c r="D597" s="402"/>
      <c r="E597" s="402"/>
      <c r="F597" s="402"/>
      <c r="G597" s="402"/>
      <c r="H597" s="403"/>
    </row>
    <row r="598" spans="1:11" x14ac:dyDescent="0.25">
      <c r="A598" s="404" t="s">
        <v>61</v>
      </c>
      <c r="B598" s="405"/>
      <c r="C598" s="406" t="s">
        <v>61</v>
      </c>
      <c r="D598" s="405"/>
      <c r="E598" s="406" t="s">
        <v>61</v>
      </c>
      <c r="F598" s="405"/>
      <c r="G598" s="407" t="s">
        <v>61</v>
      </c>
      <c r="H598" s="408"/>
    </row>
    <row r="599" spans="1:11" x14ac:dyDescent="0.25">
      <c r="A599" s="375">
        <v>13</v>
      </c>
      <c r="B599" s="376"/>
      <c r="C599" s="377">
        <v>7</v>
      </c>
      <c r="D599" s="376"/>
      <c r="E599" s="377">
        <v>0</v>
      </c>
      <c r="F599" s="376"/>
      <c r="G599" s="378">
        <v>0</v>
      </c>
      <c r="H599" s="379"/>
    </row>
    <row r="600" spans="1:11" x14ac:dyDescent="0.25">
      <c r="A600" s="380" t="s">
        <v>61</v>
      </c>
      <c r="B600" s="409"/>
      <c r="C600" s="409"/>
      <c r="D600" s="409"/>
      <c r="E600" s="409"/>
      <c r="F600" s="409"/>
      <c r="G600" s="409"/>
      <c r="H600" s="410"/>
    </row>
    <row r="601" spans="1:11" ht="15.75" thickBot="1" x14ac:dyDescent="0.3">
      <c r="A601" s="383">
        <f>SUM(A599:H599)</f>
        <v>20</v>
      </c>
      <c r="B601" s="384"/>
      <c r="C601" s="384"/>
      <c r="D601" s="384"/>
      <c r="E601" s="384"/>
      <c r="F601" s="384"/>
      <c r="G601" s="384"/>
      <c r="H601" s="385"/>
    </row>
    <row r="602" spans="1:11" ht="16.5" thickTop="1" thickBot="1" x14ac:dyDescent="0.3"/>
    <row r="603" spans="1:11" ht="16.5" thickTop="1" thickBot="1" x14ac:dyDescent="0.3">
      <c r="A603" s="386" t="s">
        <v>313</v>
      </c>
      <c r="B603" s="387"/>
      <c r="C603" s="387"/>
      <c r="D603" s="387"/>
      <c r="E603" s="387"/>
      <c r="F603" s="387"/>
      <c r="G603" s="387"/>
      <c r="H603" s="388"/>
    </row>
    <row r="604" spans="1:11" ht="15.75" thickTop="1" x14ac:dyDescent="0.25">
      <c r="A604" s="389" t="s">
        <v>314</v>
      </c>
      <c r="B604" s="390"/>
      <c r="C604" s="391" t="s">
        <v>1</v>
      </c>
      <c r="D604" s="392"/>
      <c r="E604" s="391" t="s">
        <v>1</v>
      </c>
      <c r="F604" s="392"/>
      <c r="G604" s="391" t="s">
        <v>1</v>
      </c>
      <c r="H604" s="392"/>
    </row>
    <row r="605" spans="1:11" ht="15.75" thickBot="1" x14ac:dyDescent="0.3">
      <c r="A605" s="393">
        <v>41558</v>
      </c>
      <c r="B605" s="394"/>
      <c r="C605" s="393" t="s">
        <v>1</v>
      </c>
      <c r="D605" s="394"/>
      <c r="E605" s="393" t="s">
        <v>1</v>
      </c>
      <c r="F605" s="394"/>
      <c r="G605" s="393" t="s">
        <v>1</v>
      </c>
      <c r="H605" s="394"/>
    </row>
    <row r="606" spans="1:11" ht="15.75" thickBot="1" x14ac:dyDescent="0.3">
      <c r="A606" s="8" t="s">
        <v>8</v>
      </c>
      <c r="B606" s="198" t="s">
        <v>2</v>
      </c>
      <c r="C606" s="7" t="s">
        <v>8</v>
      </c>
      <c r="D606" s="198" t="s">
        <v>2</v>
      </c>
      <c r="E606" s="4" t="s">
        <v>8</v>
      </c>
      <c r="F606" s="198" t="s">
        <v>2</v>
      </c>
      <c r="G606" s="4" t="s">
        <v>8</v>
      </c>
      <c r="H606" s="199" t="s">
        <v>2</v>
      </c>
      <c r="J606" s="395" t="s">
        <v>321</v>
      </c>
      <c r="K606" s="396"/>
    </row>
    <row r="607" spans="1:11" x14ac:dyDescent="0.25">
      <c r="A607" s="200" t="s">
        <v>1</v>
      </c>
      <c r="B607" s="196" t="s">
        <v>1</v>
      </c>
      <c r="C607" s="196" t="s">
        <v>1</v>
      </c>
      <c r="D607" s="196">
        <v>0</v>
      </c>
      <c r="E607" s="196" t="s">
        <v>1</v>
      </c>
      <c r="F607" s="196" t="s">
        <v>1</v>
      </c>
      <c r="G607" s="196" t="s">
        <v>1</v>
      </c>
      <c r="H607" s="196" t="s">
        <v>1</v>
      </c>
      <c r="J607" s="21" t="s">
        <v>9</v>
      </c>
      <c r="K607" s="22" t="s">
        <v>10</v>
      </c>
    </row>
    <row r="608" spans="1:11" x14ac:dyDescent="0.25">
      <c r="A608" s="200" t="s">
        <v>1</v>
      </c>
      <c r="B608" s="196" t="s">
        <v>1</v>
      </c>
      <c r="C608" s="196" t="s">
        <v>1</v>
      </c>
      <c r="D608" s="196">
        <v>0</v>
      </c>
      <c r="E608" s="196" t="s">
        <v>1</v>
      </c>
      <c r="F608" s="196" t="s">
        <v>1</v>
      </c>
      <c r="G608" s="196" t="s">
        <v>1</v>
      </c>
      <c r="H608" s="196" t="s">
        <v>1</v>
      </c>
      <c r="J608" s="23">
        <f>+A616</f>
        <v>0</v>
      </c>
      <c r="K608" s="24">
        <f>+B614+D614+F614+H614</f>
        <v>0</v>
      </c>
    </row>
    <row r="609" spans="1:11" x14ac:dyDescent="0.25">
      <c r="A609" s="200" t="s">
        <v>1</v>
      </c>
      <c r="B609" s="196" t="s">
        <v>1</v>
      </c>
      <c r="C609" s="196" t="s">
        <v>1</v>
      </c>
      <c r="D609" s="196">
        <v>0</v>
      </c>
      <c r="E609" s="196" t="s">
        <v>1</v>
      </c>
      <c r="F609" s="196" t="s">
        <v>1</v>
      </c>
      <c r="G609" s="196" t="s">
        <v>1</v>
      </c>
      <c r="H609" s="196" t="s">
        <v>1</v>
      </c>
      <c r="J609" s="397" t="s">
        <v>61</v>
      </c>
      <c r="K609" s="398"/>
    </row>
    <row r="610" spans="1:11" ht="15.75" thickBot="1" x14ac:dyDescent="0.3">
      <c r="A610" s="200" t="s">
        <v>1</v>
      </c>
      <c r="B610" s="196" t="s">
        <v>1</v>
      </c>
      <c r="C610" s="196" t="s">
        <v>1</v>
      </c>
      <c r="D610" s="196" t="s">
        <v>1</v>
      </c>
      <c r="E610" s="196" t="s">
        <v>1</v>
      </c>
      <c r="F610" s="196" t="s">
        <v>1</v>
      </c>
      <c r="G610" s="196" t="s">
        <v>1</v>
      </c>
      <c r="H610" s="196" t="s">
        <v>1</v>
      </c>
      <c r="J610" s="399">
        <f>SUM(A618:H618)</f>
        <v>13</v>
      </c>
      <c r="K610" s="400"/>
    </row>
    <row r="611" spans="1:11" x14ac:dyDescent="0.25">
      <c r="A611" s="200" t="s">
        <v>1</v>
      </c>
      <c r="B611" s="196" t="s">
        <v>1</v>
      </c>
      <c r="C611" s="196" t="s">
        <v>1</v>
      </c>
      <c r="D611" s="196" t="s">
        <v>1</v>
      </c>
      <c r="E611" s="196" t="s">
        <v>1</v>
      </c>
      <c r="F611" s="196" t="s">
        <v>1</v>
      </c>
      <c r="G611" s="196" t="s">
        <v>1</v>
      </c>
      <c r="H611" s="196" t="s">
        <v>1</v>
      </c>
    </row>
    <row r="612" spans="1:11" x14ac:dyDescent="0.25">
      <c r="A612" s="200" t="s">
        <v>1</v>
      </c>
      <c r="B612" s="196">
        <v>0</v>
      </c>
      <c r="C612" s="3"/>
      <c r="D612" s="15"/>
      <c r="E612" s="3"/>
      <c r="F612" s="15"/>
      <c r="G612" s="3"/>
      <c r="H612" s="15"/>
    </row>
    <row r="613" spans="1:11" x14ac:dyDescent="0.25">
      <c r="A613" s="8" t="s">
        <v>9</v>
      </c>
      <c r="B613" s="198" t="s">
        <v>10</v>
      </c>
      <c r="C613" s="4" t="s">
        <v>9</v>
      </c>
      <c r="D613" s="199" t="s">
        <v>10</v>
      </c>
      <c r="E613" s="4" t="s">
        <v>9</v>
      </c>
      <c r="F613" s="199" t="s">
        <v>10</v>
      </c>
      <c r="G613" s="4" t="s">
        <v>9</v>
      </c>
      <c r="H613" s="199" t="s">
        <v>10</v>
      </c>
    </row>
    <row r="614" spans="1:11" x14ac:dyDescent="0.25">
      <c r="A614" s="200">
        <v>0</v>
      </c>
      <c r="B614" s="196">
        <f>SUM(B607:B612)</f>
        <v>0</v>
      </c>
      <c r="C614" s="196">
        <v>0</v>
      </c>
      <c r="D614" s="196">
        <f>SUM(D607:D612)</f>
        <v>0</v>
      </c>
      <c r="E614" s="196">
        <v>0</v>
      </c>
      <c r="F614" s="197">
        <f>SUM(F607:F612)</f>
        <v>0</v>
      </c>
      <c r="G614" s="196">
        <v>0</v>
      </c>
      <c r="H614" s="197">
        <f>SUM(H607:H612)</f>
        <v>0</v>
      </c>
    </row>
    <row r="615" spans="1:11" x14ac:dyDescent="0.25">
      <c r="A615" s="380" t="s">
        <v>9</v>
      </c>
      <c r="B615" s="409"/>
      <c r="C615" s="409"/>
      <c r="D615" s="409"/>
      <c r="E615" s="409"/>
      <c r="F615" s="409"/>
      <c r="G615" s="409"/>
      <c r="H615" s="410"/>
    </row>
    <row r="616" spans="1:11" x14ac:dyDescent="0.25">
      <c r="A616" s="401">
        <f>A614+C614+E614+G614</f>
        <v>0</v>
      </c>
      <c r="B616" s="402"/>
      <c r="C616" s="402"/>
      <c r="D616" s="402"/>
      <c r="E616" s="402"/>
      <c r="F616" s="402"/>
      <c r="G616" s="402"/>
      <c r="H616" s="403"/>
    </row>
    <row r="617" spans="1:11" x14ac:dyDescent="0.25">
      <c r="A617" s="404" t="s">
        <v>61</v>
      </c>
      <c r="B617" s="405"/>
      <c r="C617" s="406" t="s">
        <v>61</v>
      </c>
      <c r="D617" s="405"/>
      <c r="E617" s="406" t="s">
        <v>61</v>
      </c>
      <c r="F617" s="405"/>
      <c r="G617" s="407" t="s">
        <v>61</v>
      </c>
      <c r="H617" s="408"/>
    </row>
    <row r="618" spans="1:11" x14ac:dyDescent="0.25">
      <c r="A618" s="375">
        <v>13</v>
      </c>
      <c r="B618" s="376"/>
      <c r="C618" s="377">
        <v>0</v>
      </c>
      <c r="D618" s="376"/>
      <c r="E618" s="377">
        <v>0</v>
      </c>
      <c r="F618" s="376"/>
      <c r="G618" s="378">
        <v>0</v>
      </c>
      <c r="H618" s="379"/>
    </row>
    <row r="619" spans="1:11" x14ac:dyDescent="0.25">
      <c r="A619" s="380" t="s">
        <v>61</v>
      </c>
      <c r="B619" s="409"/>
      <c r="C619" s="409"/>
      <c r="D619" s="409"/>
      <c r="E619" s="409"/>
      <c r="F619" s="409"/>
      <c r="G619" s="409"/>
      <c r="H619" s="410"/>
    </row>
    <row r="620" spans="1:11" ht="15.75" thickBot="1" x14ac:dyDescent="0.3">
      <c r="A620" s="383">
        <f>SUM(A618:H618)</f>
        <v>13</v>
      </c>
      <c r="B620" s="384"/>
      <c r="C620" s="384"/>
      <c r="D620" s="384"/>
      <c r="E620" s="384"/>
      <c r="F620" s="384"/>
      <c r="G620" s="384"/>
      <c r="H620" s="385"/>
    </row>
    <row r="621" spans="1:11" ht="15.75" thickTop="1" x14ac:dyDescent="0.25"/>
    <row r="622" spans="1:11" ht="15.75" thickBot="1" x14ac:dyDescent="0.3"/>
    <row r="623" spans="1:11" ht="16.5" thickTop="1" thickBot="1" x14ac:dyDescent="0.3">
      <c r="A623" s="386" t="s">
        <v>315</v>
      </c>
      <c r="B623" s="387"/>
      <c r="C623" s="387"/>
      <c r="D623" s="387"/>
      <c r="E623" s="387"/>
      <c r="F623" s="387"/>
      <c r="G623" s="387"/>
      <c r="H623" s="388"/>
    </row>
    <row r="624" spans="1:11" ht="15.75" thickTop="1" x14ac:dyDescent="0.25">
      <c r="A624" s="389" t="s">
        <v>316</v>
      </c>
      <c r="B624" s="390"/>
      <c r="C624" s="391" t="s">
        <v>322</v>
      </c>
      <c r="D624" s="392"/>
      <c r="E624" s="391" t="s">
        <v>1</v>
      </c>
      <c r="F624" s="392"/>
      <c r="G624" s="391" t="s">
        <v>1</v>
      </c>
      <c r="H624" s="392"/>
    </row>
    <row r="625" spans="1:11" ht="15.75" thickBot="1" x14ac:dyDescent="0.3">
      <c r="A625" s="393">
        <v>41586</v>
      </c>
      <c r="B625" s="394"/>
      <c r="C625" s="393">
        <v>41600</v>
      </c>
      <c r="D625" s="394"/>
      <c r="E625" s="393" t="s">
        <v>1</v>
      </c>
      <c r="F625" s="394"/>
      <c r="G625" s="393" t="s">
        <v>1</v>
      </c>
      <c r="H625" s="394"/>
    </row>
    <row r="626" spans="1:11" ht="15.75" thickBot="1" x14ac:dyDescent="0.3">
      <c r="A626" s="8" t="s">
        <v>8</v>
      </c>
      <c r="B626" s="203" t="s">
        <v>2</v>
      </c>
      <c r="C626" s="7" t="s">
        <v>8</v>
      </c>
      <c r="D626" s="203" t="s">
        <v>2</v>
      </c>
      <c r="E626" s="4" t="s">
        <v>8</v>
      </c>
      <c r="F626" s="203" t="s">
        <v>2</v>
      </c>
      <c r="G626" s="4" t="s">
        <v>8</v>
      </c>
      <c r="H626" s="204" t="s">
        <v>2</v>
      </c>
      <c r="J626" s="395" t="s">
        <v>320</v>
      </c>
      <c r="K626" s="396"/>
    </row>
    <row r="627" spans="1:11" x14ac:dyDescent="0.25">
      <c r="A627" s="205" t="s">
        <v>317</v>
      </c>
      <c r="B627" s="201">
        <v>1200</v>
      </c>
      <c r="C627" s="201" t="s">
        <v>323</v>
      </c>
      <c r="D627" s="201">
        <v>1200</v>
      </c>
      <c r="E627" s="201" t="s">
        <v>1</v>
      </c>
      <c r="F627" s="201" t="s">
        <v>1</v>
      </c>
      <c r="G627" s="201" t="s">
        <v>1</v>
      </c>
      <c r="H627" s="201" t="s">
        <v>1</v>
      </c>
      <c r="J627" s="21" t="s">
        <v>9</v>
      </c>
      <c r="K627" s="22" t="s">
        <v>10</v>
      </c>
    </row>
    <row r="628" spans="1:11" x14ac:dyDescent="0.25">
      <c r="A628" s="205" t="s">
        <v>318</v>
      </c>
      <c r="B628" s="201">
        <v>400</v>
      </c>
      <c r="C628" s="201" t="s">
        <v>324</v>
      </c>
      <c r="D628" s="201">
        <v>1032</v>
      </c>
      <c r="E628" s="201" t="s">
        <v>1</v>
      </c>
      <c r="F628" s="201" t="s">
        <v>1</v>
      </c>
      <c r="G628" s="201" t="s">
        <v>1</v>
      </c>
      <c r="H628" s="201" t="s">
        <v>1</v>
      </c>
      <c r="J628" s="23">
        <f>A636</f>
        <v>5</v>
      </c>
      <c r="K628" s="24">
        <f>+B634+D634+F634+H634</f>
        <v>4532</v>
      </c>
    </row>
    <row r="629" spans="1:11" x14ac:dyDescent="0.25">
      <c r="A629" s="205" t="s">
        <v>319</v>
      </c>
      <c r="B629" s="201">
        <v>700</v>
      </c>
      <c r="C629" s="201" t="s">
        <v>1</v>
      </c>
      <c r="D629" s="201" t="s">
        <v>1</v>
      </c>
      <c r="E629" s="201" t="s">
        <v>1</v>
      </c>
      <c r="F629" s="201" t="s">
        <v>1</v>
      </c>
      <c r="G629" s="201" t="s">
        <v>1</v>
      </c>
      <c r="H629" s="201" t="s">
        <v>1</v>
      </c>
      <c r="J629" s="397" t="s">
        <v>61</v>
      </c>
      <c r="K629" s="398"/>
    </row>
    <row r="630" spans="1:11" ht="15.75" thickBot="1" x14ac:dyDescent="0.3">
      <c r="A630" s="205" t="s">
        <v>1</v>
      </c>
      <c r="B630" s="201" t="s">
        <v>1</v>
      </c>
      <c r="C630" s="201" t="s">
        <v>1</v>
      </c>
      <c r="D630" s="201" t="s">
        <v>1</v>
      </c>
      <c r="E630" s="201" t="s">
        <v>1</v>
      </c>
      <c r="F630" s="201" t="s">
        <v>1</v>
      </c>
      <c r="G630" s="201" t="s">
        <v>1</v>
      </c>
      <c r="H630" s="201" t="s">
        <v>1</v>
      </c>
      <c r="J630" s="399">
        <f>SUM(A638:H638)</f>
        <v>18</v>
      </c>
      <c r="K630" s="400"/>
    </row>
    <row r="631" spans="1:11" x14ac:dyDescent="0.25">
      <c r="A631" s="205" t="s">
        <v>1</v>
      </c>
      <c r="B631" s="201" t="s">
        <v>1</v>
      </c>
      <c r="C631" s="201" t="s">
        <v>1</v>
      </c>
      <c r="D631" s="201" t="s">
        <v>1</v>
      </c>
      <c r="E631" s="201" t="s">
        <v>1</v>
      </c>
      <c r="F631" s="201" t="s">
        <v>1</v>
      </c>
      <c r="G631" s="201" t="s">
        <v>1</v>
      </c>
      <c r="H631" s="201" t="s">
        <v>1</v>
      </c>
    </row>
    <row r="632" spans="1:11" x14ac:dyDescent="0.25">
      <c r="A632" s="205" t="s">
        <v>1</v>
      </c>
      <c r="B632" s="201">
        <v>0</v>
      </c>
      <c r="C632" s="3"/>
      <c r="D632" s="15"/>
      <c r="E632" s="3"/>
      <c r="F632" s="15"/>
      <c r="G632" s="3"/>
      <c r="H632" s="15"/>
    </row>
    <row r="633" spans="1:11" x14ac:dyDescent="0.25">
      <c r="A633" s="8" t="s">
        <v>9</v>
      </c>
      <c r="B633" s="203" t="s">
        <v>10</v>
      </c>
      <c r="C633" s="4" t="s">
        <v>9</v>
      </c>
      <c r="D633" s="204" t="s">
        <v>10</v>
      </c>
      <c r="E633" s="4" t="s">
        <v>9</v>
      </c>
      <c r="F633" s="204" t="s">
        <v>10</v>
      </c>
      <c r="G633" s="4" t="s">
        <v>9</v>
      </c>
      <c r="H633" s="204" t="s">
        <v>10</v>
      </c>
    </row>
    <row r="634" spans="1:11" x14ac:dyDescent="0.25">
      <c r="A634" s="205">
        <v>3</v>
      </c>
      <c r="B634" s="201">
        <f>SUM(B627:B632)</f>
        <v>2300</v>
      </c>
      <c r="C634" s="201">
        <v>2</v>
      </c>
      <c r="D634" s="201">
        <f>SUM(D627:D632)</f>
        <v>2232</v>
      </c>
      <c r="E634" s="201">
        <v>0</v>
      </c>
      <c r="F634" s="202">
        <f>SUM(F627:F632)</f>
        <v>0</v>
      </c>
      <c r="G634" s="201">
        <v>0</v>
      </c>
      <c r="H634" s="202">
        <f>SUM(H627:H632)</f>
        <v>0</v>
      </c>
    </row>
    <row r="635" spans="1:11" x14ac:dyDescent="0.25">
      <c r="A635" s="380" t="s">
        <v>9</v>
      </c>
      <c r="B635" s="409"/>
      <c r="C635" s="409"/>
      <c r="D635" s="409"/>
      <c r="E635" s="409"/>
      <c r="F635" s="409"/>
      <c r="G635" s="409"/>
      <c r="H635" s="410"/>
    </row>
    <row r="636" spans="1:11" x14ac:dyDescent="0.25">
      <c r="A636" s="401">
        <f>A634+C634+E634+G634</f>
        <v>5</v>
      </c>
      <c r="B636" s="402"/>
      <c r="C636" s="402"/>
      <c r="D636" s="402"/>
      <c r="E636" s="402"/>
      <c r="F636" s="402"/>
      <c r="G636" s="402"/>
      <c r="H636" s="403"/>
    </row>
    <row r="637" spans="1:11" x14ac:dyDescent="0.25">
      <c r="A637" s="404" t="s">
        <v>61</v>
      </c>
      <c r="B637" s="405"/>
      <c r="C637" s="406" t="s">
        <v>61</v>
      </c>
      <c r="D637" s="405"/>
      <c r="E637" s="406" t="s">
        <v>61</v>
      </c>
      <c r="F637" s="405"/>
      <c r="G637" s="407" t="s">
        <v>61</v>
      </c>
      <c r="H637" s="408"/>
    </row>
    <row r="638" spans="1:11" x14ac:dyDescent="0.25">
      <c r="A638" s="375">
        <v>13</v>
      </c>
      <c r="B638" s="376"/>
      <c r="C638" s="377">
        <v>5</v>
      </c>
      <c r="D638" s="376"/>
      <c r="E638" s="377">
        <v>0</v>
      </c>
      <c r="F638" s="376"/>
      <c r="G638" s="378">
        <v>0</v>
      </c>
      <c r="H638" s="379"/>
    </row>
    <row r="639" spans="1:11" x14ac:dyDescent="0.25">
      <c r="A639" s="380" t="s">
        <v>61</v>
      </c>
      <c r="B639" s="409"/>
      <c r="C639" s="409"/>
      <c r="D639" s="409"/>
      <c r="E639" s="409"/>
      <c r="F639" s="409"/>
      <c r="G639" s="409"/>
      <c r="H639" s="410"/>
    </row>
    <row r="640" spans="1:11" ht="15.75" thickBot="1" x14ac:dyDescent="0.3">
      <c r="A640" s="383">
        <f>SUM(A638:H638)</f>
        <v>18</v>
      </c>
      <c r="B640" s="384"/>
      <c r="C640" s="384"/>
      <c r="D640" s="384"/>
      <c r="E640" s="384"/>
      <c r="F640" s="384"/>
      <c r="G640" s="384"/>
      <c r="H640" s="385"/>
    </row>
    <row r="641" spans="1:11" ht="15.75" thickTop="1" x14ac:dyDescent="0.25"/>
    <row r="642" spans="1:11" ht="15.75" thickBot="1" x14ac:dyDescent="0.3"/>
    <row r="643" spans="1:11" ht="16.5" thickTop="1" thickBot="1" x14ac:dyDescent="0.3">
      <c r="A643" s="386" t="s">
        <v>325</v>
      </c>
      <c r="B643" s="387"/>
      <c r="C643" s="387"/>
      <c r="D643" s="387"/>
      <c r="E643" s="387"/>
      <c r="F643" s="387"/>
      <c r="G643" s="387"/>
      <c r="H643" s="388"/>
    </row>
    <row r="644" spans="1:11" ht="15.75" thickTop="1" x14ac:dyDescent="0.25">
      <c r="A644" s="389" t="s">
        <v>326</v>
      </c>
      <c r="B644" s="390"/>
      <c r="C644" s="391">
        <v>5.12</v>
      </c>
      <c r="D644" s="392"/>
      <c r="E644" s="391" t="s">
        <v>1</v>
      </c>
      <c r="F644" s="392"/>
      <c r="G644" s="391" t="s">
        <v>1</v>
      </c>
      <c r="H644" s="392"/>
    </row>
    <row r="645" spans="1:11" ht="15.75" thickBot="1" x14ac:dyDescent="0.3">
      <c r="A645" s="393">
        <v>41613</v>
      </c>
      <c r="B645" s="394"/>
      <c r="C645" s="393" t="s">
        <v>1</v>
      </c>
      <c r="D645" s="394"/>
      <c r="E645" s="393" t="s">
        <v>1</v>
      </c>
      <c r="F645" s="394"/>
      <c r="G645" s="393" t="s">
        <v>1</v>
      </c>
      <c r="H645" s="394"/>
    </row>
    <row r="646" spans="1:11" ht="15.75" thickBot="1" x14ac:dyDescent="0.3">
      <c r="A646" s="8" t="s">
        <v>8</v>
      </c>
      <c r="B646" s="208" t="s">
        <v>2</v>
      </c>
      <c r="C646" s="7" t="s">
        <v>8</v>
      </c>
      <c r="D646" s="208" t="s">
        <v>2</v>
      </c>
      <c r="E646" s="4" t="s">
        <v>8</v>
      </c>
      <c r="F646" s="208" t="s">
        <v>2</v>
      </c>
      <c r="G646" s="4" t="s">
        <v>8</v>
      </c>
      <c r="H646" s="209" t="s">
        <v>2</v>
      </c>
      <c r="J646" s="395" t="s">
        <v>329</v>
      </c>
      <c r="K646" s="396"/>
    </row>
    <row r="647" spans="1:11" x14ac:dyDescent="0.25">
      <c r="A647" s="210" t="s">
        <v>327</v>
      </c>
      <c r="B647" s="206">
        <v>800</v>
      </c>
      <c r="C647" s="206" t="s">
        <v>1</v>
      </c>
      <c r="D647" s="206" t="s">
        <v>1</v>
      </c>
      <c r="E647" s="206" t="s">
        <v>1</v>
      </c>
      <c r="F647" s="206" t="s">
        <v>1</v>
      </c>
      <c r="G647" s="206" t="s">
        <v>1</v>
      </c>
      <c r="H647" s="206" t="s">
        <v>1</v>
      </c>
      <c r="J647" s="21" t="s">
        <v>9</v>
      </c>
      <c r="K647" s="22" t="s">
        <v>10</v>
      </c>
    </row>
    <row r="648" spans="1:11" x14ac:dyDescent="0.25">
      <c r="A648" s="210" t="s">
        <v>328</v>
      </c>
      <c r="B648" s="206">
        <v>420</v>
      </c>
      <c r="C648" s="206" t="s">
        <v>1</v>
      </c>
      <c r="D648" s="206" t="s">
        <v>1</v>
      </c>
      <c r="E648" s="206" t="s">
        <v>1</v>
      </c>
      <c r="F648" s="206" t="s">
        <v>1</v>
      </c>
      <c r="G648" s="206" t="s">
        <v>1</v>
      </c>
      <c r="H648" s="206" t="s">
        <v>1</v>
      </c>
      <c r="J648" s="23">
        <f>A656</f>
        <v>2</v>
      </c>
      <c r="K648" s="24">
        <f>+B654+D654+F654+H654</f>
        <v>1220</v>
      </c>
    </row>
    <row r="649" spans="1:11" x14ac:dyDescent="0.25">
      <c r="A649" s="210" t="s">
        <v>1</v>
      </c>
      <c r="B649" s="206" t="s">
        <v>1</v>
      </c>
      <c r="C649" s="206" t="s">
        <v>1</v>
      </c>
      <c r="D649" s="206" t="s">
        <v>1</v>
      </c>
      <c r="E649" s="206" t="s">
        <v>1</v>
      </c>
      <c r="F649" s="206" t="s">
        <v>1</v>
      </c>
      <c r="G649" s="206" t="s">
        <v>1</v>
      </c>
      <c r="H649" s="206" t="s">
        <v>1</v>
      </c>
      <c r="J649" s="397" t="s">
        <v>61</v>
      </c>
      <c r="K649" s="398"/>
    </row>
    <row r="650" spans="1:11" ht="15.75" thickBot="1" x14ac:dyDescent="0.3">
      <c r="A650" s="210" t="s">
        <v>1</v>
      </c>
      <c r="B650" s="206" t="s">
        <v>1</v>
      </c>
      <c r="C650" s="206" t="s">
        <v>1</v>
      </c>
      <c r="D650" s="206" t="s">
        <v>1</v>
      </c>
      <c r="E650" s="206" t="s">
        <v>1</v>
      </c>
      <c r="F650" s="206" t="s">
        <v>1</v>
      </c>
      <c r="G650" s="206" t="s">
        <v>1</v>
      </c>
      <c r="H650" s="206" t="s">
        <v>1</v>
      </c>
      <c r="J650" s="399">
        <f>SUM(A658:H658)</f>
        <v>17</v>
      </c>
      <c r="K650" s="400"/>
    </row>
    <row r="651" spans="1:11" x14ac:dyDescent="0.25">
      <c r="A651" s="210" t="s">
        <v>1</v>
      </c>
      <c r="B651" s="206" t="s">
        <v>1</v>
      </c>
      <c r="C651" s="206" t="s">
        <v>1</v>
      </c>
      <c r="D651" s="206" t="s">
        <v>1</v>
      </c>
      <c r="E651" s="206" t="s">
        <v>1</v>
      </c>
      <c r="F651" s="206" t="s">
        <v>1</v>
      </c>
      <c r="G651" s="206" t="s">
        <v>1</v>
      </c>
      <c r="H651" s="206" t="s">
        <v>1</v>
      </c>
    </row>
    <row r="652" spans="1:11" x14ac:dyDescent="0.25">
      <c r="A652" s="210" t="s">
        <v>1</v>
      </c>
      <c r="B652" s="206">
        <v>0</v>
      </c>
      <c r="C652" s="3"/>
      <c r="D652" s="15"/>
      <c r="E652" s="3"/>
      <c r="F652" s="15"/>
      <c r="G652" s="3"/>
      <c r="H652" s="15"/>
    </row>
    <row r="653" spans="1:11" x14ac:dyDescent="0.25">
      <c r="A653" s="8" t="s">
        <v>9</v>
      </c>
      <c r="B653" s="208" t="s">
        <v>10</v>
      </c>
      <c r="C653" s="4" t="s">
        <v>9</v>
      </c>
      <c r="D653" s="209" t="s">
        <v>10</v>
      </c>
      <c r="E653" s="4" t="s">
        <v>9</v>
      </c>
      <c r="F653" s="209" t="s">
        <v>10</v>
      </c>
      <c r="G653" s="4" t="s">
        <v>9</v>
      </c>
      <c r="H653" s="209" t="s">
        <v>10</v>
      </c>
    </row>
    <row r="654" spans="1:11" x14ac:dyDescent="0.25">
      <c r="A654" s="210">
        <v>2</v>
      </c>
      <c r="B654" s="206">
        <f>SUM(B647:B652)</f>
        <v>1220</v>
      </c>
      <c r="C654" s="206">
        <v>0</v>
      </c>
      <c r="D654" s="206">
        <f>SUM(D647:D652)</f>
        <v>0</v>
      </c>
      <c r="E654" s="206">
        <v>0</v>
      </c>
      <c r="F654" s="207">
        <f>SUM(F647:F652)</f>
        <v>0</v>
      </c>
      <c r="G654" s="206">
        <v>0</v>
      </c>
      <c r="H654" s="207">
        <f>SUM(H647:H652)</f>
        <v>0</v>
      </c>
    </row>
    <row r="655" spans="1:11" x14ac:dyDescent="0.25">
      <c r="A655" s="380" t="s">
        <v>9</v>
      </c>
      <c r="B655" s="409"/>
      <c r="C655" s="409"/>
      <c r="D655" s="409"/>
      <c r="E655" s="409"/>
      <c r="F655" s="409"/>
      <c r="G655" s="409"/>
      <c r="H655" s="410"/>
    </row>
    <row r="656" spans="1:11" x14ac:dyDescent="0.25">
      <c r="A656" s="401">
        <f>A654+C654+E654+G654</f>
        <v>2</v>
      </c>
      <c r="B656" s="402"/>
      <c r="C656" s="402"/>
      <c r="D656" s="402"/>
      <c r="E656" s="402"/>
      <c r="F656" s="402"/>
      <c r="G656" s="402"/>
      <c r="H656" s="403"/>
    </row>
    <row r="657" spans="1:11" x14ac:dyDescent="0.25">
      <c r="A657" s="404" t="s">
        <v>61</v>
      </c>
      <c r="B657" s="405"/>
      <c r="C657" s="406" t="s">
        <v>61</v>
      </c>
      <c r="D657" s="405"/>
      <c r="E657" s="406" t="s">
        <v>61</v>
      </c>
      <c r="F657" s="405"/>
      <c r="G657" s="407" t="s">
        <v>61</v>
      </c>
      <c r="H657" s="408"/>
    </row>
    <row r="658" spans="1:11" x14ac:dyDescent="0.25">
      <c r="A658" s="375">
        <v>6</v>
      </c>
      <c r="B658" s="376"/>
      <c r="C658" s="377">
        <v>11</v>
      </c>
      <c r="D658" s="376"/>
      <c r="E658" s="377">
        <v>0</v>
      </c>
      <c r="F658" s="376"/>
      <c r="G658" s="378">
        <v>0</v>
      </c>
      <c r="H658" s="379"/>
    </row>
    <row r="659" spans="1:11" x14ac:dyDescent="0.25">
      <c r="A659" s="380" t="s">
        <v>61</v>
      </c>
      <c r="B659" s="409"/>
      <c r="C659" s="409"/>
      <c r="D659" s="409"/>
      <c r="E659" s="409"/>
      <c r="F659" s="409"/>
      <c r="G659" s="409"/>
      <c r="H659" s="410"/>
    </row>
    <row r="660" spans="1:11" ht="15.75" thickBot="1" x14ac:dyDescent="0.3">
      <c r="A660" s="383">
        <f>SUM(A658:H658)</f>
        <v>17</v>
      </c>
      <c r="B660" s="384"/>
      <c r="C660" s="384"/>
      <c r="D660" s="384"/>
      <c r="E660" s="384"/>
      <c r="F660" s="384"/>
      <c r="G660" s="384"/>
      <c r="H660" s="385"/>
    </row>
    <row r="661" spans="1:11" ht="15.75" thickTop="1" x14ac:dyDescent="0.25"/>
    <row r="662" spans="1:11" ht="15.75" thickBot="1" x14ac:dyDescent="0.3"/>
    <row r="663" spans="1:11" ht="16.5" thickTop="1" thickBot="1" x14ac:dyDescent="0.3">
      <c r="A663" s="386" t="s">
        <v>330</v>
      </c>
      <c r="B663" s="387"/>
      <c r="C663" s="387"/>
      <c r="D663" s="387"/>
      <c r="E663" s="387"/>
      <c r="F663" s="387"/>
      <c r="G663" s="387"/>
      <c r="H663" s="388"/>
    </row>
    <row r="664" spans="1:11" ht="15.75" thickTop="1" x14ac:dyDescent="0.25">
      <c r="A664" s="389" t="s">
        <v>332</v>
      </c>
      <c r="B664" s="390"/>
      <c r="C664" s="391" t="s">
        <v>334</v>
      </c>
      <c r="D664" s="392"/>
      <c r="E664" s="391" t="s">
        <v>1</v>
      </c>
      <c r="F664" s="392"/>
      <c r="G664" s="391" t="s">
        <v>1</v>
      </c>
      <c r="H664" s="392"/>
    </row>
    <row r="665" spans="1:11" ht="15.75" thickBot="1" x14ac:dyDescent="0.3">
      <c r="A665" s="393">
        <v>41656</v>
      </c>
      <c r="B665" s="394"/>
      <c r="C665" s="393">
        <v>41670</v>
      </c>
      <c r="D665" s="394"/>
      <c r="E665" s="393" t="s">
        <v>357</v>
      </c>
      <c r="F665" s="394"/>
      <c r="G665" s="393" t="s">
        <v>1</v>
      </c>
      <c r="H665" s="394"/>
    </row>
    <row r="666" spans="1:11" ht="15.75" thickBot="1" x14ac:dyDescent="0.3">
      <c r="A666" s="8" t="s">
        <v>8</v>
      </c>
      <c r="B666" s="213" t="s">
        <v>2</v>
      </c>
      <c r="C666" s="7" t="s">
        <v>8</v>
      </c>
      <c r="D666" s="213" t="s">
        <v>2</v>
      </c>
      <c r="E666" s="4" t="s">
        <v>8</v>
      </c>
      <c r="F666" s="213" t="s">
        <v>2</v>
      </c>
      <c r="G666" s="4" t="s">
        <v>8</v>
      </c>
      <c r="H666" s="214" t="s">
        <v>2</v>
      </c>
      <c r="J666" s="395" t="s">
        <v>331</v>
      </c>
      <c r="K666" s="396"/>
    </row>
    <row r="667" spans="1:11" x14ac:dyDescent="0.25">
      <c r="A667" s="215" t="s">
        <v>333</v>
      </c>
      <c r="B667" s="211">
        <v>2000</v>
      </c>
      <c r="C667" s="211" t="s">
        <v>335</v>
      </c>
      <c r="D667" s="211">
        <v>1800</v>
      </c>
      <c r="E667" s="211" t="s">
        <v>355</v>
      </c>
      <c r="F667" s="211">
        <v>1200</v>
      </c>
      <c r="G667" s="211" t="s">
        <v>1</v>
      </c>
      <c r="H667" s="211" t="s">
        <v>1</v>
      </c>
      <c r="J667" s="21" t="s">
        <v>9</v>
      </c>
      <c r="K667" s="22" t="s">
        <v>10</v>
      </c>
    </row>
    <row r="668" spans="1:11" x14ac:dyDescent="0.25">
      <c r="A668" s="215" t="s">
        <v>1</v>
      </c>
      <c r="B668" s="211" t="s">
        <v>1</v>
      </c>
      <c r="C668" s="211" t="s">
        <v>336</v>
      </c>
      <c r="D668" s="211">
        <v>800</v>
      </c>
      <c r="E668" s="211" t="s">
        <v>356</v>
      </c>
      <c r="F668" s="211">
        <v>1200</v>
      </c>
      <c r="G668" s="211" t="s">
        <v>1</v>
      </c>
      <c r="H668" s="211" t="s">
        <v>1</v>
      </c>
      <c r="J668" s="23">
        <f>A676</f>
        <v>5</v>
      </c>
      <c r="K668" s="24">
        <f>+B674+D674+F674+H674</f>
        <v>7000</v>
      </c>
    </row>
    <row r="669" spans="1:11" x14ac:dyDescent="0.25">
      <c r="A669" s="215" t="s">
        <v>1</v>
      </c>
      <c r="B669" s="211" t="s">
        <v>1</v>
      </c>
      <c r="C669" s="211" t="s">
        <v>1</v>
      </c>
      <c r="D669" s="211" t="s">
        <v>1</v>
      </c>
      <c r="E669" s="211" t="s">
        <v>1</v>
      </c>
      <c r="F669" s="211" t="s">
        <v>1</v>
      </c>
      <c r="G669" s="211" t="s">
        <v>1</v>
      </c>
      <c r="H669" s="211" t="s">
        <v>1</v>
      </c>
      <c r="J669" s="397" t="s">
        <v>61</v>
      </c>
      <c r="K669" s="398"/>
    </row>
    <row r="670" spans="1:11" ht="15.75" thickBot="1" x14ac:dyDescent="0.3">
      <c r="A670" s="215" t="s">
        <v>1</v>
      </c>
      <c r="B670" s="211" t="s">
        <v>1</v>
      </c>
      <c r="C670" s="211" t="s">
        <v>1</v>
      </c>
      <c r="D670" s="211" t="s">
        <v>1</v>
      </c>
      <c r="E670" s="211" t="s">
        <v>1</v>
      </c>
      <c r="F670" s="211" t="s">
        <v>1</v>
      </c>
      <c r="G670" s="211" t="s">
        <v>1</v>
      </c>
      <c r="H670" s="211" t="s">
        <v>1</v>
      </c>
      <c r="J670" s="399">
        <f>SUM(A678:H678)</f>
        <v>15</v>
      </c>
      <c r="K670" s="400"/>
    </row>
    <row r="671" spans="1:11" x14ac:dyDescent="0.25">
      <c r="A671" s="215" t="s">
        <v>1</v>
      </c>
      <c r="B671" s="211" t="s">
        <v>1</v>
      </c>
      <c r="C671" s="211" t="s">
        <v>1</v>
      </c>
      <c r="D671" s="211" t="s">
        <v>1</v>
      </c>
      <c r="E671" s="211" t="s">
        <v>1</v>
      </c>
      <c r="F671" s="211" t="s">
        <v>1</v>
      </c>
      <c r="G671" s="211" t="s">
        <v>1</v>
      </c>
      <c r="H671" s="211" t="s">
        <v>1</v>
      </c>
    </row>
    <row r="672" spans="1:11" x14ac:dyDescent="0.25">
      <c r="A672" s="215" t="s">
        <v>1</v>
      </c>
      <c r="B672" s="211">
        <v>0</v>
      </c>
      <c r="C672" s="3"/>
      <c r="D672" s="15"/>
      <c r="E672" s="3"/>
      <c r="F672" s="15"/>
      <c r="G672" s="3"/>
      <c r="H672" s="15"/>
    </row>
    <row r="673" spans="1:11" x14ac:dyDescent="0.25">
      <c r="A673" s="8" t="s">
        <v>9</v>
      </c>
      <c r="B673" s="213" t="s">
        <v>10</v>
      </c>
      <c r="C673" s="4" t="s">
        <v>9</v>
      </c>
      <c r="D673" s="214" t="s">
        <v>10</v>
      </c>
      <c r="E673" s="4" t="s">
        <v>9</v>
      </c>
      <c r="F673" s="214" t="s">
        <v>10</v>
      </c>
      <c r="G673" s="4" t="s">
        <v>9</v>
      </c>
      <c r="H673" s="214" t="s">
        <v>10</v>
      </c>
    </row>
    <row r="674" spans="1:11" x14ac:dyDescent="0.25">
      <c r="A674" s="215">
        <v>1</v>
      </c>
      <c r="B674" s="211">
        <f>SUM(B667:B672)</f>
        <v>2000</v>
      </c>
      <c r="C674" s="211">
        <v>2</v>
      </c>
      <c r="D674" s="211">
        <f>SUM(D667:D672)</f>
        <v>2600</v>
      </c>
      <c r="E674" s="211">
        <v>2</v>
      </c>
      <c r="F674" s="212">
        <f>SUM(F667:F672)</f>
        <v>2400</v>
      </c>
      <c r="G674" s="211">
        <v>0</v>
      </c>
      <c r="H674" s="212">
        <f>SUM(H667:H672)</f>
        <v>0</v>
      </c>
    </row>
    <row r="675" spans="1:11" x14ac:dyDescent="0.25">
      <c r="A675" s="380" t="s">
        <v>9</v>
      </c>
      <c r="B675" s="409"/>
      <c r="C675" s="409"/>
      <c r="D675" s="409"/>
      <c r="E675" s="409"/>
      <c r="F675" s="409"/>
      <c r="G675" s="409"/>
      <c r="H675" s="410"/>
    </row>
    <row r="676" spans="1:11" x14ac:dyDescent="0.25">
      <c r="A676" s="401">
        <f>A674+C674+E674+G674</f>
        <v>5</v>
      </c>
      <c r="B676" s="402"/>
      <c r="C676" s="402"/>
      <c r="D676" s="402"/>
      <c r="E676" s="402"/>
      <c r="F676" s="402"/>
      <c r="G676" s="402"/>
      <c r="H676" s="403"/>
    </row>
    <row r="677" spans="1:11" x14ac:dyDescent="0.25">
      <c r="A677" s="404" t="s">
        <v>61</v>
      </c>
      <c r="B677" s="405"/>
      <c r="C677" s="406" t="s">
        <v>61</v>
      </c>
      <c r="D677" s="405"/>
      <c r="E677" s="406" t="s">
        <v>61</v>
      </c>
      <c r="F677" s="405"/>
      <c r="G677" s="407" t="s">
        <v>61</v>
      </c>
      <c r="H677" s="408"/>
    </row>
    <row r="678" spans="1:11" x14ac:dyDescent="0.25">
      <c r="A678" s="375">
        <v>12</v>
      </c>
      <c r="B678" s="376"/>
      <c r="C678" s="377">
        <v>3</v>
      </c>
      <c r="D678" s="376"/>
      <c r="E678" s="377">
        <v>0</v>
      </c>
      <c r="F678" s="376"/>
      <c r="G678" s="378">
        <v>0</v>
      </c>
      <c r="H678" s="379"/>
    </row>
    <row r="679" spans="1:11" x14ac:dyDescent="0.25">
      <c r="A679" s="380" t="s">
        <v>61</v>
      </c>
      <c r="B679" s="409"/>
      <c r="C679" s="409"/>
      <c r="D679" s="409"/>
      <c r="E679" s="409"/>
      <c r="F679" s="409"/>
      <c r="G679" s="409"/>
      <c r="H679" s="410"/>
    </row>
    <row r="680" spans="1:11" ht="15.75" thickBot="1" x14ac:dyDescent="0.3">
      <c r="A680" s="383">
        <f>SUM(A678:H678)</f>
        <v>15</v>
      </c>
      <c r="B680" s="384"/>
      <c r="C680" s="384"/>
      <c r="D680" s="384"/>
      <c r="E680" s="384"/>
      <c r="F680" s="384"/>
      <c r="G680" s="384"/>
      <c r="H680" s="385"/>
    </row>
    <row r="681" spans="1:11" ht="15.75" thickTop="1" x14ac:dyDescent="0.25"/>
    <row r="682" spans="1:11" ht="15.75" thickBot="1" x14ac:dyDescent="0.3"/>
    <row r="683" spans="1:11" ht="16.5" thickTop="1" thickBot="1" x14ac:dyDescent="0.3">
      <c r="A683" s="386" t="s">
        <v>337</v>
      </c>
      <c r="B683" s="387"/>
      <c r="C683" s="387"/>
      <c r="D683" s="387"/>
      <c r="E683" s="387"/>
      <c r="F683" s="387"/>
      <c r="G683" s="387"/>
      <c r="H683" s="388"/>
    </row>
    <row r="684" spans="1:11" ht="15.75" thickTop="1" x14ac:dyDescent="0.25">
      <c r="A684" s="389" t="s">
        <v>340</v>
      </c>
      <c r="B684" s="390"/>
      <c r="C684" s="389" t="s">
        <v>338</v>
      </c>
      <c r="D684" s="390"/>
      <c r="E684" s="391" t="s">
        <v>1</v>
      </c>
      <c r="F684" s="392"/>
      <c r="G684" s="391" t="s">
        <v>1</v>
      </c>
      <c r="H684" s="392"/>
    </row>
    <row r="685" spans="1:11" ht="15.75" thickBot="1" x14ac:dyDescent="0.3">
      <c r="A685" s="393">
        <v>41684</v>
      </c>
      <c r="B685" s="394"/>
      <c r="C685" s="393">
        <v>41698</v>
      </c>
      <c r="D685" s="394"/>
      <c r="E685" s="393" t="s">
        <v>1</v>
      </c>
      <c r="F685" s="394"/>
      <c r="G685" s="393" t="s">
        <v>1</v>
      </c>
      <c r="H685" s="394"/>
    </row>
    <row r="686" spans="1:11" ht="15.75" thickBot="1" x14ac:dyDescent="0.3">
      <c r="A686" s="8" t="s">
        <v>8</v>
      </c>
      <c r="B686" s="218" t="s">
        <v>2</v>
      </c>
      <c r="C686" s="8" t="s">
        <v>8</v>
      </c>
      <c r="D686" s="218" t="s">
        <v>2</v>
      </c>
      <c r="E686" s="4" t="s">
        <v>8</v>
      </c>
      <c r="F686" s="218" t="s">
        <v>2</v>
      </c>
      <c r="G686" s="4" t="s">
        <v>8</v>
      </c>
      <c r="H686" s="219" t="s">
        <v>2</v>
      </c>
      <c r="J686" s="395" t="s">
        <v>337</v>
      </c>
      <c r="K686" s="396"/>
    </row>
    <row r="687" spans="1:11" x14ac:dyDescent="0.25">
      <c r="A687" s="220" t="s">
        <v>1</v>
      </c>
      <c r="B687" s="216" t="s">
        <v>1</v>
      </c>
      <c r="C687" s="220" t="s">
        <v>339</v>
      </c>
      <c r="D687" s="216">
        <v>800</v>
      </c>
      <c r="E687" s="216" t="s">
        <v>1</v>
      </c>
      <c r="F687" s="216" t="s">
        <v>1</v>
      </c>
      <c r="G687" s="216" t="s">
        <v>1</v>
      </c>
      <c r="H687" s="216" t="s">
        <v>1</v>
      </c>
      <c r="J687" s="21" t="s">
        <v>9</v>
      </c>
      <c r="K687" s="22" t="s">
        <v>10</v>
      </c>
    </row>
    <row r="688" spans="1:11" x14ac:dyDescent="0.25">
      <c r="A688" s="220" t="s">
        <v>1</v>
      </c>
      <c r="B688" s="216" t="s">
        <v>1</v>
      </c>
      <c r="C688" s="220" t="s">
        <v>1</v>
      </c>
      <c r="D688" s="216" t="s">
        <v>1</v>
      </c>
      <c r="E688" s="216" t="s">
        <v>1</v>
      </c>
      <c r="F688" s="216" t="s">
        <v>1</v>
      </c>
      <c r="G688" s="216" t="s">
        <v>1</v>
      </c>
      <c r="H688" s="216" t="s">
        <v>1</v>
      </c>
      <c r="J688" s="23">
        <f>A696</f>
        <v>1</v>
      </c>
      <c r="K688" s="24">
        <f>+B694+D694+F694+H694</f>
        <v>800</v>
      </c>
    </row>
    <row r="689" spans="1:11" x14ac:dyDescent="0.25">
      <c r="A689" s="220" t="s">
        <v>1</v>
      </c>
      <c r="B689" s="216" t="s">
        <v>1</v>
      </c>
      <c r="C689" s="220" t="s">
        <v>1</v>
      </c>
      <c r="D689" s="216" t="s">
        <v>1</v>
      </c>
      <c r="E689" s="216" t="s">
        <v>1</v>
      </c>
      <c r="F689" s="216" t="s">
        <v>1</v>
      </c>
      <c r="G689" s="216" t="s">
        <v>1</v>
      </c>
      <c r="H689" s="216" t="s">
        <v>1</v>
      </c>
      <c r="J689" s="397" t="s">
        <v>61</v>
      </c>
      <c r="K689" s="398"/>
    </row>
    <row r="690" spans="1:11" ht="15.75" thickBot="1" x14ac:dyDescent="0.3">
      <c r="A690" s="220" t="s">
        <v>1</v>
      </c>
      <c r="B690" s="216" t="s">
        <v>1</v>
      </c>
      <c r="C690" s="220" t="s">
        <v>1</v>
      </c>
      <c r="D690" s="216" t="s">
        <v>1</v>
      </c>
      <c r="E690" s="216" t="s">
        <v>1</v>
      </c>
      <c r="F690" s="216" t="s">
        <v>1</v>
      </c>
      <c r="G690" s="216" t="s">
        <v>1</v>
      </c>
      <c r="H690" s="216" t="s">
        <v>1</v>
      </c>
      <c r="J690" s="399">
        <f>SUM(A698:H698)</f>
        <v>10</v>
      </c>
      <c r="K690" s="400"/>
    </row>
    <row r="691" spans="1:11" x14ac:dyDescent="0.25">
      <c r="A691" s="220" t="s">
        <v>1</v>
      </c>
      <c r="B691" s="216" t="s">
        <v>1</v>
      </c>
      <c r="C691" s="220" t="s">
        <v>1</v>
      </c>
      <c r="D691" s="216" t="s">
        <v>1</v>
      </c>
      <c r="E691" s="216" t="s">
        <v>1</v>
      </c>
      <c r="F691" s="216" t="s">
        <v>1</v>
      </c>
      <c r="G691" s="216" t="s">
        <v>1</v>
      </c>
      <c r="H691" s="216" t="s">
        <v>1</v>
      </c>
    </row>
    <row r="692" spans="1:11" x14ac:dyDescent="0.25">
      <c r="A692" s="220" t="s">
        <v>1</v>
      </c>
      <c r="B692" s="216" t="s">
        <v>1</v>
      </c>
      <c r="C692" s="220" t="s">
        <v>1</v>
      </c>
      <c r="D692" s="216" t="s">
        <v>1</v>
      </c>
      <c r="E692" s="3"/>
      <c r="F692" s="15"/>
      <c r="G692" s="3"/>
      <c r="H692" s="15"/>
    </row>
    <row r="693" spans="1:11" x14ac:dyDescent="0.25">
      <c r="A693" s="8" t="s">
        <v>9</v>
      </c>
      <c r="B693" s="218" t="s">
        <v>10</v>
      </c>
      <c r="C693" s="8" t="s">
        <v>9</v>
      </c>
      <c r="D693" s="218" t="s">
        <v>10</v>
      </c>
      <c r="E693" s="4" t="s">
        <v>9</v>
      </c>
      <c r="F693" s="219" t="s">
        <v>10</v>
      </c>
      <c r="G693" s="4" t="s">
        <v>9</v>
      </c>
      <c r="H693" s="219" t="s">
        <v>10</v>
      </c>
    </row>
    <row r="694" spans="1:11" x14ac:dyDescent="0.25">
      <c r="A694" s="220">
        <v>0</v>
      </c>
      <c r="B694" s="216">
        <v>0</v>
      </c>
      <c r="C694" s="220">
        <v>1</v>
      </c>
      <c r="D694" s="216">
        <f>SUM(D687:D692)</f>
        <v>800</v>
      </c>
      <c r="E694" s="216">
        <v>0</v>
      </c>
      <c r="F694" s="217">
        <f>SUM(F687:F692)</f>
        <v>0</v>
      </c>
      <c r="G694" s="216">
        <v>0</v>
      </c>
      <c r="H694" s="217">
        <f>SUM(H687:H692)</f>
        <v>0</v>
      </c>
    </row>
    <row r="695" spans="1:11" x14ac:dyDescent="0.25">
      <c r="A695" s="380" t="s">
        <v>9</v>
      </c>
      <c r="B695" s="409"/>
      <c r="C695" s="409"/>
      <c r="D695" s="409"/>
      <c r="E695" s="409"/>
      <c r="F695" s="409"/>
      <c r="G695" s="409"/>
      <c r="H695" s="410"/>
    </row>
    <row r="696" spans="1:11" x14ac:dyDescent="0.25">
      <c r="A696" s="401">
        <f>A694+C694+E694+G694</f>
        <v>1</v>
      </c>
      <c r="B696" s="402"/>
      <c r="C696" s="402"/>
      <c r="D696" s="402"/>
      <c r="E696" s="402"/>
      <c r="F696" s="402"/>
      <c r="G696" s="402"/>
      <c r="H696" s="403"/>
    </row>
    <row r="697" spans="1:11" x14ac:dyDescent="0.25">
      <c r="A697" s="404" t="s">
        <v>61</v>
      </c>
      <c r="B697" s="405"/>
      <c r="C697" s="406" t="s">
        <v>61</v>
      </c>
      <c r="D697" s="405"/>
      <c r="E697" s="406" t="s">
        <v>61</v>
      </c>
      <c r="F697" s="405"/>
      <c r="G697" s="407" t="s">
        <v>61</v>
      </c>
      <c r="H697" s="408"/>
    </row>
    <row r="698" spans="1:11" x14ac:dyDescent="0.25">
      <c r="A698" s="375">
        <v>10</v>
      </c>
      <c r="B698" s="376"/>
      <c r="C698" s="377">
        <v>0</v>
      </c>
      <c r="D698" s="376"/>
      <c r="E698" s="377">
        <v>0</v>
      </c>
      <c r="F698" s="376"/>
      <c r="G698" s="378">
        <v>0</v>
      </c>
      <c r="H698" s="379"/>
    </row>
    <row r="699" spans="1:11" x14ac:dyDescent="0.25">
      <c r="A699" s="380" t="s">
        <v>61</v>
      </c>
      <c r="B699" s="409"/>
      <c r="C699" s="409"/>
      <c r="D699" s="409"/>
      <c r="E699" s="409"/>
      <c r="F699" s="409"/>
      <c r="G699" s="409"/>
      <c r="H699" s="410"/>
    </row>
    <row r="700" spans="1:11" ht="15.75" thickBot="1" x14ac:dyDescent="0.3">
      <c r="A700" s="383">
        <f>SUM(A698:H698)</f>
        <v>10</v>
      </c>
      <c r="B700" s="384"/>
      <c r="C700" s="384"/>
      <c r="D700" s="384"/>
      <c r="E700" s="384"/>
      <c r="F700" s="384"/>
      <c r="G700" s="384"/>
      <c r="H700" s="385"/>
    </row>
    <row r="701" spans="1:11" ht="15.75" thickTop="1" x14ac:dyDescent="0.25"/>
    <row r="702" spans="1:11" ht="15.75" thickBot="1" x14ac:dyDescent="0.3"/>
    <row r="703" spans="1:11" ht="16.5" thickTop="1" thickBot="1" x14ac:dyDescent="0.3">
      <c r="A703" s="386" t="s">
        <v>341</v>
      </c>
      <c r="B703" s="387"/>
      <c r="C703" s="387"/>
      <c r="D703" s="387"/>
      <c r="E703" s="387"/>
      <c r="F703" s="387"/>
      <c r="G703" s="387"/>
      <c r="H703" s="388"/>
    </row>
    <row r="704" spans="1:11" ht="15.75" thickTop="1" x14ac:dyDescent="0.25">
      <c r="A704" s="389" t="s">
        <v>342</v>
      </c>
      <c r="B704" s="390"/>
      <c r="C704" s="389" t="s">
        <v>348</v>
      </c>
      <c r="D704" s="390"/>
      <c r="E704" s="391" t="s">
        <v>1</v>
      </c>
      <c r="F704" s="392"/>
      <c r="G704" s="391" t="s">
        <v>1</v>
      </c>
      <c r="H704" s="392"/>
    </row>
    <row r="705" spans="1:11" ht="15.75" thickBot="1" x14ac:dyDescent="0.3">
      <c r="A705" s="393">
        <v>41712</v>
      </c>
      <c r="B705" s="394"/>
      <c r="C705" s="393">
        <v>41726</v>
      </c>
      <c r="D705" s="394"/>
      <c r="E705" s="393" t="s">
        <v>1</v>
      </c>
      <c r="F705" s="394"/>
      <c r="G705" s="393" t="s">
        <v>1</v>
      </c>
      <c r="H705" s="394"/>
    </row>
    <row r="706" spans="1:11" ht="15.75" thickBot="1" x14ac:dyDescent="0.3">
      <c r="A706" s="8" t="s">
        <v>8</v>
      </c>
      <c r="B706" s="224" t="s">
        <v>2</v>
      </c>
      <c r="C706" s="8" t="s">
        <v>8</v>
      </c>
      <c r="D706" s="228" t="s">
        <v>2</v>
      </c>
      <c r="E706" s="4" t="s">
        <v>8</v>
      </c>
      <c r="F706" s="224" t="s">
        <v>2</v>
      </c>
      <c r="G706" s="4" t="s">
        <v>8</v>
      </c>
      <c r="H706" s="225" t="s">
        <v>2</v>
      </c>
      <c r="J706" s="395" t="s">
        <v>341</v>
      </c>
      <c r="K706" s="396"/>
    </row>
    <row r="707" spans="1:11" x14ac:dyDescent="0.25">
      <c r="A707" s="226" t="s">
        <v>343</v>
      </c>
      <c r="B707" s="222">
        <v>1200</v>
      </c>
      <c r="C707" s="226" t="s">
        <v>349</v>
      </c>
      <c r="D707" s="227">
        <v>600</v>
      </c>
      <c r="E707" s="222" t="s">
        <v>1</v>
      </c>
      <c r="F707" s="222" t="s">
        <v>1</v>
      </c>
      <c r="G707" s="222" t="s">
        <v>1</v>
      </c>
      <c r="H707" s="222" t="s">
        <v>1</v>
      </c>
      <c r="J707" s="21" t="s">
        <v>9</v>
      </c>
      <c r="K707" s="22" t="s">
        <v>10</v>
      </c>
    </row>
    <row r="708" spans="1:11" x14ac:dyDescent="0.25">
      <c r="A708" s="226" t="s">
        <v>1</v>
      </c>
      <c r="B708" s="222" t="s">
        <v>1</v>
      </c>
      <c r="C708" s="226" t="s">
        <v>358</v>
      </c>
      <c r="D708" s="227">
        <v>1200</v>
      </c>
      <c r="E708" s="222" t="s">
        <v>1</v>
      </c>
      <c r="F708" s="222" t="s">
        <v>1</v>
      </c>
      <c r="G708" s="222" t="s">
        <v>1</v>
      </c>
      <c r="H708" s="222" t="s">
        <v>1</v>
      </c>
      <c r="J708" s="23">
        <f>A716</f>
        <v>3</v>
      </c>
      <c r="K708" s="24">
        <f>+B714+D714+F714+H714</f>
        <v>3000</v>
      </c>
    </row>
    <row r="709" spans="1:11" x14ac:dyDescent="0.25">
      <c r="A709" s="226" t="s">
        <v>1</v>
      </c>
      <c r="B709" s="222" t="s">
        <v>1</v>
      </c>
      <c r="C709" s="226" t="s">
        <v>1</v>
      </c>
      <c r="D709" s="227" t="s">
        <v>1</v>
      </c>
      <c r="E709" s="222" t="s">
        <v>1</v>
      </c>
      <c r="F709" s="222" t="s">
        <v>1</v>
      </c>
      <c r="G709" s="222" t="s">
        <v>1</v>
      </c>
      <c r="H709" s="222" t="s">
        <v>1</v>
      </c>
      <c r="J709" s="397" t="s">
        <v>61</v>
      </c>
      <c r="K709" s="398"/>
    </row>
    <row r="710" spans="1:11" ht="15.75" thickBot="1" x14ac:dyDescent="0.3">
      <c r="A710" s="226" t="s">
        <v>1</v>
      </c>
      <c r="B710" s="222" t="s">
        <v>1</v>
      </c>
      <c r="C710" s="226" t="s">
        <v>1</v>
      </c>
      <c r="D710" s="227" t="s">
        <v>1</v>
      </c>
      <c r="E710" s="222" t="s">
        <v>1</v>
      </c>
      <c r="F710" s="222" t="s">
        <v>1</v>
      </c>
      <c r="G710" s="222" t="s">
        <v>1</v>
      </c>
      <c r="H710" s="222" t="s">
        <v>1</v>
      </c>
      <c r="J710" s="399">
        <f>SUM(A718:H718)</f>
        <v>21</v>
      </c>
      <c r="K710" s="400"/>
    </row>
    <row r="711" spans="1:11" x14ac:dyDescent="0.25">
      <c r="A711" s="226" t="s">
        <v>1</v>
      </c>
      <c r="B711" s="222" t="s">
        <v>1</v>
      </c>
      <c r="C711" s="226" t="s">
        <v>1</v>
      </c>
      <c r="D711" s="227" t="s">
        <v>1</v>
      </c>
      <c r="E711" s="222" t="s">
        <v>1</v>
      </c>
      <c r="F711" s="222" t="s">
        <v>1</v>
      </c>
      <c r="G711" s="222" t="s">
        <v>1</v>
      </c>
      <c r="H711" s="222" t="s">
        <v>1</v>
      </c>
    </row>
    <row r="712" spans="1:11" x14ac:dyDescent="0.25">
      <c r="A712" s="226" t="s">
        <v>1</v>
      </c>
      <c r="B712" s="222" t="s">
        <v>1</v>
      </c>
      <c r="C712" s="226" t="s">
        <v>1</v>
      </c>
      <c r="D712" s="227" t="s">
        <v>1</v>
      </c>
      <c r="E712" s="3"/>
      <c r="F712" s="15"/>
      <c r="G712" s="3"/>
      <c r="H712" s="15"/>
    </row>
    <row r="713" spans="1:11" x14ac:dyDescent="0.25">
      <c r="A713" s="8" t="s">
        <v>9</v>
      </c>
      <c r="B713" s="224" t="s">
        <v>10</v>
      </c>
      <c r="C713" s="8" t="s">
        <v>9</v>
      </c>
      <c r="D713" s="224" t="s">
        <v>10</v>
      </c>
      <c r="E713" s="4" t="s">
        <v>9</v>
      </c>
      <c r="F713" s="225" t="s">
        <v>10</v>
      </c>
      <c r="G713" s="4" t="s">
        <v>9</v>
      </c>
      <c r="H713" s="225" t="s">
        <v>10</v>
      </c>
    </row>
    <row r="714" spans="1:11" x14ac:dyDescent="0.25">
      <c r="A714" s="226">
        <v>1</v>
      </c>
      <c r="B714" s="222">
        <v>1200</v>
      </c>
      <c r="C714" s="226">
        <v>2</v>
      </c>
      <c r="D714" s="222">
        <f>SUM(D707:D712)</f>
        <v>1800</v>
      </c>
      <c r="E714" s="222">
        <v>0</v>
      </c>
      <c r="F714" s="223">
        <f>SUM(F707:F712)</f>
        <v>0</v>
      </c>
      <c r="G714" s="222">
        <v>0</v>
      </c>
      <c r="H714" s="223">
        <f>SUM(H707:H712)</f>
        <v>0</v>
      </c>
    </row>
    <row r="715" spans="1:11" x14ac:dyDescent="0.25">
      <c r="A715" s="380" t="s">
        <v>9</v>
      </c>
      <c r="B715" s="409"/>
      <c r="C715" s="409"/>
      <c r="D715" s="409"/>
      <c r="E715" s="409"/>
      <c r="F715" s="409"/>
      <c r="G715" s="409"/>
      <c r="H715" s="410"/>
    </row>
    <row r="716" spans="1:11" x14ac:dyDescent="0.25">
      <c r="A716" s="401">
        <f>A714+C714+E714+G714</f>
        <v>3</v>
      </c>
      <c r="B716" s="402"/>
      <c r="C716" s="402"/>
      <c r="D716" s="402"/>
      <c r="E716" s="402"/>
      <c r="F716" s="402"/>
      <c r="G716" s="402"/>
      <c r="H716" s="403"/>
    </row>
    <row r="717" spans="1:11" x14ac:dyDescent="0.25">
      <c r="A717" s="404" t="s">
        <v>61</v>
      </c>
      <c r="B717" s="405"/>
      <c r="C717" s="406" t="s">
        <v>61</v>
      </c>
      <c r="D717" s="405"/>
      <c r="E717" s="406" t="s">
        <v>61</v>
      </c>
      <c r="F717" s="405"/>
      <c r="G717" s="407" t="s">
        <v>61</v>
      </c>
      <c r="H717" s="408"/>
    </row>
    <row r="718" spans="1:11" x14ac:dyDescent="0.25">
      <c r="A718" s="375">
        <v>11</v>
      </c>
      <c r="B718" s="376"/>
      <c r="C718" s="377">
        <v>10</v>
      </c>
      <c r="D718" s="376"/>
      <c r="E718" s="377">
        <v>0</v>
      </c>
      <c r="F718" s="376"/>
      <c r="G718" s="378">
        <v>0</v>
      </c>
      <c r="H718" s="379"/>
    </row>
    <row r="719" spans="1:11" x14ac:dyDescent="0.25">
      <c r="A719" s="380" t="s">
        <v>61</v>
      </c>
      <c r="B719" s="409"/>
      <c r="C719" s="409"/>
      <c r="D719" s="409"/>
      <c r="E719" s="409"/>
      <c r="F719" s="409"/>
      <c r="G719" s="409"/>
      <c r="H719" s="410"/>
    </row>
    <row r="720" spans="1:11" ht="15.75" thickBot="1" x14ac:dyDescent="0.3">
      <c r="A720" s="383">
        <f>SUM(A718:H718)</f>
        <v>21</v>
      </c>
      <c r="B720" s="384"/>
      <c r="C720" s="384"/>
      <c r="D720" s="384"/>
      <c r="E720" s="384"/>
      <c r="F720" s="384"/>
      <c r="G720" s="384"/>
      <c r="H720" s="385"/>
    </row>
    <row r="721" spans="1:11" ht="15.75" thickTop="1" x14ac:dyDescent="0.25"/>
    <row r="722" spans="1:11" ht="15.75" thickBot="1" x14ac:dyDescent="0.3"/>
    <row r="723" spans="1:11" ht="16.5" thickTop="1" thickBot="1" x14ac:dyDescent="0.3">
      <c r="A723" s="386" t="s">
        <v>350</v>
      </c>
      <c r="B723" s="387"/>
      <c r="C723" s="387"/>
      <c r="D723" s="387"/>
      <c r="E723" s="387"/>
      <c r="F723" s="387"/>
      <c r="G723" s="387"/>
      <c r="H723" s="388"/>
    </row>
    <row r="724" spans="1:11" ht="15.75" thickTop="1" x14ac:dyDescent="0.25">
      <c r="A724" s="389" t="s">
        <v>351</v>
      </c>
      <c r="B724" s="390"/>
      <c r="C724" s="389" t="s">
        <v>352</v>
      </c>
      <c r="D724" s="390"/>
      <c r="E724" s="391" t="s">
        <v>1</v>
      </c>
      <c r="F724" s="392"/>
      <c r="G724" s="391" t="s">
        <v>1</v>
      </c>
      <c r="H724" s="392"/>
    </row>
    <row r="725" spans="1:11" ht="15.75" thickBot="1" x14ac:dyDescent="0.3">
      <c r="A725" s="393">
        <v>41740</v>
      </c>
      <c r="B725" s="394"/>
      <c r="C725" s="393">
        <v>41754</v>
      </c>
      <c r="D725" s="394"/>
      <c r="E725" s="393" t="s">
        <v>1</v>
      </c>
      <c r="F725" s="394"/>
      <c r="G725" s="393" t="s">
        <v>1</v>
      </c>
      <c r="H725" s="394"/>
    </row>
    <row r="726" spans="1:11" ht="15.75" thickBot="1" x14ac:dyDescent="0.3">
      <c r="A726" s="8" t="s">
        <v>8</v>
      </c>
      <c r="B726" s="234" t="s">
        <v>2</v>
      </c>
      <c r="C726" s="8" t="s">
        <v>8</v>
      </c>
      <c r="D726" s="234" t="s">
        <v>2</v>
      </c>
      <c r="E726" s="4" t="s">
        <v>8</v>
      </c>
      <c r="F726" s="234" t="s">
        <v>2</v>
      </c>
      <c r="G726" s="4" t="s">
        <v>8</v>
      </c>
      <c r="H726" s="235" t="s">
        <v>2</v>
      </c>
      <c r="J726" s="395" t="s">
        <v>350</v>
      </c>
      <c r="K726" s="396"/>
    </row>
    <row r="727" spans="1:11" x14ac:dyDescent="0.25">
      <c r="A727" s="236" t="s">
        <v>1</v>
      </c>
      <c r="B727" s="232" t="s">
        <v>1</v>
      </c>
      <c r="C727" s="236" t="s">
        <v>353</v>
      </c>
      <c r="D727" s="232">
        <v>360</v>
      </c>
      <c r="E727" s="232" t="s">
        <v>1</v>
      </c>
      <c r="F727" s="232" t="s">
        <v>1</v>
      </c>
      <c r="G727" s="232" t="s">
        <v>1</v>
      </c>
      <c r="H727" s="232" t="s">
        <v>1</v>
      </c>
      <c r="J727" s="21" t="s">
        <v>9</v>
      </c>
      <c r="K727" s="22" t="s">
        <v>10</v>
      </c>
    </row>
    <row r="728" spans="1:11" x14ac:dyDescent="0.25">
      <c r="A728" s="236" t="s">
        <v>1</v>
      </c>
      <c r="B728" s="232" t="s">
        <v>1</v>
      </c>
      <c r="C728" s="236" t="s">
        <v>354</v>
      </c>
      <c r="D728" s="232">
        <v>480</v>
      </c>
      <c r="E728" s="232" t="s">
        <v>1</v>
      </c>
      <c r="F728" s="232" t="s">
        <v>1</v>
      </c>
      <c r="G728" s="232" t="s">
        <v>1</v>
      </c>
      <c r="H728" s="232" t="s">
        <v>1</v>
      </c>
      <c r="J728" s="23">
        <f>A736</f>
        <v>2</v>
      </c>
      <c r="K728" s="24">
        <f>+B734+D734+F734+H734</f>
        <v>840</v>
      </c>
    </row>
    <row r="729" spans="1:11" x14ac:dyDescent="0.25">
      <c r="A729" s="236" t="s">
        <v>1</v>
      </c>
      <c r="B729" s="232" t="s">
        <v>1</v>
      </c>
      <c r="C729" s="236" t="s">
        <v>1</v>
      </c>
      <c r="D729" s="232" t="s">
        <v>1</v>
      </c>
      <c r="E729" s="232" t="s">
        <v>1</v>
      </c>
      <c r="F729" s="232" t="s">
        <v>1</v>
      </c>
      <c r="G729" s="232" t="s">
        <v>1</v>
      </c>
      <c r="H729" s="232" t="s">
        <v>1</v>
      </c>
      <c r="J729" s="397" t="s">
        <v>61</v>
      </c>
      <c r="K729" s="398"/>
    </row>
    <row r="730" spans="1:11" ht="15.75" thickBot="1" x14ac:dyDescent="0.3">
      <c r="A730" s="236" t="s">
        <v>1</v>
      </c>
      <c r="B730" s="232" t="s">
        <v>1</v>
      </c>
      <c r="C730" s="236" t="s">
        <v>1</v>
      </c>
      <c r="D730" s="232" t="s">
        <v>1</v>
      </c>
      <c r="E730" s="232" t="s">
        <v>1</v>
      </c>
      <c r="F730" s="232" t="s">
        <v>1</v>
      </c>
      <c r="G730" s="232" t="s">
        <v>1</v>
      </c>
      <c r="H730" s="232" t="s">
        <v>1</v>
      </c>
      <c r="J730" s="399">
        <f>SUM(A738:H738)</f>
        <v>25</v>
      </c>
      <c r="K730" s="400"/>
    </row>
    <row r="731" spans="1:11" x14ac:dyDescent="0.25">
      <c r="A731" s="236" t="s">
        <v>1</v>
      </c>
      <c r="B731" s="232" t="s">
        <v>1</v>
      </c>
      <c r="C731" s="236" t="s">
        <v>1</v>
      </c>
      <c r="D731" s="232" t="s">
        <v>1</v>
      </c>
      <c r="E731" s="232" t="s">
        <v>1</v>
      </c>
      <c r="F731" s="232" t="s">
        <v>1</v>
      </c>
      <c r="G731" s="232" t="s">
        <v>1</v>
      </c>
      <c r="H731" s="232" t="s">
        <v>1</v>
      </c>
    </row>
    <row r="732" spans="1:11" x14ac:dyDescent="0.25">
      <c r="A732" s="236" t="s">
        <v>1</v>
      </c>
      <c r="B732" s="232" t="s">
        <v>1</v>
      </c>
      <c r="C732" s="236" t="s">
        <v>1</v>
      </c>
      <c r="D732" s="232" t="s">
        <v>1</v>
      </c>
      <c r="E732" s="3"/>
      <c r="F732" s="15"/>
      <c r="G732" s="3"/>
      <c r="H732" s="15"/>
    </row>
    <row r="733" spans="1:11" x14ac:dyDescent="0.25">
      <c r="A733" s="8" t="s">
        <v>9</v>
      </c>
      <c r="B733" s="234" t="s">
        <v>10</v>
      </c>
      <c r="C733" s="8" t="s">
        <v>9</v>
      </c>
      <c r="D733" s="234" t="s">
        <v>10</v>
      </c>
      <c r="E733" s="4" t="s">
        <v>9</v>
      </c>
      <c r="F733" s="235" t="s">
        <v>10</v>
      </c>
      <c r="G733" s="4" t="s">
        <v>9</v>
      </c>
      <c r="H733" s="235" t="s">
        <v>10</v>
      </c>
    </row>
    <row r="734" spans="1:11" x14ac:dyDescent="0.25">
      <c r="A734" s="236">
        <v>0</v>
      </c>
      <c r="B734" s="232">
        <v>0</v>
      </c>
      <c r="C734" s="236">
        <v>2</v>
      </c>
      <c r="D734" s="232">
        <f>SUM(D727:D732)</f>
        <v>840</v>
      </c>
      <c r="E734" s="232">
        <v>0</v>
      </c>
      <c r="F734" s="233">
        <f>SUM(F727:F732)</f>
        <v>0</v>
      </c>
      <c r="G734" s="232">
        <v>0</v>
      </c>
      <c r="H734" s="233">
        <f>SUM(H727:H732)</f>
        <v>0</v>
      </c>
    </row>
    <row r="735" spans="1:11" x14ac:dyDescent="0.25">
      <c r="A735" s="380" t="s">
        <v>9</v>
      </c>
      <c r="B735" s="409"/>
      <c r="C735" s="409"/>
      <c r="D735" s="409"/>
      <c r="E735" s="409"/>
      <c r="F735" s="409"/>
      <c r="G735" s="409"/>
      <c r="H735" s="410"/>
    </row>
    <row r="736" spans="1:11" x14ac:dyDescent="0.25">
      <c r="A736" s="401">
        <f>A734+C734+E734+G734</f>
        <v>2</v>
      </c>
      <c r="B736" s="402"/>
      <c r="C736" s="402"/>
      <c r="D736" s="402"/>
      <c r="E736" s="402"/>
      <c r="F736" s="402"/>
      <c r="G736" s="402"/>
      <c r="H736" s="403"/>
    </row>
    <row r="737" spans="1:11" x14ac:dyDescent="0.25">
      <c r="A737" s="404" t="s">
        <v>61</v>
      </c>
      <c r="B737" s="405"/>
      <c r="C737" s="406" t="s">
        <v>61</v>
      </c>
      <c r="D737" s="405"/>
      <c r="E737" s="406" t="s">
        <v>61</v>
      </c>
      <c r="F737" s="405"/>
      <c r="G737" s="407" t="s">
        <v>61</v>
      </c>
      <c r="H737" s="408"/>
    </row>
    <row r="738" spans="1:11" x14ac:dyDescent="0.25">
      <c r="A738" s="375">
        <v>10</v>
      </c>
      <c r="B738" s="376"/>
      <c r="C738" s="377">
        <v>15</v>
      </c>
      <c r="D738" s="376"/>
      <c r="E738" s="377">
        <v>0</v>
      </c>
      <c r="F738" s="376"/>
      <c r="G738" s="378">
        <v>0</v>
      </c>
      <c r="H738" s="379"/>
    </row>
    <row r="739" spans="1:11" x14ac:dyDescent="0.25">
      <c r="A739" s="380" t="s">
        <v>61</v>
      </c>
      <c r="B739" s="409"/>
      <c r="C739" s="409"/>
      <c r="D739" s="409"/>
      <c r="E739" s="409"/>
      <c r="F739" s="409"/>
      <c r="G739" s="409"/>
      <c r="H739" s="410"/>
    </row>
    <row r="740" spans="1:11" ht="15.75" thickBot="1" x14ac:dyDescent="0.3">
      <c r="A740" s="383">
        <f>SUM(A738:H738)</f>
        <v>25</v>
      </c>
      <c r="B740" s="384"/>
      <c r="C740" s="384"/>
      <c r="D740" s="384"/>
      <c r="E740" s="384"/>
      <c r="F740" s="384"/>
      <c r="G740" s="384"/>
      <c r="H740" s="385"/>
    </row>
    <row r="741" spans="1:11" ht="15.75" thickTop="1" x14ac:dyDescent="0.25"/>
    <row r="742" spans="1:11" ht="15.75" thickBot="1" x14ac:dyDescent="0.3"/>
    <row r="743" spans="1:11" ht="16.5" thickTop="1" thickBot="1" x14ac:dyDescent="0.3">
      <c r="A743" s="386" t="s">
        <v>359</v>
      </c>
      <c r="B743" s="387"/>
      <c r="C743" s="387"/>
      <c r="D743" s="387"/>
      <c r="E743" s="387"/>
      <c r="F743" s="387"/>
      <c r="G743" s="387"/>
      <c r="H743" s="388"/>
    </row>
    <row r="744" spans="1:11" ht="15.75" thickTop="1" x14ac:dyDescent="0.25">
      <c r="A744" s="389" t="s">
        <v>360</v>
      </c>
      <c r="B744" s="390"/>
      <c r="C744" s="389" t="s">
        <v>363</v>
      </c>
      <c r="D744" s="390"/>
      <c r="E744" s="391" t="s">
        <v>1</v>
      </c>
      <c r="F744" s="392"/>
      <c r="G744" s="391" t="s">
        <v>1</v>
      </c>
      <c r="H744" s="392"/>
    </row>
    <row r="745" spans="1:11" ht="15.75" thickBot="1" x14ac:dyDescent="0.3">
      <c r="A745" s="393">
        <v>41782</v>
      </c>
      <c r="B745" s="394"/>
      <c r="C745" s="393">
        <v>41789</v>
      </c>
      <c r="D745" s="394"/>
      <c r="E745" s="393" t="s">
        <v>1</v>
      </c>
      <c r="F745" s="394"/>
      <c r="G745" s="393" t="s">
        <v>1</v>
      </c>
      <c r="H745" s="394"/>
    </row>
    <row r="746" spans="1:11" ht="15.75" thickBot="1" x14ac:dyDescent="0.3">
      <c r="A746" s="8" t="s">
        <v>8</v>
      </c>
      <c r="B746" s="239" t="s">
        <v>2</v>
      </c>
      <c r="C746" s="8" t="s">
        <v>8</v>
      </c>
      <c r="D746" s="239" t="s">
        <v>2</v>
      </c>
      <c r="E746" s="4" t="s">
        <v>8</v>
      </c>
      <c r="F746" s="239" t="s">
        <v>2</v>
      </c>
      <c r="G746" s="4" t="s">
        <v>8</v>
      </c>
      <c r="H746" s="240" t="s">
        <v>2</v>
      </c>
      <c r="J746" s="395" t="s">
        <v>359</v>
      </c>
      <c r="K746" s="396"/>
    </row>
    <row r="747" spans="1:11" x14ac:dyDescent="0.25">
      <c r="A747" s="241" t="s">
        <v>361</v>
      </c>
      <c r="B747" s="237">
        <v>200</v>
      </c>
      <c r="C747" s="241" t="s">
        <v>364</v>
      </c>
      <c r="D747" s="237">
        <v>2500</v>
      </c>
      <c r="E747" s="237" t="s">
        <v>1</v>
      </c>
      <c r="F747" s="237" t="s">
        <v>1</v>
      </c>
      <c r="G747" s="237" t="s">
        <v>1</v>
      </c>
      <c r="H747" s="237" t="s">
        <v>1</v>
      </c>
      <c r="J747" s="21" t="s">
        <v>9</v>
      </c>
      <c r="K747" s="22" t="s">
        <v>10</v>
      </c>
    </row>
    <row r="748" spans="1:11" x14ac:dyDescent="0.25">
      <c r="A748" s="241" t="s">
        <v>362</v>
      </c>
      <c r="B748" s="237">
        <v>500</v>
      </c>
      <c r="C748" s="241" t="s">
        <v>1</v>
      </c>
      <c r="D748" s="237" t="s">
        <v>1</v>
      </c>
      <c r="E748" s="237" t="s">
        <v>1</v>
      </c>
      <c r="F748" s="237" t="s">
        <v>1</v>
      </c>
      <c r="G748" s="237" t="s">
        <v>1</v>
      </c>
      <c r="H748" s="237" t="s">
        <v>1</v>
      </c>
      <c r="J748" s="23">
        <f>A756</f>
        <v>3</v>
      </c>
      <c r="K748" s="24">
        <f>+B754+D754+F754+H754</f>
        <v>3200</v>
      </c>
    </row>
    <row r="749" spans="1:11" x14ac:dyDescent="0.25">
      <c r="A749" s="241" t="s">
        <v>1</v>
      </c>
      <c r="B749" s="237" t="s">
        <v>1</v>
      </c>
      <c r="C749" s="241" t="s">
        <v>1</v>
      </c>
      <c r="D749" s="237" t="s">
        <v>1</v>
      </c>
      <c r="E749" s="237" t="s">
        <v>1</v>
      </c>
      <c r="F749" s="237" t="s">
        <v>1</v>
      </c>
      <c r="G749" s="237" t="s">
        <v>1</v>
      </c>
      <c r="H749" s="237" t="s">
        <v>1</v>
      </c>
      <c r="J749" s="397" t="s">
        <v>61</v>
      </c>
      <c r="K749" s="398"/>
    </row>
    <row r="750" spans="1:11" ht="15.75" thickBot="1" x14ac:dyDescent="0.3">
      <c r="A750" s="241" t="s">
        <v>1</v>
      </c>
      <c r="B750" s="237" t="s">
        <v>1</v>
      </c>
      <c r="C750" s="241" t="s">
        <v>1</v>
      </c>
      <c r="D750" s="237" t="s">
        <v>1</v>
      </c>
      <c r="E750" s="237" t="s">
        <v>1</v>
      </c>
      <c r="F750" s="237" t="s">
        <v>1</v>
      </c>
      <c r="G750" s="237" t="s">
        <v>1</v>
      </c>
      <c r="H750" s="237" t="s">
        <v>1</v>
      </c>
      <c r="J750" s="399">
        <f>SUM(A758:H758)</f>
        <v>5</v>
      </c>
      <c r="K750" s="400"/>
    </row>
    <row r="751" spans="1:11" x14ac:dyDescent="0.25">
      <c r="A751" s="241" t="s">
        <v>1</v>
      </c>
      <c r="B751" s="237" t="s">
        <v>1</v>
      </c>
      <c r="C751" s="241" t="s">
        <v>1</v>
      </c>
      <c r="D751" s="237" t="s">
        <v>1</v>
      </c>
      <c r="E751" s="237" t="s">
        <v>1</v>
      </c>
      <c r="F751" s="237" t="s">
        <v>1</v>
      </c>
      <c r="G751" s="237" t="s">
        <v>1</v>
      </c>
      <c r="H751" s="237" t="s">
        <v>1</v>
      </c>
    </row>
    <row r="752" spans="1:11" x14ac:dyDescent="0.25">
      <c r="A752" s="241" t="s">
        <v>1</v>
      </c>
      <c r="B752" s="237" t="s">
        <v>1</v>
      </c>
      <c r="C752" s="241" t="s">
        <v>1</v>
      </c>
      <c r="D752" s="237" t="s">
        <v>1</v>
      </c>
      <c r="E752" s="3"/>
      <c r="F752" s="15"/>
      <c r="G752" s="3"/>
      <c r="H752" s="15"/>
    </row>
    <row r="753" spans="1:11" x14ac:dyDescent="0.25">
      <c r="A753" s="8" t="s">
        <v>9</v>
      </c>
      <c r="B753" s="239" t="s">
        <v>10</v>
      </c>
      <c r="C753" s="8" t="s">
        <v>9</v>
      </c>
      <c r="D753" s="239" t="s">
        <v>10</v>
      </c>
      <c r="E753" s="4" t="s">
        <v>9</v>
      </c>
      <c r="F753" s="240" t="s">
        <v>10</v>
      </c>
      <c r="G753" s="4" t="s">
        <v>9</v>
      </c>
      <c r="H753" s="240" t="s">
        <v>10</v>
      </c>
    </row>
    <row r="754" spans="1:11" x14ac:dyDescent="0.25">
      <c r="A754" s="241">
        <v>2</v>
      </c>
      <c r="B754" s="237">
        <f>SUM(B747:B752)</f>
        <v>700</v>
      </c>
      <c r="C754" s="241">
        <v>1</v>
      </c>
      <c r="D754" s="237">
        <f>SUM(D747:D752)</f>
        <v>2500</v>
      </c>
      <c r="E754" s="237">
        <v>0</v>
      </c>
      <c r="F754" s="238">
        <f>SUM(F747:F752)</f>
        <v>0</v>
      </c>
      <c r="G754" s="237">
        <v>0</v>
      </c>
      <c r="H754" s="238">
        <f>SUM(H747:H752)</f>
        <v>0</v>
      </c>
    </row>
    <row r="755" spans="1:11" x14ac:dyDescent="0.25">
      <c r="A755" s="380" t="s">
        <v>9</v>
      </c>
      <c r="B755" s="409"/>
      <c r="C755" s="409"/>
      <c r="D755" s="409"/>
      <c r="E755" s="409"/>
      <c r="F755" s="409"/>
      <c r="G755" s="409"/>
      <c r="H755" s="410"/>
    </row>
    <row r="756" spans="1:11" x14ac:dyDescent="0.25">
      <c r="A756" s="401">
        <f>A754+C754+E754+G754</f>
        <v>3</v>
      </c>
      <c r="B756" s="402"/>
      <c r="C756" s="402"/>
      <c r="D756" s="402"/>
      <c r="E756" s="402"/>
      <c r="F756" s="402"/>
      <c r="G756" s="402"/>
      <c r="H756" s="403"/>
    </row>
    <row r="757" spans="1:11" x14ac:dyDescent="0.25">
      <c r="A757" s="404" t="s">
        <v>61</v>
      </c>
      <c r="B757" s="405"/>
      <c r="C757" s="406" t="s">
        <v>61</v>
      </c>
      <c r="D757" s="405"/>
      <c r="E757" s="406" t="s">
        <v>61</v>
      </c>
      <c r="F757" s="405"/>
      <c r="G757" s="407" t="s">
        <v>61</v>
      </c>
      <c r="H757" s="408"/>
    </row>
    <row r="758" spans="1:11" x14ac:dyDescent="0.25">
      <c r="A758" s="375">
        <v>4</v>
      </c>
      <c r="B758" s="376"/>
      <c r="C758" s="377">
        <v>1</v>
      </c>
      <c r="D758" s="376"/>
      <c r="E758" s="377">
        <v>0</v>
      </c>
      <c r="F758" s="376"/>
      <c r="G758" s="378">
        <v>0</v>
      </c>
      <c r="H758" s="379"/>
    </row>
    <row r="759" spans="1:11" x14ac:dyDescent="0.25">
      <c r="A759" s="380" t="s">
        <v>61</v>
      </c>
      <c r="B759" s="409"/>
      <c r="C759" s="409"/>
      <c r="D759" s="409"/>
      <c r="E759" s="409"/>
      <c r="F759" s="409"/>
      <c r="G759" s="409"/>
      <c r="H759" s="410"/>
    </row>
    <row r="760" spans="1:11" ht="15.75" thickBot="1" x14ac:dyDescent="0.3">
      <c r="A760" s="383">
        <f>SUM(A758:H758)</f>
        <v>5</v>
      </c>
      <c r="B760" s="384"/>
      <c r="C760" s="384"/>
      <c r="D760" s="384"/>
      <c r="E760" s="384"/>
      <c r="F760" s="384"/>
      <c r="G760" s="384"/>
      <c r="H760" s="385"/>
    </row>
    <row r="761" spans="1:11" ht="16.5" thickTop="1" thickBot="1" x14ac:dyDescent="0.3"/>
    <row r="762" spans="1:11" ht="16.5" thickTop="1" thickBot="1" x14ac:dyDescent="0.3">
      <c r="A762" s="386" t="s">
        <v>365</v>
      </c>
      <c r="B762" s="387"/>
      <c r="C762" s="387"/>
      <c r="D762" s="387"/>
      <c r="E762" s="387"/>
      <c r="F762" s="387"/>
      <c r="G762" s="387"/>
      <c r="H762" s="388"/>
    </row>
    <row r="763" spans="1:11" ht="15.75" thickTop="1" x14ac:dyDescent="0.25">
      <c r="A763" s="389" t="s">
        <v>367</v>
      </c>
      <c r="B763" s="390"/>
      <c r="C763" s="389" t="s">
        <v>368</v>
      </c>
      <c r="D763" s="390"/>
      <c r="E763" s="391" t="s">
        <v>1</v>
      </c>
      <c r="F763" s="392"/>
      <c r="G763" s="391" t="s">
        <v>1</v>
      </c>
      <c r="H763" s="392"/>
    </row>
    <row r="764" spans="1:11" ht="15.75" thickBot="1" x14ac:dyDescent="0.3">
      <c r="A764" s="393">
        <v>41798</v>
      </c>
      <c r="B764" s="394"/>
      <c r="C764" s="393">
        <v>41810</v>
      </c>
      <c r="D764" s="394"/>
      <c r="E764" s="393" t="s">
        <v>1</v>
      </c>
      <c r="F764" s="394"/>
      <c r="G764" s="393" t="s">
        <v>1</v>
      </c>
      <c r="H764" s="394"/>
    </row>
    <row r="765" spans="1:11" ht="15.75" thickBot="1" x14ac:dyDescent="0.3">
      <c r="A765" s="8" t="s">
        <v>8</v>
      </c>
      <c r="B765" s="244" t="s">
        <v>2</v>
      </c>
      <c r="C765" s="8" t="s">
        <v>8</v>
      </c>
      <c r="D765" s="244" t="s">
        <v>2</v>
      </c>
      <c r="E765" s="4" t="s">
        <v>8</v>
      </c>
      <c r="F765" s="244" t="s">
        <v>2</v>
      </c>
      <c r="G765" s="4" t="s">
        <v>8</v>
      </c>
      <c r="H765" s="245" t="s">
        <v>2</v>
      </c>
      <c r="J765" s="395" t="s">
        <v>366</v>
      </c>
      <c r="K765" s="396"/>
    </row>
    <row r="766" spans="1:11" x14ac:dyDescent="0.25">
      <c r="A766" s="246" t="s">
        <v>1</v>
      </c>
      <c r="B766" s="242" t="s">
        <v>1</v>
      </c>
      <c r="C766" s="246" t="s">
        <v>1</v>
      </c>
      <c r="D766" s="242" t="s">
        <v>1</v>
      </c>
      <c r="E766" s="242" t="s">
        <v>1</v>
      </c>
      <c r="F766" s="242" t="s">
        <v>1</v>
      </c>
      <c r="G766" s="242" t="s">
        <v>1</v>
      </c>
      <c r="H766" s="242" t="s">
        <v>1</v>
      </c>
      <c r="J766" s="21" t="s">
        <v>9</v>
      </c>
      <c r="K766" s="22" t="s">
        <v>10</v>
      </c>
    </row>
    <row r="767" spans="1:11" x14ac:dyDescent="0.25">
      <c r="A767" s="246" t="s">
        <v>1</v>
      </c>
      <c r="B767" s="242" t="s">
        <v>1</v>
      </c>
      <c r="C767" s="246" t="s">
        <v>1</v>
      </c>
      <c r="D767" s="242" t="s">
        <v>1</v>
      </c>
      <c r="E767" s="242" t="s">
        <v>1</v>
      </c>
      <c r="F767" s="242" t="s">
        <v>1</v>
      </c>
      <c r="G767" s="242" t="s">
        <v>1</v>
      </c>
      <c r="H767" s="242" t="s">
        <v>1</v>
      </c>
      <c r="J767" s="23">
        <f>A775</f>
        <v>0</v>
      </c>
      <c r="K767" s="24">
        <f>+B773+D773+F773+H773</f>
        <v>0</v>
      </c>
    </row>
    <row r="768" spans="1:11" x14ac:dyDescent="0.25">
      <c r="A768" s="246" t="s">
        <v>1</v>
      </c>
      <c r="B768" s="242" t="s">
        <v>1</v>
      </c>
      <c r="C768" s="246" t="s">
        <v>1</v>
      </c>
      <c r="D768" s="242" t="s">
        <v>1</v>
      </c>
      <c r="E768" s="242" t="s">
        <v>1</v>
      </c>
      <c r="F768" s="242" t="s">
        <v>1</v>
      </c>
      <c r="G768" s="242" t="s">
        <v>1</v>
      </c>
      <c r="H768" s="242" t="s">
        <v>1</v>
      </c>
      <c r="J768" s="397" t="s">
        <v>61</v>
      </c>
      <c r="K768" s="398"/>
    </row>
    <row r="769" spans="1:11" ht="15.75" thickBot="1" x14ac:dyDescent="0.3">
      <c r="A769" s="246" t="s">
        <v>1</v>
      </c>
      <c r="B769" s="242" t="s">
        <v>1</v>
      </c>
      <c r="C769" s="246" t="s">
        <v>1</v>
      </c>
      <c r="D769" s="242" t="s">
        <v>1</v>
      </c>
      <c r="E769" s="242" t="s">
        <v>1</v>
      </c>
      <c r="F769" s="242" t="s">
        <v>1</v>
      </c>
      <c r="G769" s="242" t="s">
        <v>1</v>
      </c>
      <c r="H769" s="242" t="s">
        <v>1</v>
      </c>
      <c r="J769" s="399">
        <f>SUM(A777:H777)</f>
        <v>13</v>
      </c>
      <c r="K769" s="400"/>
    </row>
    <row r="770" spans="1:11" x14ac:dyDescent="0.25">
      <c r="A770" s="246" t="s">
        <v>1</v>
      </c>
      <c r="B770" s="242" t="s">
        <v>1</v>
      </c>
      <c r="C770" s="246" t="s">
        <v>1</v>
      </c>
      <c r="D770" s="242" t="s">
        <v>1</v>
      </c>
      <c r="E770" s="242" t="s">
        <v>1</v>
      </c>
      <c r="F770" s="242" t="s">
        <v>1</v>
      </c>
      <c r="G770" s="242" t="s">
        <v>1</v>
      </c>
      <c r="H770" s="242" t="s">
        <v>1</v>
      </c>
    </row>
    <row r="771" spans="1:11" x14ac:dyDescent="0.25">
      <c r="A771" s="246" t="s">
        <v>1</v>
      </c>
      <c r="B771" s="242" t="s">
        <v>1</v>
      </c>
      <c r="C771" s="246" t="s">
        <v>1</v>
      </c>
      <c r="D771" s="242" t="s">
        <v>1</v>
      </c>
      <c r="E771" s="3"/>
      <c r="F771" s="15"/>
      <c r="G771" s="3"/>
      <c r="H771" s="15"/>
    </row>
    <row r="772" spans="1:11" x14ac:dyDescent="0.25">
      <c r="A772" s="8" t="s">
        <v>9</v>
      </c>
      <c r="B772" s="244" t="s">
        <v>10</v>
      </c>
      <c r="C772" s="8" t="s">
        <v>9</v>
      </c>
      <c r="D772" s="244" t="s">
        <v>10</v>
      </c>
      <c r="E772" s="4" t="s">
        <v>9</v>
      </c>
      <c r="F772" s="245" t="s">
        <v>10</v>
      </c>
      <c r="G772" s="4" t="s">
        <v>9</v>
      </c>
      <c r="H772" s="245" t="s">
        <v>10</v>
      </c>
    </row>
    <row r="773" spans="1:11" x14ac:dyDescent="0.25">
      <c r="A773" s="246">
        <v>0</v>
      </c>
      <c r="B773" s="242">
        <f>SUM(B766:B771)</f>
        <v>0</v>
      </c>
      <c r="C773" s="246">
        <v>0</v>
      </c>
      <c r="D773" s="242">
        <f>SUM(D766:D771)</f>
        <v>0</v>
      </c>
      <c r="E773" s="242">
        <v>0</v>
      </c>
      <c r="F773" s="243">
        <f>SUM(F766:F771)</f>
        <v>0</v>
      </c>
      <c r="G773" s="242">
        <v>0</v>
      </c>
      <c r="H773" s="243">
        <f>SUM(H766:H771)</f>
        <v>0</v>
      </c>
    </row>
    <row r="774" spans="1:11" x14ac:dyDescent="0.25">
      <c r="A774" s="380" t="s">
        <v>9</v>
      </c>
      <c r="B774" s="409"/>
      <c r="C774" s="409"/>
      <c r="D774" s="409"/>
      <c r="E774" s="409"/>
      <c r="F774" s="409"/>
      <c r="G774" s="409"/>
      <c r="H774" s="410"/>
    </row>
    <row r="775" spans="1:11" x14ac:dyDescent="0.25">
      <c r="A775" s="401">
        <f>A773+C773+E773+G773</f>
        <v>0</v>
      </c>
      <c r="B775" s="402"/>
      <c r="C775" s="402"/>
      <c r="D775" s="402"/>
      <c r="E775" s="402"/>
      <c r="F775" s="402"/>
      <c r="G775" s="402"/>
      <c r="H775" s="403"/>
    </row>
    <row r="776" spans="1:11" x14ac:dyDescent="0.25">
      <c r="A776" s="404" t="s">
        <v>61</v>
      </c>
      <c r="B776" s="405"/>
      <c r="C776" s="406" t="s">
        <v>61</v>
      </c>
      <c r="D776" s="405"/>
      <c r="E776" s="406" t="s">
        <v>61</v>
      </c>
      <c r="F776" s="405"/>
      <c r="G776" s="407" t="s">
        <v>61</v>
      </c>
      <c r="H776" s="408"/>
    </row>
    <row r="777" spans="1:11" x14ac:dyDescent="0.25">
      <c r="A777" s="375">
        <v>1</v>
      </c>
      <c r="B777" s="376"/>
      <c r="C777" s="377">
        <v>12</v>
      </c>
      <c r="D777" s="376"/>
      <c r="E777" s="377">
        <v>0</v>
      </c>
      <c r="F777" s="376"/>
      <c r="G777" s="378">
        <v>0</v>
      </c>
      <c r="H777" s="379"/>
    </row>
    <row r="778" spans="1:11" x14ac:dyDescent="0.25">
      <c r="A778" s="380" t="s">
        <v>61</v>
      </c>
      <c r="B778" s="409"/>
      <c r="C778" s="409"/>
      <c r="D778" s="409"/>
      <c r="E778" s="409"/>
      <c r="F778" s="409"/>
      <c r="G778" s="409"/>
      <c r="H778" s="410"/>
    </row>
    <row r="779" spans="1:11" ht="15.75" thickBot="1" x14ac:dyDescent="0.3">
      <c r="A779" s="383">
        <f>SUM(A777:H777)</f>
        <v>13</v>
      </c>
      <c r="B779" s="384"/>
      <c r="C779" s="384"/>
      <c r="D779" s="384"/>
      <c r="E779" s="384"/>
      <c r="F779" s="384"/>
      <c r="G779" s="384"/>
      <c r="H779" s="385"/>
    </row>
    <row r="780" spans="1:11" ht="16.5" thickTop="1" thickBot="1" x14ac:dyDescent="0.3"/>
    <row r="781" spans="1:11" ht="16.5" thickTop="1" thickBot="1" x14ac:dyDescent="0.3">
      <c r="A781" s="386" t="s">
        <v>369</v>
      </c>
      <c r="B781" s="387"/>
      <c r="C781" s="387"/>
      <c r="D781" s="387"/>
      <c r="E781" s="387"/>
      <c r="F781" s="387"/>
      <c r="G781" s="387"/>
      <c r="H781" s="388"/>
    </row>
    <row r="782" spans="1:11" ht="15.75" thickTop="1" x14ac:dyDescent="0.25">
      <c r="A782" s="389" t="s">
        <v>370</v>
      </c>
      <c r="B782" s="390"/>
      <c r="C782" s="389" t="s">
        <v>371</v>
      </c>
      <c r="D782" s="390"/>
      <c r="E782" s="391" t="s">
        <v>378</v>
      </c>
      <c r="F782" s="392"/>
      <c r="G782" s="391" t="s">
        <v>1</v>
      </c>
      <c r="H782" s="392"/>
    </row>
    <row r="783" spans="1:11" ht="15.75" thickBot="1" x14ac:dyDescent="0.3">
      <c r="A783" s="393">
        <v>41823</v>
      </c>
      <c r="B783" s="394"/>
      <c r="C783" s="393">
        <v>41823</v>
      </c>
      <c r="D783" s="394"/>
      <c r="E783" s="393">
        <v>41851</v>
      </c>
      <c r="F783" s="394"/>
      <c r="G783" s="393" t="s">
        <v>1</v>
      </c>
      <c r="H783" s="394"/>
    </row>
    <row r="784" spans="1:11" ht="15.75" thickBot="1" x14ac:dyDescent="0.3">
      <c r="A784" s="8" t="s">
        <v>8</v>
      </c>
      <c r="B784" s="249" t="s">
        <v>2</v>
      </c>
      <c r="C784" s="8" t="s">
        <v>8</v>
      </c>
      <c r="D784" s="249" t="s">
        <v>2</v>
      </c>
      <c r="E784" s="4" t="s">
        <v>8</v>
      </c>
      <c r="F784" s="249" t="s">
        <v>2</v>
      </c>
      <c r="G784" s="4" t="s">
        <v>8</v>
      </c>
      <c r="H784" s="250" t="s">
        <v>2</v>
      </c>
      <c r="J784" s="395" t="s">
        <v>372</v>
      </c>
      <c r="K784" s="396"/>
    </row>
    <row r="785" spans="1:11" x14ac:dyDescent="0.25">
      <c r="A785" s="251" t="s">
        <v>377</v>
      </c>
      <c r="B785" s="247">
        <v>500</v>
      </c>
      <c r="C785" s="251" t="s">
        <v>373</v>
      </c>
      <c r="D785" s="247">
        <v>1000</v>
      </c>
      <c r="E785" s="247" t="s">
        <v>375</v>
      </c>
      <c r="F785" s="247">
        <v>400</v>
      </c>
      <c r="G785" s="247" t="s">
        <v>1</v>
      </c>
      <c r="H785" s="247" t="s">
        <v>1</v>
      </c>
      <c r="J785" s="21" t="s">
        <v>9</v>
      </c>
      <c r="K785" s="22" t="s">
        <v>10</v>
      </c>
    </row>
    <row r="786" spans="1:11" x14ac:dyDescent="0.25">
      <c r="A786" s="251" t="s">
        <v>376</v>
      </c>
      <c r="B786" s="247">
        <v>1500</v>
      </c>
      <c r="C786" s="251" t="s">
        <v>374</v>
      </c>
      <c r="D786" s="247">
        <v>480</v>
      </c>
      <c r="E786" s="247" t="s">
        <v>379</v>
      </c>
      <c r="F786" s="247">
        <v>480</v>
      </c>
      <c r="G786" s="247" t="s">
        <v>1</v>
      </c>
      <c r="H786" s="247" t="s">
        <v>1</v>
      </c>
      <c r="J786" s="23">
        <f>A794</f>
        <v>6</v>
      </c>
      <c r="K786" s="24">
        <f>+B792+D792+F792+H792</f>
        <v>5360</v>
      </c>
    </row>
    <row r="787" spans="1:11" x14ac:dyDescent="0.25">
      <c r="A787" s="251" t="s">
        <v>375</v>
      </c>
      <c r="B787" s="247">
        <v>1000</v>
      </c>
      <c r="C787" s="251" t="s">
        <v>1</v>
      </c>
      <c r="D787" s="247" t="s">
        <v>1</v>
      </c>
      <c r="E787" s="247" t="s">
        <v>1</v>
      </c>
      <c r="F787" s="247" t="s">
        <v>1</v>
      </c>
      <c r="G787" s="247" t="s">
        <v>1</v>
      </c>
      <c r="H787" s="247" t="s">
        <v>1</v>
      </c>
      <c r="J787" s="397" t="s">
        <v>61</v>
      </c>
      <c r="K787" s="398"/>
    </row>
    <row r="788" spans="1:11" ht="15.75" thickBot="1" x14ac:dyDescent="0.3">
      <c r="A788" s="251" t="s">
        <v>1</v>
      </c>
      <c r="B788" s="247" t="s">
        <v>1</v>
      </c>
      <c r="C788" s="251" t="s">
        <v>1</v>
      </c>
      <c r="D788" s="247" t="s">
        <v>1</v>
      </c>
      <c r="E788" s="247" t="s">
        <v>1</v>
      </c>
      <c r="F788" s="247" t="s">
        <v>1</v>
      </c>
      <c r="G788" s="247" t="s">
        <v>1</v>
      </c>
      <c r="H788" s="247" t="s">
        <v>1</v>
      </c>
      <c r="J788" s="399">
        <f>SUM(A796:H796)</f>
        <v>26</v>
      </c>
      <c r="K788" s="400"/>
    </row>
    <row r="789" spans="1:11" x14ac:dyDescent="0.25">
      <c r="A789" s="251" t="s">
        <v>1</v>
      </c>
      <c r="B789" s="247" t="s">
        <v>1</v>
      </c>
      <c r="C789" s="251" t="s">
        <v>1</v>
      </c>
      <c r="D789" s="247" t="s">
        <v>1</v>
      </c>
      <c r="E789" s="247" t="s">
        <v>1</v>
      </c>
      <c r="F789" s="247" t="s">
        <v>1</v>
      </c>
      <c r="G789" s="247" t="s">
        <v>1</v>
      </c>
      <c r="H789" s="247" t="s">
        <v>1</v>
      </c>
    </row>
    <row r="790" spans="1:11" x14ac:dyDescent="0.25">
      <c r="A790" s="251" t="s">
        <v>1</v>
      </c>
      <c r="B790" s="247" t="s">
        <v>1</v>
      </c>
      <c r="C790" s="251" t="s">
        <v>1</v>
      </c>
      <c r="D790" s="247" t="s">
        <v>1</v>
      </c>
      <c r="E790" s="3"/>
      <c r="F790" s="15"/>
      <c r="G790" s="3"/>
      <c r="H790" s="15"/>
    </row>
    <row r="791" spans="1:11" x14ac:dyDescent="0.25">
      <c r="A791" s="8" t="s">
        <v>9</v>
      </c>
      <c r="B791" s="249" t="s">
        <v>10</v>
      </c>
      <c r="C791" s="8" t="s">
        <v>9</v>
      </c>
      <c r="D791" s="249" t="s">
        <v>10</v>
      </c>
      <c r="E791" s="4" t="s">
        <v>9</v>
      </c>
      <c r="F791" s="250" t="s">
        <v>10</v>
      </c>
      <c r="G791" s="4" t="s">
        <v>9</v>
      </c>
      <c r="H791" s="250" t="s">
        <v>10</v>
      </c>
    </row>
    <row r="792" spans="1:11" x14ac:dyDescent="0.25">
      <c r="A792" s="251">
        <v>3</v>
      </c>
      <c r="B792" s="247">
        <f>SUM(B785:B790)</f>
        <v>3000</v>
      </c>
      <c r="C792" s="251">
        <v>2</v>
      </c>
      <c r="D792" s="247">
        <f>SUM(D785:D790)</f>
        <v>1480</v>
      </c>
      <c r="E792" s="247">
        <v>1</v>
      </c>
      <c r="F792" s="248">
        <f>SUM(F785:F790)</f>
        <v>880</v>
      </c>
      <c r="G792" s="247">
        <v>0</v>
      </c>
      <c r="H792" s="248">
        <f>SUM(H785:H790)</f>
        <v>0</v>
      </c>
    </row>
    <row r="793" spans="1:11" x14ac:dyDescent="0.25">
      <c r="A793" s="380" t="s">
        <v>9</v>
      </c>
      <c r="B793" s="409"/>
      <c r="C793" s="409"/>
      <c r="D793" s="409"/>
      <c r="E793" s="409"/>
      <c r="F793" s="409"/>
      <c r="G793" s="409"/>
      <c r="H793" s="410"/>
    </row>
    <row r="794" spans="1:11" x14ac:dyDescent="0.25">
      <c r="A794" s="401">
        <f>A792+C792+E792+G792</f>
        <v>6</v>
      </c>
      <c r="B794" s="402"/>
      <c r="C794" s="402"/>
      <c r="D794" s="402"/>
      <c r="E794" s="402"/>
      <c r="F794" s="402"/>
      <c r="G794" s="402"/>
      <c r="H794" s="403"/>
    </row>
    <row r="795" spans="1:11" x14ac:dyDescent="0.25">
      <c r="A795" s="404" t="s">
        <v>61</v>
      </c>
      <c r="B795" s="405"/>
      <c r="C795" s="406" t="s">
        <v>61</v>
      </c>
      <c r="D795" s="405"/>
      <c r="E795" s="406" t="s">
        <v>61</v>
      </c>
      <c r="F795" s="405"/>
      <c r="G795" s="407" t="s">
        <v>61</v>
      </c>
      <c r="H795" s="408"/>
    </row>
    <row r="796" spans="1:11" x14ac:dyDescent="0.25">
      <c r="A796" s="375">
        <v>10</v>
      </c>
      <c r="B796" s="376"/>
      <c r="C796" s="377">
        <v>6</v>
      </c>
      <c r="D796" s="376"/>
      <c r="E796" s="377">
        <v>10</v>
      </c>
      <c r="F796" s="376"/>
      <c r="G796" s="378">
        <v>0</v>
      </c>
      <c r="H796" s="379"/>
    </row>
    <row r="797" spans="1:11" x14ac:dyDescent="0.25">
      <c r="A797" s="380" t="s">
        <v>61</v>
      </c>
      <c r="B797" s="409"/>
      <c r="C797" s="409"/>
      <c r="D797" s="409"/>
      <c r="E797" s="409"/>
      <c r="F797" s="409"/>
      <c r="G797" s="409"/>
      <c r="H797" s="410"/>
    </row>
    <row r="798" spans="1:11" ht="15.75" thickBot="1" x14ac:dyDescent="0.3">
      <c r="A798" s="383">
        <f>SUM(A796:H796)</f>
        <v>26</v>
      </c>
      <c r="B798" s="384"/>
      <c r="C798" s="384"/>
      <c r="D798" s="384"/>
      <c r="E798" s="384"/>
      <c r="F798" s="384"/>
      <c r="G798" s="384"/>
      <c r="H798" s="385"/>
    </row>
    <row r="799" spans="1:11" ht="15.75" thickTop="1" x14ac:dyDescent="0.25"/>
    <row r="800" spans="1:11" ht="15.75" thickBot="1" x14ac:dyDescent="0.3"/>
    <row r="801" spans="1:11" ht="16.5" thickTop="1" thickBot="1" x14ac:dyDescent="0.3">
      <c r="A801" s="386" t="s">
        <v>380</v>
      </c>
      <c r="B801" s="387"/>
      <c r="C801" s="387"/>
      <c r="D801" s="387"/>
      <c r="E801" s="387"/>
      <c r="F801" s="387"/>
      <c r="G801" s="387"/>
      <c r="H801" s="388"/>
    </row>
    <row r="802" spans="1:11" ht="15.75" thickTop="1" x14ac:dyDescent="0.25">
      <c r="A802" s="389" t="s">
        <v>381</v>
      </c>
      <c r="B802" s="390"/>
      <c r="C802" s="389">
        <v>6.14</v>
      </c>
      <c r="D802" s="390"/>
      <c r="E802" s="391" t="s">
        <v>1</v>
      </c>
      <c r="F802" s="392"/>
      <c r="G802" s="391" t="s">
        <v>1</v>
      </c>
      <c r="H802" s="392"/>
    </row>
    <row r="803" spans="1:11" ht="15.75" thickBot="1" x14ac:dyDescent="0.3">
      <c r="A803" s="393">
        <v>41860</v>
      </c>
      <c r="B803" s="394"/>
      <c r="C803" s="393">
        <v>41880</v>
      </c>
      <c r="D803" s="394"/>
      <c r="E803" s="393" t="s">
        <v>1</v>
      </c>
      <c r="F803" s="394"/>
      <c r="G803" s="393" t="s">
        <v>1</v>
      </c>
      <c r="H803" s="394"/>
    </row>
    <row r="804" spans="1:11" ht="15.75" thickBot="1" x14ac:dyDescent="0.3">
      <c r="A804" s="8" t="s">
        <v>8</v>
      </c>
      <c r="B804" s="254" t="s">
        <v>2</v>
      </c>
      <c r="C804" s="8" t="s">
        <v>8</v>
      </c>
      <c r="D804" s="254" t="s">
        <v>2</v>
      </c>
      <c r="E804" s="4" t="s">
        <v>8</v>
      </c>
      <c r="F804" s="254" t="s">
        <v>2</v>
      </c>
      <c r="G804" s="4" t="s">
        <v>8</v>
      </c>
      <c r="H804" s="255" t="s">
        <v>2</v>
      </c>
      <c r="J804" s="395" t="s">
        <v>380</v>
      </c>
      <c r="K804" s="396"/>
    </row>
    <row r="805" spans="1:11" x14ac:dyDescent="0.25">
      <c r="A805" s="256" t="s">
        <v>1</v>
      </c>
      <c r="B805" s="252" t="s">
        <v>1</v>
      </c>
      <c r="C805" s="256" t="s">
        <v>382</v>
      </c>
      <c r="D805" s="252">
        <v>400</v>
      </c>
      <c r="E805" s="252" t="s">
        <v>1</v>
      </c>
      <c r="F805" s="252" t="s">
        <v>1</v>
      </c>
      <c r="G805" s="252" t="s">
        <v>1</v>
      </c>
      <c r="H805" s="252" t="s">
        <v>1</v>
      </c>
      <c r="J805" s="21" t="s">
        <v>9</v>
      </c>
      <c r="K805" s="22" t="s">
        <v>10</v>
      </c>
    </row>
    <row r="806" spans="1:11" x14ac:dyDescent="0.25">
      <c r="A806" s="256" t="s">
        <v>1</v>
      </c>
      <c r="B806" s="252" t="s">
        <v>1</v>
      </c>
      <c r="C806" s="256" t="s">
        <v>383</v>
      </c>
      <c r="D806" s="252">
        <v>200</v>
      </c>
      <c r="E806" s="252" t="s">
        <v>1</v>
      </c>
      <c r="F806" s="252" t="s">
        <v>1</v>
      </c>
      <c r="G806" s="252" t="s">
        <v>1</v>
      </c>
      <c r="H806" s="252" t="s">
        <v>1</v>
      </c>
      <c r="J806" s="23">
        <f>A814</f>
        <v>3</v>
      </c>
      <c r="K806" s="24">
        <f>+B812+D812+F812+H812</f>
        <v>1000</v>
      </c>
    </row>
    <row r="807" spans="1:11" x14ac:dyDescent="0.25">
      <c r="A807" s="256" t="s">
        <v>1</v>
      </c>
      <c r="B807" s="252" t="s">
        <v>1</v>
      </c>
      <c r="C807" s="256" t="s">
        <v>384</v>
      </c>
      <c r="D807" s="252">
        <v>400</v>
      </c>
      <c r="E807" s="252" t="s">
        <v>1</v>
      </c>
      <c r="F807" s="252" t="s">
        <v>1</v>
      </c>
      <c r="G807" s="252" t="s">
        <v>1</v>
      </c>
      <c r="H807" s="252" t="s">
        <v>1</v>
      </c>
      <c r="J807" s="397" t="s">
        <v>61</v>
      </c>
      <c r="K807" s="398"/>
    </row>
    <row r="808" spans="1:11" ht="15.75" thickBot="1" x14ac:dyDescent="0.3">
      <c r="A808" s="256" t="s">
        <v>1</v>
      </c>
      <c r="B808" s="252" t="s">
        <v>1</v>
      </c>
      <c r="C808" s="256" t="s">
        <v>1</v>
      </c>
      <c r="D808" s="252" t="s">
        <v>1</v>
      </c>
      <c r="E808" s="252" t="s">
        <v>1</v>
      </c>
      <c r="F808" s="252" t="s">
        <v>1</v>
      </c>
      <c r="G808" s="252" t="s">
        <v>1</v>
      </c>
      <c r="H808" s="252" t="s">
        <v>1</v>
      </c>
      <c r="J808" s="399">
        <f>SUM(A816:H816)</f>
        <v>27</v>
      </c>
      <c r="K808" s="400"/>
    </row>
    <row r="809" spans="1:11" x14ac:dyDescent="0.25">
      <c r="A809" s="256" t="s">
        <v>1</v>
      </c>
      <c r="B809" s="252" t="s">
        <v>1</v>
      </c>
      <c r="C809" s="256" t="s">
        <v>1</v>
      </c>
      <c r="D809" s="252" t="s">
        <v>1</v>
      </c>
      <c r="E809" s="252" t="s">
        <v>1</v>
      </c>
      <c r="F809" s="252" t="s">
        <v>1</v>
      </c>
      <c r="G809" s="252" t="s">
        <v>1</v>
      </c>
      <c r="H809" s="252" t="s">
        <v>1</v>
      </c>
    </row>
    <row r="810" spans="1:11" x14ac:dyDescent="0.25">
      <c r="A810" s="256" t="s">
        <v>1</v>
      </c>
      <c r="B810" s="252" t="s">
        <v>1</v>
      </c>
      <c r="C810" s="256" t="s">
        <v>1</v>
      </c>
      <c r="D810" s="252" t="s">
        <v>1</v>
      </c>
      <c r="E810" s="3"/>
      <c r="F810" s="15"/>
      <c r="G810" s="3"/>
      <c r="H810" s="15"/>
    </row>
    <row r="811" spans="1:11" x14ac:dyDescent="0.25">
      <c r="A811" s="8" t="s">
        <v>9</v>
      </c>
      <c r="B811" s="254" t="s">
        <v>10</v>
      </c>
      <c r="C811" s="8" t="s">
        <v>9</v>
      </c>
      <c r="D811" s="254" t="s">
        <v>10</v>
      </c>
      <c r="E811" s="4" t="s">
        <v>9</v>
      </c>
      <c r="F811" s="255" t="s">
        <v>10</v>
      </c>
      <c r="G811" s="4" t="s">
        <v>9</v>
      </c>
      <c r="H811" s="255" t="s">
        <v>10</v>
      </c>
    </row>
    <row r="812" spans="1:11" x14ac:dyDescent="0.25">
      <c r="A812" s="256">
        <v>0</v>
      </c>
      <c r="B812" s="252">
        <f>SUM(B805:B810)</f>
        <v>0</v>
      </c>
      <c r="C812" s="256">
        <v>3</v>
      </c>
      <c r="D812" s="252">
        <f>SUM(D805:D810)</f>
        <v>1000</v>
      </c>
      <c r="E812" s="252">
        <v>0</v>
      </c>
      <c r="F812" s="253">
        <f>SUM(F805:F810)</f>
        <v>0</v>
      </c>
      <c r="G812" s="252">
        <v>0</v>
      </c>
      <c r="H812" s="253">
        <f>SUM(H805:H810)</f>
        <v>0</v>
      </c>
    </row>
    <row r="813" spans="1:11" x14ac:dyDescent="0.25">
      <c r="A813" s="380" t="s">
        <v>9</v>
      </c>
      <c r="B813" s="409"/>
      <c r="C813" s="409"/>
      <c r="D813" s="409"/>
      <c r="E813" s="409"/>
      <c r="F813" s="409"/>
      <c r="G813" s="409"/>
      <c r="H813" s="410"/>
    </row>
    <row r="814" spans="1:11" x14ac:dyDescent="0.25">
      <c r="A814" s="401">
        <f>A812+C812+E812+G812</f>
        <v>3</v>
      </c>
      <c r="B814" s="402"/>
      <c r="C814" s="402"/>
      <c r="D814" s="402"/>
      <c r="E814" s="402"/>
      <c r="F814" s="402"/>
      <c r="G814" s="402"/>
      <c r="H814" s="403"/>
    </row>
    <row r="815" spans="1:11" x14ac:dyDescent="0.25">
      <c r="A815" s="404" t="s">
        <v>61</v>
      </c>
      <c r="B815" s="405"/>
      <c r="C815" s="406" t="s">
        <v>61</v>
      </c>
      <c r="D815" s="405"/>
      <c r="E815" s="406" t="s">
        <v>61</v>
      </c>
      <c r="F815" s="405"/>
      <c r="G815" s="407" t="s">
        <v>61</v>
      </c>
      <c r="H815" s="408"/>
    </row>
    <row r="816" spans="1:11" x14ac:dyDescent="0.25">
      <c r="A816" s="375">
        <v>9</v>
      </c>
      <c r="B816" s="376"/>
      <c r="C816" s="377">
        <v>18</v>
      </c>
      <c r="D816" s="376"/>
      <c r="E816" s="377">
        <v>0</v>
      </c>
      <c r="F816" s="376"/>
      <c r="G816" s="378">
        <v>0</v>
      </c>
      <c r="H816" s="379"/>
    </row>
    <row r="817" spans="1:11" x14ac:dyDescent="0.25">
      <c r="A817" s="380" t="s">
        <v>61</v>
      </c>
      <c r="B817" s="409"/>
      <c r="C817" s="409"/>
      <c r="D817" s="409"/>
      <c r="E817" s="409"/>
      <c r="F817" s="409"/>
      <c r="G817" s="409"/>
      <c r="H817" s="410"/>
    </row>
    <row r="818" spans="1:11" ht="15.75" thickBot="1" x14ac:dyDescent="0.3">
      <c r="A818" s="383">
        <f>SUM(A816:H816)</f>
        <v>27</v>
      </c>
      <c r="B818" s="384"/>
      <c r="C818" s="384"/>
      <c r="D818" s="384"/>
      <c r="E818" s="384"/>
      <c r="F818" s="384"/>
      <c r="G818" s="384"/>
      <c r="H818" s="385"/>
    </row>
    <row r="819" spans="1:11" ht="16.5" thickTop="1" thickBot="1" x14ac:dyDescent="0.3"/>
    <row r="820" spans="1:11" ht="16.5" thickTop="1" thickBot="1" x14ac:dyDescent="0.3">
      <c r="A820" s="386" t="s">
        <v>385</v>
      </c>
      <c r="B820" s="387"/>
      <c r="C820" s="387"/>
      <c r="D820" s="387"/>
      <c r="E820" s="387"/>
      <c r="F820" s="387"/>
      <c r="G820" s="387"/>
      <c r="H820" s="388"/>
    </row>
    <row r="821" spans="1:11" ht="15.75" thickTop="1" x14ac:dyDescent="0.25">
      <c r="A821" s="389" t="s">
        <v>381</v>
      </c>
      <c r="B821" s="390"/>
      <c r="C821" s="389" t="s">
        <v>1</v>
      </c>
      <c r="D821" s="390"/>
      <c r="E821" s="391" t="s">
        <v>1</v>
      </c>
      <c r="F821" s="392"/>
      <c r="G821" s="391" t="s">
        <v>1</v>
      </c>
      <c r="H821" s="392"/>
    </row>
    <row r="822" spans="1:11" ht="15.75" thickBot="1" x14ac:dyDescent="0.3">
      <c r="A822" s="393">
        <v>41901</v>
      </c>
      <c r="B822" s="394"/>
      <c r="C822" s="393" t="s">
        <v>1</v>
      </c>
      <c r="D822" s="394"/>
      <c r="E822" s="393" t="s">
        <v>1</v>
      </c>
      <c r="F822" s="394"/>
      <c r="G822" s="393" t="s">
        <v>1</v>
      </c>
      <c r="H822" s="394"/>
    </row>
    <row r="823" spans="1:11" ht="15.75" thickBot="1" x14ac:dyDescent="0.3">
      <c r="A823" s="8" t="s">
        <v>8</v>
      </c>
      <c r="B823" s="259" t="s">
        <v>2</v>
      </c>
      <c r="C823" s="8" t="s">
        <v>8</v>
      </c>
      <c r="D823" s="259" t="s">
        <v>2</v>
      </c>
      <c r="E823" s="4" t="s">
        <v>8</v>
      </c>
      <c r="F823" s="259" t="s">
        <v>2</v>
      </c>
      <c r="G823" s="4" t="s">
        <v>8</v>
      </c>
      <c r="H823" s="260" t="s">
        <v>2</v>
      </c>
      <c r="J823" s="395" t="s">
        <v>385</v>
      </c>
      <c r="K823" s="396"/>
    </row>
    <row r="824" spans="1:11" x14ac:dyDescent="0.25">
      <c r="A824" s="261" t="s">
        <v>386</v>
      </c>
      <c r="B824" s="257">
        <v>600</v>
      </c>
      <c r="C824" s="261" t="s">
        <v>1</v>
      </c>
      <c r="D824" s="257" t="s">
        <v>1</v>
      </c>
      <c r="E824" s="257" t="s">
        <v>1</v>
      </c>
      <c r="F824" s="257" t="s">
        <v>1</v>
      </c>
      <c r="G824" s="257" t="s">
        <v>1</v>
      </c>
      <c r="H824" s="257" t="s">
        <v>1</v>
      </c>
      <c r="J824" s="21" t="s">
        <v>9</v>
      </c>
      <c r="K824" s="22" t="s">
        <v>10</v>
      </c>
    </row>
    <row r="825" spans="1:11" x14ac:dyDescent="0.25">
      <c r="A825" s="261" t="s">
        <v>1</v>
      </c>
      <c r="B825" s="257" t="s">
        <v>1</v>
      </c>
      <c r="C825" s="261" t="s">
        <v>1</v>
      </c>
      <c r="D825" s="257" t="s">
        <v>1</v>
      </c>
      <c r="E825" s="257" t="s">
        <v>1</v>
      </c>
      <c r="F825" s="257" t="s">
        <v>1</v>
      </c>
      <c r="G825" s="257" t="s">
        <v>1</v>
      </c>
      <c r="H825" s="257" t="s">
        <v>1</v>
      </c>
      <c r="J825" s="23">
        <f>A833</f>
        <v>1</v>
      </c>
      <c r="K825" s="24">
        <f>+B831+D831+F831+H831</f>
        <v>600</v>
      </c>
    </row>
    <row r="826" spans="1:11" x14ac:dyDescent="0.25">
      <c r="A826" s="261" t="s">
        <v>1</v>
      </c>
      <c r="B826" s="257" t="s">
        <v>1</v>
      </c>
      <c r="C826" s="261" t="s">
        <v>1</v>
      </c>
      <c r="D826" s="257" t="s">
        <v>1</v>
      </c>
      <c r="E826" s="257" t="s">
        <v>1</v>
      </c>
      <c r="F826" s="257" t="s">
        <v>1</v>
      </c>
      <c r="G826" s="257" t="s">
        <v>1</v>
      </c>
      <c r="H826" s="257" t="s">
        <v>1</v>
      </c>
      <c r="J826" s="397" t="s">
        <v>61</v>
      </c>
      <c r="K826" s="398"/>
    </row>
    <row r="827" spans="1:11" ht="15.75" thickBot="1" x14ac:dyDescent="0.3">
      <c r="A827" s="261" t="s">
        <v>1</v>
      </c>
      <c r="B827" s="257" t="s">
        <v>1</v>
      </c>
      <c r="C827" s="261" t="s">
        <v>1</v>
      </c>
      <c r="D827" s="257" t="s">
        <v>1</v>
      </c>
      <c r="E827" s="257" t="s">
        <v>1</v>
      </c>
      <c r="F827" s="257" t="s">
        <v>1</v>
      </c>
      <c r="G827" s="257" t="s">
        <v>1</v>
      </c>
      <c r="H827" s="257" t="s">
        <v>1</v>
      </c>
      <c r="J827" s="399">
        <f>SUM(A835:H835)</f>
        <v>14</v>
      </c>
      <c r="K827" s="400"/>
    </row>
    <row r="828" spans="1:11" x14ac:dyDescent="0.25">
      <c r="A828" s="261" t="s">
        <v>1</v>
      </c>
      <c r="B828" s="257" t="s">
        <v>1</v>
      </c>
      <c r="C828" s="261" t="s">
        <v>1</v>
      </c>
      <c r="D828" s="257" t="s">
        <v>1</v>
      </c>
      <c r="E828" s="257" t="s">
        <v>1</v>
      </c>
      <c r="F828" s="257" t="s">
        <v>1</v>
      </c>
      <c r="G828" s="257" t="s">
        <v>1</v>
      </c>
      <c r="H828" s="257" t="s">
        <v>1</v>
      </c>
    </row>
    <row r="829" spans="1:11" x14ac:dyDescent="0.25">
      <c r="A829" s="261" t="s">
        <v>1</v>
      </c>
      <c r="B829" s="257" t="s">
        <v>1</v>
      </c>
      <c r="C829" s="261" t="s">
        <v>1</v>
      </c>
      <c r="D829" s="257" t="s">
        <v>1</v>
      </c>
      <c r="E829" s="3"/>
      <c r="F829" s="15"/>
      <c r="G829" s="3"/>
      <c r="H829" s="15"/>
    </row>
    <row r="830" spans="1:11" x14ac:dyDescent="0.25">
      <c r="A830" s="8" t="s">
        <v>9</v>
      </c>
      <c r="B830" s="259" t="s">
        <v>10</v>
      </c>
      <c r="C830" s="8" t="s">
        <v>9</v>
      </c>
      <c r="D830" s="259" t="s">
        <v>10</v>
      </c>
      <c r="E830" s="4" t="s">
        <v>9</v>
      </c>
      <c r="F830" s="260" t="s">
        <v>10</v>
      </c>
      <c r="G830" s="4" t="s">
        <v>9</v>
      </c>
      <c r="H830" s="260" t="s">
        <v>10</v>
      </c>
    </row>
    <row r="831" spans="1:11" x14ac:dyDescent="0.25">
      <c r="A831" s="261">
        <v>1</v>
      </c>
      <c r="B831" s="257">
        <f>SUM(B824:B829)</f>
        <v>600</v>
      </c>
      <c r="C831" s="261">
        <v>0</v>
      </c>
      <c r="D831" s="257">
        <f>SUM(D824:D829)</f>
        <v>0</v>
      </c>
      <c r="E831" s="257">
        <v>0</v>
      </c>
      <c r="F831" s="258">
        <f>SUM(F824:F829)</f>
        <v>0</v>
      </c>
      <c r="G831" s="257">
        <v>0</v>
      </c>
      <c r="H831" s="258">
        <f>SUM(H824:H829)</f>
        <v>0</v>
      </c>
    </row>
    <row r="832" spans="1:11" x14ac:dyDescent="0.25">
      <c r="A832" s="380" t="s">
        <v>9</v>
      </c>
      <c r="B832" s="409"/>
      <c r="C832" s="409"/>
      <c r="D832" s="409"/>
      <c r="E832" s="409"/>
      <c r="F832" s="409"/>
      <c r="G832" s="409"/>
      <c r="H832" s="410"/>
    </row>
    <row r="833" spans="1:11" x14ac:dyDescent="0.25">
      <c r="A833" s="401">
        <f>A831+C831+E831+G831</f>
        <v>1</v>
      </c>
      <c r="B833" s="402"/>
      <c r="C833" s="402"/>
      <c r="D833" s="402"/>
      <c r="E833" s="402"/>
      <c r="F833" s="402"/>
      <c r="G833" s="402"/>
      <c r="H833" s="403"/>
    </row>
    <row r="834" spans="1:11" x14ac:dyDescent="0.25">
      <c r="A834" s="404" t="s">
        <v>61</v>
      </c>
      <c r="B834" s="405"/>
      <c r="C834" s="406" t="s">
        <v>61</v>
      </c>
      <c r="D834" s="405"/>
      <c r="E834" s="406" t="s">
        <v>61</v>
      </c>
      <c r="F834" s="405"/>
      <c r="G834" s="407" t="s">
        <v>61</v>
      </c>
      <c r="H834" s="408"/>
    </row>
    <row r="835" spans="1:11" x14ac:dyDescent="0.25">
      <c r="A835" s="375">
        <v>14</v>
      </c>
      <c r="B835" s="376"/>
      <c r="C835" s="377">
        <v>0</v>
      </c>
      <c r="D835" s="376"/>
      <c r="E835" s="377">
        <v>0</v>
      </c>
      <c r="F835" s="376"/>
      <c r="G835" s="378">
        <v>0</v>
      </c>
      <c r="H835" s="379"/>
    </row>
    <row r="836" spans="1:11" x14ac:dyDescent="0.25">
      <c r="A836" s="380" t="s">
        <v>61</v>
      </c>
      <c r="B836" s="409"/>
      <c r="C836" s="409"/>
      <c r="D836" s="409"/>
      <c r="E836" s="409"/>
      <c r="F836" s="409"/>
      <c r="G836" s="409"/>
      <c r="H836" s="410"/>
    </row>
    <row r="837" spans="1:11" ht="15.75" thickBot="1" x14ac:dyDescent="0.3">
      <c r="A837" s="383">
        <f>SUM(A835:H835)</f>
        <v>14</v>
      </c>
      <c r="B837" s="384"/>
      <c r="C837" s="384"/>
      <c r="D837" s="384"/>
      <c r="E837" s="384"/>
      <c r="F837" s="384"/>
      <c r="G837" s="384"/>
      <c r="H837" s="385"/>
    </row>
    <row r="838" spans="1:11" ht="15.75" thickTop="1" x14ac:dyDescent="0.25"/>
    <row r="839" spans="1:11" ht="15.75" thickBot="1" x14ac:dyDescent="0.3"/>
    <row r="840" spans="1:11" ht="16.5" thickTop="1" thickBot="1" x14ac:dyDescent="0.3">
      <c r="A840" s="386" t="s">
        <v>387</v>
      </c>
      <c r="B840" s="387"/>
      <c r="C840" s="387"/>
      <c r="D840" s="387"/>
      <c r="E840" s="387"/>
      <c r="F840" s="387"/>
      <c r="G840" s="387"/>
      <c r="H840" s="388"/>
    </row>
    <row r="841" spans="1:11" ht="15.75" thickTop="1" x14ac:dyDescent="0.25">
      <c r="A841" s="389" t="s">
        <v>388</v>
      </c>
      <c r="B841" s="390"/>
      <c r="C841" s="389" t="s">
        <v>1</v>
      </c>
      <c r="D841" s="390"/>
      <c r="E841" s="391" t="s">
        <v>1</v>
      </c>
      <c r="F841" s="392"/>
      <c r="G841" s="391" t="s">
        <v>1</v>
      </c>
      <c r="H841" s="392"/>
    </row>
    <row r="842" spans="1:11" ht="15.75" thickBot="1" x14ac:dyDescent="0.3">
      <c r="A842" s="393">
        <v>41931</v>
      </c>
      <c r="B842" s="394"/>
      <c r="C842" s="393" t="s">
        <v>1</v>
      </c>
      <c r="D842" s="394"/>
      <c r="E842" s="393" t="s">
        <v>1</v>
      </c>
      <c r="F842" s="394"/>
      <c r="G842" s="393" t="s">
        <v>1</v>
      </c>
      <c r="H842" s="394"/>
    </row>
    <row r="843" spans="1:11" ht="15.75" thickBot="1" x14ac:dyDescent="0.3">
      <c r="A843" s="8" t="s">
        <v>8</v>
      </c>
      <c r="B843" s="264" t="s">
        <v>2</v>
      </c>
      <c r="C843" s="8" t="s">
        <v>8</v>
      </c>
      <c r="D843" s="264" t="s">
        <v>2</v>
      </c>
      <c r="E843" s="4" t="s">
        <v>8</v>
      </c>
      <c r="F843" s="264" t="s">
        <v>2</v>
      </c>
      <c r="G843" s="4" t="s">
        <v>8</v>
      </c>
      <c r="H843" s="265" t="s">
        <v>2</v>
      </c>
      <c r="J843" s="395" t="s">
        <v>387</v>
      </c>
      <c r="K843" s="396"/>
    </row>
    <row r="844" spans="1:11" x14ac:dyDescent="0.25">
      <c r="A844" s="266" t="s">
        <v>389</v>
      </c>
      <c r="B844" s="262">
        <v>320</v>
      </c>
      <c r="C844" s="266" t="s">
        <v>1</v>
      </c>
      <c r="D844" s="262" t="s">
        <v>1</v>
      </c>
      <c r="E844" s="262" t="s">
        <v>1</v>
      </c>
      <c r="F844" s="262" t="s">
        <v>1</v>
      </c>
      <c r="G844" s="262" t="s">
        <v>1</v>
      </c>
      <c r="H844" s="262" t="s">
        <v>1</v>
      </c>
      <c r="J844" s="21" t="s">
        <v>9</v>
      </c>
      <c r="K844" s="22" t="s">
        <v>10</v>
      </c>
    </row>
    <row r="845" spans="1:11" x14ac:dyDescent="0.25">
      <c r="A845" s="266" t="s">
        <v>390</v>
      </c>
      <c r="B845" s="262">
        <v>480</v>
      </c>
      <c r="C845" s="266" t="s">
        <v>1</v>
      </c>
      <c r="D845" s="262" t="s">
        <v>1</v>
      </c>
      <c r="E845" s="262" t="s">
        <v>1</v>
      </c>
      <c r="F845" s="262" t="s">
        <v>1</v>
      </c>
      <c r="G845" s="262" t="s">
        <v>1</v>
      </c>
      <c r="H845" s="262" t="s">
        <v>1</v>
      </c>
      <c r="J845" s="23">
        <f>A853</f>
        <v>2</v>
      </c>
      <c r="K845" s="24">
        <f>+B851+D851+F851+H851</f>
        <v>800</v>
      </c>
    </row>
    <row r="846" spans="1:11" x14ac:dyDescent="0.25">
      <c r="A846" s="266" t="s">
        <v>1</v>
      </c>
      <c r="B846" s="262" t="s">
        <v>1</v>
      </c>
      <c r="C846" s="266" t="s">
        <v>1</v>
      </c>
      <c r="D846" s="262" t="s">
        <v>1</v>
      </c>
      <c r="E846" s="262" t="s">
        <v>1</v>
      </c>
      <c r="F846" s="262" t="s">
        <v>1</v>
      </c>
      <c r="G846" s="262" t="s">
        <v>1</v>
      </c>
      <c r="H846" s="262" t="s">
        <v>1</v>
      </c>
      <c r="J846" s="397" t="s">
        <v>61</v>
      </c>
      <c r="K846" s="398"/>
    </row>
    <row r="847" spans="1:11" ht="15.75" thickBot="1" x14ac:dyDescent="0.3">
      <c r="A847" s="266" t="s">
        <v>1</v>
      </c>
      <c r="B847" s="262" t="s">
        <v>1</v>
      </c>
      <c r="C847" s="266" t="s">
        <v>1</v>
      </c>
      <c r="D847" s="262" t="s">
        <v>1</v>
      </c>
      <c r="E847" s="262" t="s">
        <v>1</v>
      </c>
      <c r="F847" s="262" t="s">
        <v>1</v>
      </c>
      <c r="G847" s="262" t="s">
        <v>1</v>
      </c>
      <c r="H847" s="262" t="s">
        <v>1</v>
      </c>
      <c r="J847" s="399">
        <f>SUM(A855:H855)</f>
        <v>14</v>
      </c>
      <c r="K847" s="400"/>
    </row>
    <row r="848" spans="1:11" x14ac:dyDescent="0.25">
      <c r="A848" s="266" t="s">
        <v>1</v>
      </c>
      <c r="B848" s="262" t="s">
        <v>1</v>
      </c>
      <c r="C848" s="266" t="s">
        <v>1</v>
      </c>
      <c r="D848" s="262" t="s">
        <v>1</v>
      </c>
      <c r="E848" s="262" t="s">
        <v>1</v>
      </c>
      <c r="F848" s="262" t="s">
        <v>1</v>
      </c>
      <c r="G848" s="262" t="s">
        <v>1</v>
      </c>
      <c r="H848" s="262" t="s">
        <v>1</v>
      </c>
    </row>
    <row r="849" spans="1:11" x14ac:dyDescent="0.25">
      <c r="A849" s="266" t="s">
        <v>1</v>
      </c>
      <c r="B849" s="262" t="s">
        <v>1</v>
      </c>
      <c r="C849" s="266" t="s">
        <v>1</v>
      </c>
      <c r="D849" s="262" t="s">
        <v>1</v>
      </c>
      <c r="E849" s="3"/>
      <c r="F849" s="15"/>
      <c r="G849" s="3"/>
      <c r="H849" s="15"/>
    </row>
    <row r="850" spans="1:11" x14ac:dyDescent="0.25">
      <c r="A850" s="8" t="s">
        <v>9</v>
      </c>
      <c r="B850" s="264" t="s">
        <v>10</v>
      </c>
      <c r="C850" s="8" t="s">
        <v>9</v>
      </c>
      <c r="D850" s="264" t="s">
        <v>10</v>
      </c>
      <c r="E850" s="4" t="s">
        <v>9</v>
      </c>
      <c r="F850" s="265" t="s">
        <v>10</v>
      </c>
      <c r="G850" s="4" t="s">
        <v>9</v>
      </c>
      <c r="H850" s="265" t="s">
        <v>10</v>
      </c>
    </row>
    <row r="851" spans="1:11" x14ac:dyDescent="0.25">
      <c r="A851" s="266">
        <v>2</v>
      </c>
      <c r="B851" s="262">
        <f>SUM(B844:B849)</f>
        <v>800</v>
      </c>
      <c r="C851" s="266">
        <v>0</v>
      </c>
      <c r="D851" s="262">
        <f>SUM(D844:D849)</f>
        <v>0</v>
      </c>
      <c r="E851" s="262">
        <v>0</v>
      </c>
      <c r="F851" s="263">
        <f>SUM(F844:F849)</f>
        <v>0</v>
      </c>
      <c r="G851" s="262">
        <v>0</v>
      </c>
      <c r="H851" s="263">
        <f>SUM(H844:H849)</f>
        <v>0</v>
      </c>
    </row>
    <row r="852" spans="1:11" x14ac:dyDescent="0.25">
      <c r="A852" s="380" t="s">
        <v>9</v>
      </c>
      <c r="B852" s="409"/>
      <c r="C852" s="409"/>
      <c r="D852" s="409"/>
      <c r="E852" s="409"/>
      <c r="F852" s="409"/>
      <c r="G852" s="409"/>
      <c r="H852" s="410"/>
    </row>
    <row r="853" spans="1:11" x14ac:dyDescent="0.25">
      <c r="A853" s="401">
        <f>A851+C851+E851+G851</f>
        <v>2</v>
      </c>
      <c r="B853" s="402"/>
      <c r="C853" s="402"/>
      <c r="D853" s="402"/>
      <c r="E853" s="402"/>
      <c r="F853" s="402"/>
      <c r="G853" s="402"/>
      <c r="H853" s="403"/>
    </row>
    <row r="854" spans="1:11" x14ac:dyDescent="0.25">
      <c r="A854" s="404" t="s">
        <v>61</v>
      </c>
      <c r="B854" s="405"/>
      <c r="C854" s="406" t="s">
        <v>61</v>
      </c>
      <c r="D854" s="405"/>
      <c r="E854" s="406" t="s">
        <v>61</v>
      </c>
      <c r="F854" s="405"/>
      <c r="G854" s="407" t="s">
        <v>61</v>
      </c>
      <c r="H854" s="408"/>
    </row>
    <row r="855" spans="1:11" x14ac:dyDescent="0.25">
      <c r="A855" s="375">
        <v>14</v>
      </c>
      <c r="B855" s="376"/>
      <c r="C855" s="377">
        <v>0</v>
      </c>
      <c r="D855" s="376"/>
      <c r="E855" s="377">
        <v>0</v>
      </c>
      <c r="F855" s="376"/>
      <c r="G855" s="378">
        <v>0</v>
      </c>
      <c r="H855" s="379"/>
    </row>
    <row r="856" spans="1:11" x14ac:dyDescent="0.25">
      <c r="A856" s="380" t="s">
        <v>61</v>
      </c>
      <c r="B856" s="409"/>
      <c r="C856" s="409"/>
      <c r="D856" s="409"/>
      <c r="E856" s="409"/>
      <c r="F856" s="409"/>
      <c r="G856" s="409"/>
      <c r="H856" s="410"/>
    </row>
    <row r="857" spans="1:11" ht="15.75" thickBot="1" x14ac:dyDescent="0.3">
      <c r="A857" s="383">
        <f>SUM(A855:H855)</f>
        <v>14</v>
      </c>
      <c r="B857" s="384"/>
      <c r="C857" s="384"/>
      <c r="D857" s="384"/>
      <c r="E857" s="384"/>
      <c r="F857" s="384"/>
      <c r="G857" s="384"/>
      <c r="H857" s="385"/>
    </row>
    <row r="858" spans="1:11" ht="15.75" thickTop="1" x14ac:dyDescent="0.25"/>
    <row r="859" spans="1:11" ht="15.75" thickBot="1" x14ac:dyDescent="0.3"/>
    <row r="860" spans="1:11" ht="16.5" thickTop="1" thickBot="1" x14ac:dyDescent="0.3">
      <c r="A860" s="386" t="s">
        <v>391</v>
      </c>
      <c r="B860" s="387"/>
      <c r="C860" s="387"/>
      <c r="D860" s="387"/>
      <c r="E860" s="387"/>
      <c r="F860" s="387"/>
      <c r="G860" s="387"/>
      <c r="H860" s="388"/>
    </row>
    <row r="861" spans="1:11" ht="15.75" thickTop="1" x14ac:dyDescent="0.25">
      <c r="A861" s="389" t="s">
        <v>392</v>
      </c>
      <c r="B861" s="390"/>
      <c r="C861" s="389" t="s">
        <v>1</v>
      </c>
      <c r="D861" s="390"/>
      <c r="E861" s="391" t="s">
        <v>1</v>
      </c>
      <c r="F861" s="392"/>
      <c r="G861" s="391" t="s">
        <v>1</v>
      </c>
      <c r="H861" s="392"/>
    </row>
    <row r="862" spans="1:11" ht="15.75" thickBot="1" x14ac:dyDescent="0.3">
      <c r="A862" s="393">
        <v>42327</v>
      </c>
      <c r="B862" s="394"/>
      <c r="C862" s="393" t="s">
        <v>1</v>
      </c>
      <c r="D862" s="394"/>
      <c r="E862" s="393" t="s">
        <v>1</v>
      </c>
      <c r="F862" s="394"/>
      <c r="G862" s="393" t="s">
        <v>1</v>
      </c>
      <c r="H862" s="394"/>
    </row>
    <row r="863" spans="1:11" ht="15.75" thickBot="1" x14ac:dyDescent="0.3">
      <c r="A863" s="8" t="s">
        <v>8</v>
      </c>
      <c r="B863" s="269" t="s">
        <v>2</v>
      </c>
      <c r="C863" s="8" t="s">
        <v>8</v>
      </c>
      <c r="D863" s="269" t="s">
        <v>2</v>
      </c>
      <c r="E863" s="4" t="s">
        <v>8</v>
      </c>
      <c r="F863" s="269" t="s">
        <v>2</v>
      </c>
      <c r="G863" s="4" t="s">
        <v>8</v>
      </c>
      <c r="H863" s="270" t="s">
        <v>2</v>
      </c>
      <c r="J863" s="395" t="s">
        <v>391</v>
      </c>
      <c r="K863" s="396"/>
    </row>
    <row r="864" spans="1:11" x14ac:dyDescent="0.25">
      <c r="A864" s="271" t="s">
        <v>394</v>
      </c>
      <c r="B864" s="267">
        <v>176</v>
      </c>
      <c r="C864" s="271" t="s">
        <v>1</v>
      </c>
      <c r="D864" s="267" t="s">
        <v>1</v>
      </c>
      <c r="E864" s="267" t="s">
        <v>1</v>
      </c>
      <c r="F864" s="267" t="s">
        <v>1</v>
      </c>
      <c r="G864" s="267" t="s">
        <v>1</v>
      </c>
      <c r="H864" s="267" t="s">
        <v>1</v>
      </c>
      <c r="J864" s="21" t="s">
        <v>9</v>
      </c>
      <c r="K864" s="22" t="s">
        <v>10</v>
      </c>
    </row>
    <row r="865" spans="1:11" x14ac:dyDescent="0.25">
      <c r="A865" s="271" t="s">
        <v>393</v>
      </c>
      <c r="B865" s="267">
        <v>362</v>
      </c>
      <c r="C865" s="271" t="s">
        <v>1</v>
      </c>
      <c r="D865" s="267" t="s">
        <v>1</v>
      </c>
      <c r="E865" s="267" t="s">
        <v>1</v>
      </c>
      <c r="F865" s="267" t="s">
        <v>1</v>
      </c>
      <c r="G865" s="267" t="s">
        <v>1</v>
      </c>
      <c r="H865" s="267" t="s">
        <v>1</v>
      </c>
      <c r="J865" s="23">
        <f>A873</f>
        <v>1</v>
      </c>
      <c r="K865" s="24">
        <f>+B871+D871+F871+H871</f>
        <v>738</v>
      </c>
    </row>
    <row r="866" spans="1:11" x14ac:dyDescent="0.25">
      <c r="A866" s="271" t="s">
        <v>395</v>
      </c>
      <c r="B866" s="267">
        <v>200</v>
      </c>
      <c r="C866" s="271" t="s">
        <v>1</v>
      </c>
      <c r="D866" s="267" t="s">
        <v>1</v>
      </c>
      <c r="E866" s="267" t="s">
        <v>1</v>
      </c>
      <c r="F866" s="267" t="s">
        <v>1</v>
      </c>
      <c r="G866" s="267" t="s">
        <v>1</v>
      </c>
      <c r="H866" s="267" t="s">
        <v>1</v>
      </c>
      <c r="J866" s="397" t="s">
        <v>61</v>
      </c>
      <c r="K866" s="398"/>
    </row>
    <row r="867" spans="1:11" ht="15.75" thickBot="1" x14ac:dyDescent="0.3">
      <c r="A867" s="271" t="s">
        <v>1</v>
      </c>
      <c r="B867" s="267" t="s">
        <v>1</v>
      </c>
      <c r="C867" s="271" t="s">
        <v>1</v>
      </c>
      <c r="D867" s="267" t="s">
        <v>1</v>
      </c>
      <c r="E867" s="267" t="s">
        <v>1</v>
      </c>
      <c r="F867" s="267" t="s">
        <v>1</v>
      </c>
      <c r="G867" s="267" t="s">
        <v>1</v>
      </c>
      <c r="H867" s="267" t="s">
        <v>1</v>
      </c>
      <c r="J867" s="399">
        <f>SUM(A875:H875)</f>
        <v>12</v>
      </c>
      <c r="K867" s="400"/>
    </row>
    <row r="868" spans="1:11" x14ac:dyDescent="0.25">
      <c r="A868" s="271" t="s">
        <v>1</v>
      </c>
      <c r="B868" s="267" t="s">
        <v>1</v>
      </c>
      <c r="C868" s="271" t="s">
        <v>1</v>
      </c>
      <c r="D868" s="267" t="s">
        <v>1</v>
      </c>
      <c r="E868" s="267" t="s">
        <v>1</v>
      </c>
      <c r="F868" s="267" t="s">
        <v>1</v>
      </c>
      <c r="G868" s="267" t="s">
        <v>1</v>
      </c>
      <c r="H868" s="267" t="s">
        <v>1</v>
      </c>
    </row>
    <row r="869" spans="1:11" x14ac:dyDescent="0.25">
      <c r="A869" s="271" t="s">
        <v>1</v>
      </c>
      <c r="B869" s="267" t="s">
        <v>1</v>
      </c>
      <c r="C869" s="271" t="s">
        <v>1</v>
      </c>
      <c r="D869" s="267" t="s">
        <v>1</v>
      </c>
      <c r="E869" s="3"/>
      <c r="F869" s="15"/>
      <c r="G869" s="3"/>
      <c r="H869" s="15"/>
    </row>
    <row r="870" spans="1:11" x14ac:dyDescent="0.25">
      <c r="A870" s="8" t="s">
        <v>9</v>
      </c>
      <c r="B870" s="269" t="s">
        <v>10</v>
      </c>
      <c r="C870" s="8" t="s">
        <v>9</v>
      </c>
      <c r="D870" s="269" t="s">
        <v>10</v>
      </c>
      <c r="E870" s="4" t="s">
        <v>9</v>
      </c>
      <c r="F870" s="270" t="s">
        <v>10</v>
      </c>
      <c r="G870" s="4" t="s">
        <v>9</v>
      </c>
      <c r="H870" s="270" t="s">
        <v>10</v>
      </c>
    </row>
    <row r="871" spans="1:11" x14ac:dyDescent="0.25">
      <c r="A871" s="271">
        <v>1</v>
      </c>
      <c r="B871" s="267">
        <f>SUM(B864:B869)</f>
        <v>738</v>
      </c>
      <c r="C871" s="271">
        <v>0</v>
      </c>
      <c r="D871" s="267">
        <f>SUM(D864:D869)</f>
        <v>0</v>
      </c>
      <c r="E871" s="267">
        <v>0</v>
      </c>
      <c r="F871" s="268">
        <f>SUM(F864:F869)</f>
        <v>0</v>
      </c>
      <c r="G871" s="267">
        <v>0</v>
      </c>
      <c r="H871" s="268">
        <f>SUM(H864:H869)</f>
        <v>0</v>
      </c>
    </row>
    <row r="872" spans="1:11" x14ac:dyDescent="0.25">
      <c r="A872" s="380" t="s">
        <v>9</v>
      </c>
      <c r="B872" s="409"/>
      <c r="C872" s="409"/>
      <c r="D872" s="409"/>
      <c r="E872" s="409"/>
      <c r="F872" s="409"/>
      <c r="G872" s="409"/>
      <c r="H872" s="410"/>
    </row>
    <row r="873" spans="1:11" x14ac:dyDescent="0.25">
      <c r="A873" s="401">
        <f>A871+C871+E871+G871</f>
        <v>1</v>
      </c>
      <c r="B873" s="402"/>
      <c r="C873" s="402"/>
      <c r="D873" s="402"/>
      <c r="E873" s="402"/>
      <c r="F873" s="402"/>
      <c r="G873" s="402"/>
      <c r="H873" s="403"/>
    </row>
    <row r="874" spans="1:11" x14ac:dyDescent="0.25">
      <c r="A874" s="404" t="s">
        <v>61</v>
      </c>
      <c r="B874" s="405"/>
      <c r="C874" s="406" t="s">
        <v>61</v>
      </c>
      <c r="D874" s="405"/>
      <c r="E874" s="406" t="s">
        <v>61</v>
      </c>
      <c r="F874" s="405"/>
      <c r="G874" s="407" t="s">
        <v>61</v>
      </c>
      <c r="H874" s="408"/>
    </row>
    <row r="875" spans="1:11" x14ac:dyDescent="0.25">
      <c r="A875" s="375">
        <v>12</v>
      </c>
      <c r="B875" s="376"/>
      <c r="C875" s="377">
        <v>0</v>
      </c>
      <c r="D875" s="376"/>
      <c r="E875" s="377">
        <v>0</v>
      </c>
      <c r="F875" s="376"/>
      <c r="G875" s="378">
        <v>0</v>
      </c>
      <c r="H875" s="379"/>
    </row>
    <row r="876" spans="1:11" x14ac:dyDescent="0.25">
      <c r="A876" s="380" t="s">
        <v>61</v>
      </c>
      <c r="B876" s="409"/>
      <c r="C876" s="409"/>
      <c r="D876" s="409"/>
      <c r="E876" s="409"/>
      <c r="F876" s="409"/>
      <c r="G876" s="409"/>
      <c r="H876" s="410"/>
    </row>
    <row r="877" spans="1:11" ht="15.75" thickBot="1" x14ac:dyDescent="0.3">
      <c r="A877" s="383">
        <f>SUM(A875:H875)</f>
        <v>12</v>
      </c>
      <c r="B877" s="384"/>
      <c r="C877" s="384"/>
      <c r="D877" s="384"/>
      <c r="E877" s="384"/>
      <c r="F877" s="384"/>
      <c r="G877" s="384"/>
      <c r="H877" s="385"/>
    </row>
    <row r="878" spans="1:11" ht="15.75" thickTop="1" x14ac:dyDescent="0.25"/>
    <row r="879" spans="1:11" ht="15.75" thickBot="1" x14ac:dyDescent="0.3"/>
    <row r="880" spans="1:11" ht="16.5" thickTop="1" thickBot="1" x14ac:dyDescent="0.3">
      <c r="A880" s="386" t="s">
        <v>396</v>
      </c>
      <c r="B880" s="387"/>
      <c r="C880" s="387"/>
      <c r="D880" s="387"/>
      <c r="E880" s="387"/>
      <c r="F880" s="387"/>
      <c r="G880" s="387"/>
      <c r="H880" s="388"/>
    </row>
    <row r="881" spans="1:11" ht="15.75" thickTop="1" x14ac:dyDescent="0.25">
      <c r="A881" s="389" t="s">
        <v>405</v>
      </c>
      <c r="B881" s="390"/>
      <c r="C881" s="389" t="s">
        <v>1</v>
      </c>
      <c r="D881" s="390"/>
      <c r="E881" s="391" t="s">
        <v>1</v>
      </c>
      <c r="F881" s="392"/>
      <c r="G881" s="391" t="s">
        <v>1</v>
      </c>
      <c r="H881" s="392"/>
    </row>
    <row r="882" spans="1:11" ht="15.75" thickBot="1" x14ac:dyDescent="0.3">
      <c r="A882" s="393">
        <v>41990</v>
      </c>
      <c r="B882" s="394"/>
      <c r="C882" s="393" t="s">
        <v>1</v>
      </c>
      <c r="D882" s="394"/>
      <c r="E882" s="393" t="s">
        <v>1</v>
      </c>
      <c r="F882" s="394"/>
      <c r="G882" s="393" t="s">
        <v>1</v>
      </c>
      <c r="H882" s="394"/>
    </row>
    <row r="883" spans="1:11" ht="15.75" thickBot="1" x14ac:dyDescent="0.3">
      <c r="A883" s="8" t="s">
        <v>8</v>
      </c>
      <c r="B883" s="274" t="s">
        <v>2</v>
      </c>
      <c r="C883" s="8" t="s">
        <v>8</v>
      </c>
      <c r="D883" s="274" t="s">
        <v>2</v>
      </c>
      <c r="E883" s="4" t="s">
        <v>8</v>
      </c>
      <c r="F883" s="274" t="s">
        <v>2</v>
      </c>
      <c r="G883" s="4" t="s">
        <v>8</v>
      </c>
      <c r="H883" s="275" t="s">
        <v>2</v>
      </c>
      <c r="J883" s="395" t="s">
        <v>396</v>
      </c>
      <c r="K883" s="396"/>
    </row>
    <row r="884" spans="1:11" x14ac:dyDescent="0.25">
      <c r="A884" s="276" t="s">
        <v>403</v>
      </c>
      <c r="B884" s="272">
        <v>180</v>
      </c>
      <c r="C884" s="276" t="s">
        <v>1</v>
      </c>
      <c r="D884" s="272" t="s">
        <v>1</v>
      </c>
      <c r="E884" s="272" t="s">
        <v>1</v>
      </c>
      <c r="F884" s="272" t="s">
        <v>1</v>
      </c>
      <c r="G884" s="272" t="s">
        <v>1</v>
      </c>
      <c r="H884" s="272" t="s">
        <v>1</v>
      </c>
      <c r="J884" s="21" t="s">
        <v>9</v>
      </c>
      <c r="K884" s="22" t="s">
        <v>10</v>
      </c>
    </row>
    <row r="885" spans="1:11" x14ac:dyDescent="0.25">
      <c r="A885" s="276" t="s">
        <v>404</v>
      </c>
      <c r="B885" s="272">
        <v>110</v>
      </c>
      <c r="C885" s="276" t="s">
        <v>1</v>
      </c>
      <c r="D885" s="272" t="s">
        <v>1</v>
      </c>
      <c r="E885" s="272" t="s">
        <v>1</v>
      </c>
      <c r="F885" s="272" t="s">
        <v>1</v>
      </c>
      <c r="G885" s="272" t="s">
        <v>1</v>
      </c>
      <c r="H885" s="272" t="s">
        <v>1</v>
      </c>
      <c r="J885" s="23">
        <f>A893</f>
        <v>2</v>
      </c>
      <c r="K885" s="24">
        <f>+B891+D891+F891+H891</f>
        <v>290</v>
      </c>
    </row>
    <row r="886" spans="1:11" x14ac:dyDescent="0.25">
      <c r="A886" s="276"/>
      <c r="B886" s="272"/>
      <c r="C886" s="276" t="s">
        <v>1</v>
      </c>
      <c r="D886" s="272" t="s">
        <v>1</v>
      </c>
      <c r="E886" s="272" t="s">
        <v>1</v>
      </c>
      <c r="F886" s="272" t="s">
        <v>1</v>
      </c>
      <c r="G886" s="272" t="s">
        <v>1</v>
      </c>
      <c r="H886" s="272" t="s">
        <v>1</v>
      </c>
      <c r="J886" s="397" t="s">
        <v>61</v>
      </c>
      <c r="K886" s="398"/>
    </row>
    <row r="887" spans="1:11" ht="15.75" thickBot="1" x14ac:dyDescent="0.3">
      <c r="A887" s="276" t="s">
        <v>1</v>
      </c>
      <c r="B887" s="272" t="s">
        <v>1</v>
      </c>
      <c r="C887" s="276" t="s">
        <v>1</v>
      </c>
      <c r="D887" s="272" t="s">
        <v>1</v>
      </c>
      <c r="E887" s="272" t="s">
        <v>1</v>
      </c>
      <c r="F887" s="272" t="s">
        <v>1</v>
      </c>
      <c r="G887" s="272" t="s">
        <v>1</v>
      </c>
      <c r="H887" s="272" t="s">
        <v>1</v>
      </c>
      <c r="J887" s="399">
        <f>SUM(A895:H895)</f>
        <v>11</v>
      </c>
      <c r="K887" s="400"/>
    </row>
    <row r="888" spans="1:11" x14ac:dyDescent="0.25">
      <c r="A888" s="276" t="s">
        <v>1</v>
      </c>
      <c r="B888" s="272" t="s">
        <v>1</v>
      </c>
      <c r="C888" s="276" t="s">
        <v>1</v>
      </c>
      <c r="D888" s="272" t="s">
        <v>1</v>
      </c>
      <c r="E888" s="272" t="s">
        <v>1</v>
      </c>
      <c r="F888" s="272" t="s">
        <v>1</v>
      </c>
      <c r="G888" s="272" t="s">
        <v>1</v>
      </c>
      <c r="H888" s="272" t="s">
        <v>1</v>
      </c>
    </row>
    <row r="889" spans="1:11" x14ac:dyDescent="0.25">
      <c r="A889" s="276" t="s">
        <v>1</v>
      </c>
      <c r="B889" s="272" t="s">
        <v>1</v>
      </c>
      <c r="C889" s="276" t="s">
        <v>1</v>
      </c>
      <c r="D889" s="272" t="s">
        <v>1</v>
      </c>
      <c r="E889" s="3"/>
      <c r="F889" s="15"/>
      <c r="G889" s="3"/>
      <c r="H889" s="15"/>
    </row>
    <row r="890" spans="1:11" x14ac:dyDescent="0.25">
      <c r="A890" s="8" t="s">
        <v>9</v>
      </c>
      <c r="B890" s="274" t="s">
        <v>10</v>
      </c>
      <c r="C890" s="8" t="s">
        <v>9</v>
      </c>
      <c r="D890" s="274" t="s">
        <v>10</v>
      </c>
      <c r="E890" s="4" t="s">
        <v>9</v>
      </c>
      <c r="F890" s="275" t="s">
        <v>10</v>
      </c>
      <c r="G890" s="4" t="s">
        <v>9</v>
      </c>
      <c r="H890" s="275" t="s">
        <v>10</v>
      </c>
    </row>
    <row r="891" spans="1:11" x14ac:dyDescent="0.25">
      <c r="A891" s="276">
        <v>2</v>
      </c>
      <c r="B891" s="272">
        <f>SUM(B884:B889)</f>
        <v>290</v>
      </c>
      <c r="C891" s="276">
        <v>0</v>
      </c>
      <c r="D891" s="272">
        <f>SUM(D884:D889)</f>
        <v>0</v>
      </c>
      <c r="E891" s="272">
        <v>0</v>
      </c>
      <c r="F891" s="273">
        <f>SUM(F884:F889)</f>
        <v>0</v>
      </c>
      <c r="G891" s="272">
        <v>0</v>
      </c>
      <c r="H891" s="273">
        <f>SUM(H884:H889)</f>
        <v>0</v>
      </c>
    </row>
    <row r="892" spans="1:11" x14ac:dyDescent="0.25">
      <c r="A892" s="380" t="s">
        <v>9</v>
      </c>
      <c r="B892" s="409"/>
      <c r="C892" s="409"/>
      <c r="D892" s="409"/>
      <c r="E892" s="409"/>
      <c r="F892" s="409"/>
      <c r="G892" s="409"/>
      <c r="H892" s="410"/>
    </row>
    <row r="893" spans="1:11" x14ac:dyDescent="0.25">
      <c r="A893" s="401">
        <f>A891+C891+E891+G891</f>
        <v>2</v>
      </c>
      <c r="B893" s="402"/>
      <c r="C893" s="402"/>
      <c r="D893" s="402"/>
      <c r="E893" s="402"/>
      <c r="F893" s="402"/>
      <c r="G893" s="402"/>
      <c r="H893" s="403"/>
    </row>
    <row r="894" spans="1:11" x14ac:dyDescent="0.25">
      <c r="A894" s="404" t="s">
        <v>61</v>
      </c>
      <c r="B894" s="405"/>
      <c r="C894" s="406" t="s">
        <v>61</v>
      </c>
      <c r="D894" s="405"/>
      <c r="E894" s="406" t="s">
        <v>61</v>
      </c>
      <c r="F894" s="405"/>
      <c r="G894" s="407" t="s">
        <v>61</v>
      </c>
      <c r="H894" s="408"/>
    </row>
    <row r="895" spans="1:11" x14ac:dyDescent="0.25">
      <c r="A895" s="375">
        <v>11</v>
      </c>
      <c r="B895" s="376"/>
      <c r="C895" s="377">
        <v>0</v>
      </c>
      <c r="D895" s="376"/>
      <c r="E895" s="377">
        <v>0</v>
      </c>
      <c r="F895" s="376"/>
      <c r="G895" s="378">
        <v>0</v>
      </c>
      <c r="H895" s="379"/>
    </row>
    <row r="896" spans="1:11" x14ac:dyDescent="0.25">
      <c r="A896" s="380" t="s">
        <v>61</v>
      </c>
      <c r="B896" s="409"/>
      <c r="C896" s="409"/>
      <c r="D896" s="409"/>
      <c r="E896" s="409"/>
      <c r="F896" s="409"/>
      <c r="G896" s="409"/>
      <c r="H896" s="410"/>
    </row>
    <row r="897" spans="1:11" ht="15.75" thickBot="1" x14ac:dyDescent="0.3">
      <c r="A897" s="383">
        <f>SUM(A895:H895)</f>
        <v>11</v>
      </c>
      <c r="B897" s="384"/>
      <c r="C897" s="384"/>
      <c r="D897" s="384"/>
      <c r="E897" s="384"/>
      <c r="F897" s="384"/>
      <c r="G897" s="384"/>
      <c r="H897" s="385"/>
    </row>
    <row r="898" spans="1:11" ht="15.75" thickTop="1" x14ac:dyDescent="0.25"/>
    <row r="899" spans="1:11" ht="15.75" thickBot="1" x14ac:dyDescent="0.3"/>
    <row r="900" spans="1:11" ht="16.5" thickTop="1" thickBot="1" x14ac:dyDescent="0.3">
      <c r="A900" s="386" t="s">
        <v>397</v>
      </c>
      <c r="B900" s="387"/>
      <c r="C900" s="387"/>
      <c r="D900" s="387"/>
      <c r="E900" s="387"/>
      <c r="F900" s="387"/>
      <c r="G900" s="387"/>
      <c r="H900" s="388"/>
    </row>
    <row r="901" spans="1:11" ht="15.75" thickTop="1" x14ac:dyDescent="0.25">
      <c r="A901" s="389" t="s">
        <v>406</v>
      </c>
      <c r="B901" s="390"/>
      <c r="C901" s="389" t="s">
        <v>1</v>
      </c>
      <c r="D901" s="390"/>
      <c r="E901" s="391" t="s">
        <v>1</v>
      </c>
      <c r="F901" s="392"/>
      <c r="G901" s="391" t="s">
        <v>1</v>
      </c>
      <c r="H901" s="392"/>
    </row>
    <row r="902" spans="1:11" ht="15.75" thickBot="1" x14ac:dyDescent="0.3">
      <c r="A902" s="393">
        <v>42019</v>
      </c>
      <c r="B902" s="394"/>
      <c r="C902" s="393" t="s">
        <v>1</v>
      </c>
      <c r="D902" s="394"/>
      <c r="E902" s="393" t="s">
        <v>1</v>
      </c>
      <c r="F902" s="394"/>
      <c r="G902" s="393" t="s">
        <v>1</v>
      </c>
      <c r="H902" s="394"/>
    </row>
    <row r="903" spans="1:11" ht="15.75" thickBot="1" x14ac:dyDescent="0.3">
      <c r="A903" s="8" t="s">
        <v>8</v>
      </c>
      <c r="B903" s="274" t="s">
        <v>2</v>
      </c>
      <c r="C903" s="8" t="s">
        <v>8</v>
      </c>
      <c r="D903" s="274" t="s">
        <v>2</v>
      </c>
      <c r="E903" s="4" t="s">
        <v>8</v>
      </c>
      <c r="F903" s="274" t="s">
        <v>2</v>
      </c>
      <c r="G903" s="4" t="s">
        <v>8</v>
      </c>
      <c r="H903" s="275" t="s">
        <v>2</v>
      </c>
      <c r="J903" s="395" t="s">
        <v>397</v>
      </c>
      <c r="K903" s="396"/>
    </row>
    <row r="904" spans="1:11" x14ac:dyDescent="0.25">
      <c r="A904" s="276" t="s">
        <v>407</v>
      </c>
      <c r="B904" s="272">
        <v>283</v>
      </c>
      <c r="C904" s="276" t="s">
        <v>1</v>
      </c>
      <c r="D904" s="272" t="s">
        <v>1</v>
      </c>
      <c r="E904" s="272" t="s">
        <v>1</v>
      </c>
      <c r="F904" s="272" t="s">
        <v>1</v>
      </c>
      <c r="G904" s="272" t="s">
        <v>1</v>
      </c>
      <c r="H904" s="272" t="s">
        <v>1</v>
      </c>
      <c r="J904" s="21" t="s">
        <v>9</v>
      </c>
      <c r="K904" s="22" t="s">
        <v>10</v>
      </c>
    </row>
    <row r="905" spans="1:11" x14ac:dyDescent="0.25">
      <c r="A905" s="276" t="s">
        <v>408</v>
      </c>
      <c r="B905" s="272">
        <v>116</v>
      </c>
      <c r="C905" s="276" t="s">
        <v>1</v>
      </c>
      <c r="D905" s="272" t="s">
        <v>1</v>
      </c>
      <c r="E905" s="272" t="s">
        <v>1</v>
      </c>
      <c r="F905" s="272" t="s">
        <v>1</v>
      </c>
      <c r="G905" s="272" t="s">
        <v>1</v>
      </c>
      <c r="H905" s="272" t="s">
        <v>1</v>
      </c>
      <c r="J905" s="23">
        <f>A913</f>
        <v>4</v>
      </c>
      <c r="K905" s="24">
        <f>+B911+D911+F911+H911</f>
        <v>1149</v>
      </c>
    </row>
    <row r="906" spans="1:11" x14ac:dyDescent="0.25">
      <c r="A906" s="276" t="s">
        <v>409</v>
      </c>
      <c r="B906" s="272">
        <v>400</v>
      </c>
      <c r="C906" s="276" t="s">
        <v>1</v>
      </c>
      <c r="D906" s="272" t="s">
        <v>1</v>
      </c>
      <c r="E906" s="272" t="s">
        <v>1</v>
      </c>
      <c r="F906" s="272" t="s">
        <v>1</v>
      </c>
      <c r="G906" s="272" t="s">
        <v>1</v>
      </c>
      <c r="H906" s="272" t="s">
        <v>1</v>
      </c>
      <c r="J906" s="397" t="s">
        <v>61</v>
      </c>
      <c r="K906" s="398"/>
    </row>
    <row r="907" spans="1:11" ht="15.75" thickBot="1" x14ac:dyDescent="0.3">
      <c r="A907" s="276" t="s">
        <v>410</v>
      </c>
      <c r="B907" s="272">
        <v>350</v>
      </c>
      <c r="C907" s="276" t="s">
        <v>1</v>
      </c>
      <c r="D907" s="272" t="s">
        <v>1</v>
      </c>
      <c r="E907" s="272" t="s">
        <v>1</v>
      </c>
      <c r="F907" s="272" t="s">
        <v>1</v>
      </c>
      <c r="G907" s="272" t="s">
        <v>1</v>
      </c>
      <c r="H907" s="272" t="s">
        <v>1</v>
      </c>
      <c r="J907" s="399">
        <f>SUM(A915:H915)</f>
        <v>11</v>
      </c>
      <c r="K907" s="400"/>
    </row>
    <row r="908" spans="1:11" x14ac:dyDescent="0.25">
      <c r="A908" s="276" t="s">
        <v>1</v>
      </c>
      <c r="B908" s="272" t="s">
        <v>1</v>
      </c>
      <c r="C908" s="276" t="s">
        <v>1</v>
      </c>
      <c r="D908" s="272" t="s">
        <v>1</v>
      </c>
      <c r="E908" s="272" t="s">
        <v>1</v>
      </c>
      <c r="F908" s="272" t="s">
        <v>1</v>
      </c>
      <c r="G908" s="272" t="s">
        <v>1</v>
      </c>
      <c r="H908" s="272" t="s">
        <v>1</v>
      </c>
    </row>
    <row r="909" spans="1:11" x14ac:dyDescent="0.25">
      <c r="A909" s="276" t="s">
        <v>1</v>
      </c>
      <c r="B909" s="272" t="s">
        <v>1</v>
      </c>
      <c r="C909" s="276" t="s">
        <v>1</v>
      </c>
      <c r="D909" s="272" t="s">
        <v>1</v>
      </c>
      <c r="E909" s="3"/>
      <c r="F909" s="15"/>
      <c r="G909" s="3"/>
      <c r="H909" s="15"/>
    </row>
    <row r="910" spans="1:11" x14ac:dyDescent="0.25">
      <c r="A910" s="8" t="s">
        <v>9</v>
      </c>
      <c r="B910" s="274" t="s">
        <v>10</v>
      </c>
      <c r="C910" s="8" t="s">
        <v>9</v>
      </c>
      <c r="D910" s="274" t="s">
        <v>10</v>
      </c>
      <c r="E910" s="4" t="s">
        <v>9</v>
      </c>
      <c r="F910" s="275" t="s">
        <v>10</v>
      </c>
      <c r="G910" s="4" t="s">
        <v>9</v>
      </c>
      <c r="H910" s="275" t="s">
        <v>10</v>
      </c>
    </row>
    <row r="911" spans="1:11" x14ac:dyDescent="0.25">
      <c r="A911" s="276">
        <v>4</v>
      </c>
      <c r="B911" s="272">
        <f>SUM(B904:B909)</f>
        <v>1149</v>
      </c>
      <c r="C911" s="276">
        <v>0</v>
      </c>
      <c r="D911" s="272">
        <f>SUM(D904:D909)</f>
        <v>0</v>
      </c>
      <c r="E911" s="272">
        <v>0</v>
      </c>
      <c r="F911" s="273">
        <f>SUM(F904:F909)</f>
        <v>0</v>
      </c>
      <c r="G911" s="272">
        <v>0</v>
      </c>
      <c r="H911" s="273">
        <f>SUM(H904:H909)</f>
        <v>0</v>
      </c>
    </row>
    <row r="912" spans="1:11" x14ac:dyDescent="0.25">
      <c r="A912" s="380" t="s">
        <v>9</v>
      </c>
      <c r="B912" s="409"/>
      <c r="C912" s="409"/>
      <c r="D912" s="409"/>
      <c r="E912" s="409"/>
      <c r="F912" s="409"/>
      <c r="G912" s="409"/>
      <c r="H912" s="410"/>
    </row>
    <row r="913" spans="1:11" x14ac:dyDescent="0.25">
      <c r="A913" s="401">
        <f>A911+C911+E911+G911</f>
        <v>4</v>
      </c>
      <c r="B913" s="402"/>
      <c r="C913" s="402"/>
      <c r="D913" s="402"/>
      <c r="E913" s="402"/>
      <c r="F913" s="402"/>
      <c r="G913" s="402"/>
      <c r="H913" s="403"/>
    </row>
    <row r="914" spans="1:11" x14ac:dyDescent="0.25">
      <c r="A914" s="404" t="s">
        <v>61</v>
      </c>
      <c r="B914" s="405"/>
      <c r="C914" s="406" t="s">
        <v>61</v>
      </c>
      <c r="D914" s="405"/>
      <c r="E914" s="406" t="s">
        <v>61</v>
      </c>
      <c r="F914" s="405"/>
      <c r="G914" s="407" t="s">
        <v>61</v>
      </c>
      <c r="H914" s="408"/>
    </row>
    <row r="915" spans="1:11" x14ac:dyDescent="0.25">
      <c r="A915" s="375">
        <v>11</v>
      </c>
      <c r="B915" s="376"/>
      <c r="C915" s="377">
        <v>0</v>
      </c>
      <c r="D915" s="376"/>
      <c r="E915" s="377">
        <v>0</v>
      </c>
      <c r="F915" s="376"/>
      <c r="G915" s="378">
        <v>0</v>
      </c>
      <c r="H915" s="379"/>
    </row>
    <row r="916" spans="1:11" x14ac:dyDescent="0.25">
      <c r="A916" s="380" t="s">
        <v>61</v>
      </c>
      <c r="B916" s="409"/>
      <c r="C916" s="409"/>
      <c r="D916" s="409"/>
      <c r="E916" s="409"/>
      <c r="F916" s="409"/>
      <c r="G916" s="409"/>
      <c r="H916" s="410"/>
    </row>
    <row r="917" spans="1:11" ht="15.75" thickBot="1" x14ac:dyDescent="0.3">
      <c r="A917" s="383">
        <f>SUM(A915:H915)</f>
        <v>11</v>
      </c>
      <c r="B917" s="384"/>
      <c r="C917" s="384"/>
      <c r="D917" s="384"/>
      <c r="E917" s="384"/>
      <c r="F917" s="384"/>
      <c r="G917" s="384"/>
      <c r="H917" s="385"/>
    </row>
    <row r="918" spans="1:11" ht="15.75" thickTop="1" x14ac:dyDescent="0.25"/>
    <row r="919" spans="1:11" ht="15.75" thickBot="1" x14ac:dyDescent="0.3"/>
    <row r="920" spans="1:11" ht="16.5" thickTop="1" thickBot="1" x14ac:dyDescent="0.3">
      <c r="A920" s="386" t="s">
        <v>398</v>
      </c>
      <c r="B920" s="387"/>
      <c r="C920" s="387"/>
      <c r="D920" s="387"/>
      <c r="E920" s="387"/>
      <c r="F920" s="387"/>
      <c r="G920" s="387"/>
      <c r="H920" s="388"/>
    </row>
    <row r="921" spans="1:11" ht="15.75" thickTop="1" x14ac:dyDescent="0.25">
      <c r="A921" s="389" t="s">
        <v>411</v>
      </c>
      <c r="B921" s="390"/>
      <c r="C921" s="389" t="s">
        <v>1</v>
      </c>
      <c r="D921" s="390"/>
      <c r="E921" s="391" t="s">
        <v>1</v>
      </c>
      <c r="F921" s="392"/>
      <c r="G921" s="391" t="s">
        <v>1</v>
      </c>
      <c r="H921" s="392"/>
    </row>
    <row r="922" spans="1:11" ht="15.75" thickBot="1" x14ac:dyDescent="0.3">
      <c r="A922" s="393">
        <v>42054</v>
      </c>
      <c r="B922" s="394"/>
      <c r="C922" s="393" t="s">
        <v>1</v>
      </c>
      <c r="D922" s="394"/>
      <c r="E922" s="393" t="s">
        <v>1</v>
      </c>
      <c r="F922" s="394"/>
      <c r="G922" s="393" t="s">
        <v>1</v>
      </c>
      <c r="H922" s="394"/>
    </row>
    <row r="923" spans="1:11" ht="15.75" thickBot="1" x14ac:dyDescent="0.3">
      <c r="A923" s="8" t="s">
        <v>8</v>
      </c>
      <c r="B923" s="274" t="s">
        <v>2</v>
      </c>
      <c r="C923" s="8" t="s">
        <v>8</v>
      </c>
      <c r="D923" s="274" t="s">
        <v>2</v>
      </c>
      <c r="E923" s="4" t="s">
        <v>8</v>
      </c>
      <c r="F923" s="274" t="s">
        <v>2</v>
      </c>
      <c r="G923" s="4" t="s">
        <v>8</v>
      </c>
      <c r="H923" s="275" t="s">
        <v>2</v>
      </c>
      <c r="J923" s="395" t="s">
        <v>398</v>
      </c>
      <c r="K923" s="396"/>
    </row>
    <row r="924" spans="1:11" x14ac:dyDescent="0.25">
      <c r="A924" s="276" t="s">
        <v>412</v>
      </c>
      <c r="B924" s="272">
        <v>807</v>
      </c>
      <c r="C924" s="276" t="s">
        <v>1</v>
      </c>
      <c r="D924" s="272" t="s">
        <v>1</v>
      </c>
      <c r="E924" s="272" t="s">
        <v>1</v>
      </c>
      <c r="F924" s="272" t="s">
        <v>1</v>
      </c>
      <c r="G924" s="272" t="s">
        <v>1</v>
      </c>
      <c r="H924" s="272" t="s">
        <v>1</v>
      </c>
      <c r="J924" s="21" t="s">
        <v>9</v>
      </c>
      <c r="K924" s="22" t="s">
        <v>10</v>
      </c>
    </row>
    <row r="925" spans="1:11" x14ac:dyDescent="0.25">
      <c r="A925" s="276" t="s">
        <v>413</v>
      </c>
      <c r="B925" s="272">
        <v>300</v>
      </c>
      <c r="C925" s="276" t="s">
        <v>1</v>
      </c>
      <c r="D925" s="272" t="s">
        <v>1</v>
      </c>
      <c r="E925" s="272" t="s">
        <v>1</v>
      </c>
      <c r="F925" s="272" t="s">
        <v>1</v>
      </c>
      <c r="G925" s="272" t="s">
        <v>1</v>
      </c>
      <c r="H925" s="272" t="s">
        <v>1</v>
      </c>
      <c r="J925" s="23">
        <f>A933</f>
        <v>2</v>
      </c>
      <c r="K925" s="24">
        <f>+B931+D931+F931+H931</f>
        <v>1107</v>
      </c>
    </row>
    <row r="926" spans="1:11" x14ac:dyDescent="0.25">
      <c r="A926" s="276"/>
      <c r="B926" s="272"/>
      <c r="C926" s="276" t="s">
        <v>1</v>
      </c>
      <c r="D926" s="272" t="s">
        <v>1</v>
      </c>
      <c r="E926" s="272" t="s">
        <v>1</v>
      </c>
      <c r="F926" s="272" t="s">
        <v>1</v>
      </c>
      <c r="G926" s="272" t="s">
        <v>1</v>
      </c>
      <c r="H926" s="272" t="s">
        <v>1</v>
      </c>
      <c r="J926" s="397" t="s">
        <v>61</v>
      </c>
      <c r="K926" s="398"/>
    </row>
    <row r="927" spans="1:11" ht="15.75" thickBot="1" x14ac:dyDescent="0.3">
      <c r="A927" s="276" t="s">
        <v>1</v>
      </c>
      <c r="B927" s="272" t="s">
        <v>1</v>
      </c>
      <c r="C927" s="276" t="s">
        <v>1</v>
      </c>
      <c r="D927" s="272" t="s">
        <v>1</v>
      </c>
      <c r="E927" s="272" t="s">
        <v>1</v>
      </c>
      <c r="F927" s="272" t="s">
        <v>1</v>
      </c>
      <c r="G927" s="272" t="s">
        <v>1</v>
      </c>
      <c r="H927" s="272" t="s">
        <v>1</v>
      </c>
      <c r="J927" s="399">
        <f>SUM(A935:H935)</f>
        <v>10</v>
      </c>
      <c r="K927" s="400"/>
    </row>
    <row r="928" spans="1:11" x14ac:dyDescent="0.25">
      <c r="A928" s="276" t="s">
        <v>1</v>
      </c>
      <c r="B928" s="272" t="s">
        <v>1</v>
      </c>
      <c r="C928" s="276" t="s">
        <v>1</v>
      </c>
      <c r="D928" s="272" t="s">
        <v>1</v>
      </c>
      <c r="E928" s="272" t="s">
        <v>1</v>
      </c>
      <c r="F928" s="272" t="s">
        <v>1</v>
      </c>
      <c r="G928" s="272" t="s">
        <v>1</v>
      </c>
      <c r="H928" s="272" t="s">
        <v>1</v>
      </c>
    </row>
    <row r="929" spans="1:11" x14ac:dyDescent="0.25">
      <c r="A929" s="276" t="s">
        <v>1</v>
      </c>
      <c r="B929" s="272" t="s">
        <v>1</v>
      </c>
      <c r="C929" s="276" t="s">
        <v>1</v>
      </c>
      <c r="D929" s="272" t="s">
        <v>1</v>
      </c>
      <c r="E929" s="3"/>
      <c r="F929" s="15"/>
      <c r="G929" s="3"/>
      <c r="H929" s="15"/>
    </row>
    <row r="930" spans="1:11" x14ac:dyDescent="0.25">
      <c r="A930" s="8" t="s">
        <v>9</v>
      </c>
      <c r="B930" s="274" t="s">
        <v>10</v>
      </c>
      <c r="C930" s="8" t="s">
        <v>9</v>
      </c>
      <c r="D930" s="274" t="s">
        <v>10</v>
      </c>
      <c r="E930" s="4" t="s">
        <v>9</v>
      </c>
      <c r="F930" s="275" t="s">
        <v>10</v>
      </c>
      <c r="G930" s="4" t="s">
        <v>9</v>
      </c>
      <c r="H930" s="275" t="s">
        <v>10</v>
      </c>
    </row>
    <row r="931" spans="1:11" x14ac:dyDescent="0.25">
      <c r="A931" s="276">
        <v>2</v>
      </c>
      <c r="B931" s="272">
        <f>SUM(B924:B929)</f>
        <v>1107</v>
      </c>
      <c r="C931" s="276">
        <v>0</v>
      </c>
      <c r="D931" s="272">
        <f>SUM(D924:D929)</f>
        <v>0</v>
      </c>
      <c r="E931" s="272">
        <v>0</v>
      </c>
      <c r="F931" s="273">
        <f>SUM(F924:F929)</f>
        <v>0</v>
      </c>
      <c r="G931" s="272">
        <v>0</v>
      </c>
      <c r="H931" s="273">
        <f>SUM(H924:H929)</f>
        <v>0</v>
      </c>
    </row>
    <row r="932" spans="1:11" x14ac:dyDescent="0.25">
      <c r="A932" s="380" t="s">
        <v>9</v>
      </c>
      <c r="B932" s="409"/>
      <c r="C932" s="409"/>
      <c r="D932" s="409"/>
      <c r="E932" s="409"/>
      <c r="F932" s="409"/>
      <c r="G932" s="409"/>
      <c r="H932" s="410"/>
    </row>
    <row r="933" spans="1:11" x14ac:dyDescent="0.25">
      <c r="A933" s="401">
        <f>A931+C931+E931+G931</f>
        <v>2</v>
      </c>
      <c r="B933" s="402"/>
      <c r="C933" s="402"/>
      <c r="D933" s="402"/>
      <c r="E933" s="402"/>
      <c r="F933" s="402"/>
      <c r="G933" s="402"/>
      <c r="H933" s="403"/>
    </row>
    <row r="934" spans="1:11" x14ac:dyDescent="0.25">
      <c r="A934" s="404" t="s">
        <v>61</v>
      </c>
      <c r="B934" s="405"/>
      <c r="C934" s="406" t="s">
        <v>61</v>
      </c>
      <c r="D934" s="405"/>
      <c r="E934" s="406" t="s">
        <v>61</v>
      </c>
      <c r="F934" s="405"/>
      <c r="G934" s="407" t="s">
        <v>61</v>
      </c>
      <c r="H934" s="408"/>
    </row>
    <row r="935" spans="1:11" x14ac:dyDescent="0.25">
      <c r="A935" s="375">
        <v>10</v>
      </c>
      <c r="B935" s="376"/>
      <c r="C935" s="377">
        <v>0</v>
      </c>
      <c r="D935" s="376"/>
      <c r="E935" s="377">
        <v>0</v>
      </c>
      <c r="F935" s="376"/>
      <c r="G935" s="378">
        <v>0</v>
      </c>
      <c r="H935" s="379"/>
    </row>
    <row r="936" spans="1:11" x14ac:dyDescent="0.25">
      <c r="A936" s="380" t="s">
        <v>61</v>
      </c>
      <c r="B936" s="409"/>
      <c r="C936" s="409"/>
      <c r="D936" s="409"/>
      <c r="E936" s="409"/>
      <c r="F936" s="409"/>
      <c r="G936" s="409"/>
      <c r="H936" s="410"/>
    </row>
    <row r="937" spans="1:11" ht="15.75" thickBot="1" x14ac:dyDescent="0.3">
      <c r="A937" s="383">
        <f>SUM(A935:H935)</f>
        <v>10</v>
      </c>
      <c r="B937" s="384"/>
      <c r="C937" s="384"/>
      <c r="D937" s="384"/>
      <c r="E937" s="384"/>
      <c r="F937" s="384"/>
      <c r="G937" s="384"/>
      <c r="H937" s="385"/>
    </row>
    <row r="938" spans="1:11" ht="15.75" thickTop="1" x14ac:dyDescent="0.25"/>
    <row r="939" spans="1:11" ht="15.75" thickBot="1" x14ac:dyDescent="0.3"/>
    <row r="940" spans="1:11" ht="16.5" thickTop="1" thickBot="1" x14ac:dyDescent="0.3">
      <c r="A940" s="386" t="s">
        <v>399</v>
      </c>
      <c r="B940" s="387"/>
      <c r="C940" s="387"/>
      <c r="D940" s="387"/>
      <c r="E940" s="387"/>
      <c r="F940" s="387"/>
      <c r="G940" s="387"/>
      <c r="H940" s="388"/>
    </row>
    <row r="941" spans="1:11" ht="15.75" thickTop="1" x14ac:dyDescent="0.25">
      <c r="A941" s="389" t="s">
        <v>414</v>
      </c>
      <c r="B941" s="390"/>
      <c r="C941" s="389" t="s">
        <v>416</v>
      </c>
      <c r="D941" s="390"/>
      <c r="E941" s="391" t="s">
        <v>1</v>
      </c>
      <c r="F941" s="392"/>
      <c r="G941" s="391" t="s">
        <v>1</v>
      </c>
      <c r="H941" s="392"/>
    </row>
    <row r="942" spans="1:11" ht="15.75" thickBot="1" x14ac:dyDescent="0.3">
      <c r="A942" s="393">
        <v>42080</v>
      </c>
      <c r="B942" s="394"/>
      <c r="C942" s="393">
        <v>42086</v>
      </c>
      <c r="D942" s="394"/>
      <c r="E942" s="393" t="s">
        <v>1</v>
      </c>
      <c r="F942" s="394"/>
      <c r="G942" s="393" t="s">
        <v>1</v>
      </c>
      <c r="H942" s="394"/>
    </row>
    <row r="943" spans="1:11" ht="15.75" thickBot="1" x14ac:dyDescent="0.3">
      <c r="A943" s="8" t="s">
        <v>8</v>
      </c>
      <c r="B943" s="274" t="s">
        <v>2</v>
      </c>
      <c r="C943" s="8" t="s">
        <v>8</v>
      </c>
      <c r="D943" s="274" t="s">
        <v>2</v>
      </c>
      <c r="E943" s="4" t="s">
        <v>8</v>
      </c>
      <c r="F943" s="274" t="s">
        <v>2</v>
      </c>
      <c r="G943" s="4" t="s">
        <v>8</v>
      </c>
      <c r="H943" s="275" t="s">
        <v>2</v>
      </c>
      <c r="J943" s="395" t="s">
        <v>399</v>
      </c>
      <c r="K943" s="396"/>
    </row>
    <row r="944" spans="1:11" x14ac:dyDescent="0.25">
      <c r="A944" s="276" t="s">
        <v>415</v>
      </c>
      <c r="B944" s="272">
        <v>800</v>
      </c>
      <c r="C944" s="276"/>
      <c r="D944" s="272" t="s">
        <v>1</v>
      </c>
      <c r="E944" s="272" t="s">
        <v>1</v>
      </c>
      <c r="F944" s="272" t="s">
        <v>1</v>
      </c>
      <c r="G944" s="272" t="s">
        <v>1</v>
      </c>
      <c r="H944" s="272" t="s">
        <v>1</v>
      </c>
      <c r="J944" s="21" t="s">
        <v>9</v>
      </c>
      <c r="K944" s="22" t="s">
        <v>10</v>
      </c>
    </row>
    <row r="945" spans="1:11" x14ac:dyDescent="0.25">
      <c r="A945" s="276"/>
      <c r="B945" s="272"/>
      <c r="C945" s="276" t="s">
        <v>1</v>
      </c>
      <c r="D945" s="272" t="s">
        <v>1</v>
      </c>
      <c r="E945" s="272" t="s">
        <v>1</v>
      </c>
      <c r="F945" s="272" t="s">
        <v>1</v>
      </c>
      <c r="G945" s="272" t="s">
        <v>1</v>
      </c>
      <c r="H945" s="272" t="s">
        <v>1</v>
      </c>
      <c r="J945" s="23">
        <f>A953</f>
        <v>1</v>
      </c>
      <c r="K945" s="24">
        <f>+B951+D951+F951+H951</f>
        <v>800</v>
      </c>
    </row>
    <row r="946" spans="1:11" x14ac:dyDescent="0.25">
      <c r="A946" s="276"/>
      <c r="B946" s="272"/>
      <c r="C946" s="276" t="s">
        <v>1</v>
      </c>
      <c r="D946" s="272" t="s">
        <v>1</v>
      </c>
      <c r="E946" s="272" t="s">
        <v>1</v>
      </c>
      <c r="F946" s="272" t="s">
        <v>1</v>
      </c>
      <c r="G946" s="272" t="s">
        <v>1</v>
      </c>
      <c r="H946" s="272" t="s">
        <v>1</v>
      </c>
      <c r="J946" s="397" t="s">
        <v>61</v>
      </c>
      <c r="K946" s="398"/>
    </row>
    <row r="947" spans="1:11" ht="15.75" thickBot="1" x14ac:dyDescent="0.3">
      <c r="A947" s="276" t="s">
        <v>1</v>
      </c>
      <c r="B947" s="272" t="s">
        <v>1</v>
      </c>
      <c r="C947" s="276" t="s">
        <v>1</v>
      </c>
      <c r="D947" s="272" t="s">
        <v>1</v>
      </c>
      <c r="E947" s="272" t="s">
        <v>1</v>
      </c>
      <c r="F947" s="272" t="s">
        <v>1</v>
      </c>
      <c r="G947" s="272" t="s">
        <v>1</v>
      </c>
      <c r="H947" s="272" t="s">
        <v>1</v>
      </c>
      <c r="J947" s="399">
        <f>SUM(A955:H955)</f>
        <v>13</v>
      </c>
      <c r="K947" s="400"/>
    </row>
    <row r="948" spans="1:11" x14ac:dyDescent="0.25">
      <c r="A948" s="276" t="s">
        <v>1</v>
      </c>
      <c r="B948" s="272" t="s">
        <v>1</v>
      </c>
      <c r="C948" s="276" t="s">
        <v>1</v>
      </c>
      <c r="D948" s="272" t="s">
        <v>1</v>
      </c>
      <c r="E948" s="272" t="s">
        <v>1</v>
      </c>
      <c r="F948" s="272" t="s">
        <v>1</v>
      </c>
      <c r="G948" s="272" t="s">
        <v>1</v>
      </c>
      <c r="H948" s="272" t="s">
        <v>1</v>
      </c>
    </row>
    <row r="949" spans="1:11" x14ac:dyDescent="0.25">
      <c r="A949" s="276" t="s">
        <v>1</v>
      </c>
      <c r="B949" s="272" t="s">
        <v>1</v>
      </c>
      <c r="C949" s="276" t="s">
        <v>1</v>
      </c>
      <c r="D949" s="272" t="s">
        <v>1</v>
      </c>
      <c r="E949" s="3"/>
      <c r="F949" s="15"/>
      <c r="G949" s="3"/>
      <c r="H949" s="15"/>
    </row>
    <row r="950" spans="1:11" x14ac:dyDescent="0.25">
      <c r="A950" s="8" t="s">
        <v>9</v>
      </c>
      <c r="B950" s="274" t="s">
        <v>10</v>
      </c>
      <c r="C950" s="8" t="s">
        <v>9</v>
      </c>
      <c r="D950" s="274" t="s">
        <v>10</v>
      </c>
      <c r="E950" s="4" t="s">
        <v>9</v>
      </c>
      <c r="F950" s="275" t="s">
        <v>10</v>
      </c>
      <c r="G950" s="4" t="s">
        <v>9</v>
      </c>
      <c r="H950" s="275" t="s">
        <v>10</v>
      </c>
    </row>
    <row r="951" spans="1:11" x14ac:dyDescent="0.25">
      <c r="A951" s="276">
        <v>1</v>
      </c>
      <c r="B951" s="272">
        <f>SUM(B944:B949)</f>
        <v>800</v>
      </c>
      <c r="C951" s="276">
        <v>0</v>
      </c>
      <c r="D951" s="272">
        <f>SUM(D944:D949)</f>
        <v>0</v>
      </c>
      <c r="E951" s="272">
        <v>0</v>
      </c>
      <c r="F951" s="273">
        <f>SUM(F944:F949)</f>
        <v>0</v>
      </c>
      <c r="G951" s="272">
        <v>0</v>
      </c>
      <c r="H951" s="273">
        <f>SUM(H944:H949)</f>
        <v>0</v>
      </c>
    </row>
    <row r="952" spans="1:11" x14ac:dyDescent="0.25">
      <c r="A952" s="380" t="s">
        <v>9</v>
      </c>
      <c r="B952" s="409"/>
      <c r="C952" s="409"/>
      <c r="D952" s="409"/>
      <c r="E952" s="409"/>
      <c r="F952" s="409"/>
      <c r="G952" s="409"/>
      <c r="H952" s="410"/>
    </row>
    <row r="953" spans="1:11" x14ac:dyDescent="0.25">
      <c r="A953" s="401">
        <f>A951+C951+E951+G951</f>
        <v>1</v>
      </c>
      <c r="B953" s="402"/>
      <c r="C953" s="402"/>
      <c r="D953" s="402"/>
      <c r="E953" s="402"/>
      <c r="F953" s="402"/>
      <c r="G953" s="402"/>
      <c r="H953" s="403"/>
    </row>
    <row r="954" spans="1:11" x14ac:dyDescent="0.25">
      <c r="A954" s="404" t="s">
        <v>61</v>
      </c>
      <c r="B954" s="405"/>
      <c r="C954" s="406" t="s">
        <v>61</v>
      </c>
      <c r="D954" s="405"/>
      <c r="E954" s="406" t="s">
        <v>61</v>
      </c>
      <c r="F954" s="405"/>
      <c r="G954" s="407" t="s">
        <v>61</v>
      </c>
      <c r="H954" s="408"/>
    </row>
    <row r="955" spans="1:11" x14ac:dyDescent="0.25">
      <c r="A955" s="375">
        <v>11</v>
      </c>
      <c r="B955" s="376"/>
      <c r="C955" s="377">
        <v>2</v>
      </c>
      <c r="D955" s="376"/>
      <c r="E955" s="377">
        <v>0</v>
      </c>
      <c r="F955" s="376"/>
      <c r="G955" s="378">
        <v>0</v>
      </c>
      <c r="H955" s="379"/>
    </row>
    <row r="956" spans="1:11" x14ac:dyDescent="0.25">
      <c r="A956" s="380" t="s">
        <v>61</v>
      </c>
      <c r="B956" s="409"/>
      <c r="C956" s="409"/>
      <c r="D956" s="409"/>
      <c r="E956" s="409"/>
      <c r="F956" s="409"/>
      <c r="G956" s="409"/>
      <c r="H956" s="410"/>
    </row>
    <row r="957" spans="1:11" ht="15.75" thickBot="1" x14ac:dyDescent="0.3">
      <c r="A957" s="383">
        <f>SUM(A955:H955)</f>
        <v>13</v>
      </c>
      <c r="B957" s="384"/>
      <c r="C957" s="384"/>
      <c r="D957" s="384"/>
      <c r="E957" s="384"/>
      <c r="F957" s="384"/>
      <c r="G957" s="384"/>
      <c r="H957" s="385"/>
    </row>
    <row r="958" spans="1:11" ht="15.75" thickTop="1" x14ac:dyDescent="0.25"/>
    <row r="959" spans="1:11" ht="15.75" thickBot="1" x14ac:dyDescent="0.3"/>
    <row r="960" spans="1:11" ht="16.5" thickTop="1" thickBot="1" x14ac:dyDescent="0.3">
      <c r="A960" s="386" t="s">
        <v>400</v>
      </c>
      <c r="B960" s="387"/>
      <c r="C960" s="387"/>
      <c r="D960" s="387"/>
      <c r="E960" s="387"/>
      <c r="F960" s="387"/>
      <c r="G960" s="387"/>
      <c r="H960" s="388"/>
    </row>
    <row r="961" spans="1:11" ht="15.75" thickTop="1" x14ac:dyDescent="0.25">
      <c r="A961" s="389" t="s">
        <v>418</v>
      </c>
      <c r="B961" s="390"/>
      <c r="C961" s="389" t="s">
        <v>420</v>
      </c>
      <c r="D961" s="390"/>
      <c r="E961" s="391" t="s">
        <v>1</v>
      </c>
      <c r="F961" s="392"/>
      <c r="G961" s="391" t="s">
        <v>1</v>
      </c>
      <c r="H961" s="392"/>
    </row>
    <row r="962" spans="1:11" ht="15.75" thickBot="1" x14ac:dyDescent="0.3">
      <c r="A962" s="393">
        <v>42109</v>
      </c>
      <c r="B962" s="394"/>
      <c r="C962" s="393">
        <v>42112</v>
      </c>
      <c r="D962" s="394"/>
      <c r="E962" s="393" t="s">
        <v>1</v>
      </c>
      <c r="F962" s="394"/>
      <c r="G962" s="393" t="s">
        <v>1</v>
      </c>
      <c r="H962" s="394"/>
    </row>
    <row r="963" spans="1:11" ht="15.75" thickBot="1" x14ac:dyDescent="0.3">
      <c r="A963" s="8" t="s">
        <v>8</v>
      </c>
      <c r="B963" s="274" t="s">
        <v>2</v>
      </c>
      <c r="C963" s="8" t="s">
        <v>8</v>
      </c>
      <c r="D963" s="274" t="s">
        <v>2</v>
      </c>
      <c r="E963" s="4" t="s">
        <v>8</v>
      </c>
      <c r="F963" s="274" t="s">
        <v>2</v>
      </c>
      <c r="G963" s="4" t="s">
        <v>8</v>
      </c>
      <c r="H963" s="275" t="s">
        <v>2</v>
      </c>
      <c r="J963" s="395" t="s">
        <v>400</v>
      </c>
      <c r="K963" s="396"/>
    </row>
    <row r="964" spans="1:11" x14ac:dyDescent="0.25">
      <c r="A964" s="276" t="s">
        <v>419</v>
      </c>
      <c r="B964" s="272">
        <v>674</v>
      </c>
      <c r="C964" s="276" t="s">
        <v>1</v>
      </c>
      <c r="D964" s="272" t="s">
        <v>1</v>
      </c>
      <c r="E964" s="272" t="s">
        <v>1</v>
      </c>
      <c r="F964" s="272" t="s">
        <v>1</v>
      </c>
      <c r="G964" s="272" t="s">
        <v>1</v>
      </c>
      <c r="H964" s="272" t="s">
        <v>1</v>
      </c>
      <c r="J964" s="21" t="s">
        <v>9</v>
      </c>
      <c r="K964" s="22" t="s">
        <v>10</v>
      </c>
    </row>
    <row r="965" spans="1:11" x14ac:dyDescent="0.25">
      <c r="A965" s="276"/>
      <c r="B965" s="272"/>
      <c r="C965" s="276" t="s">
        <v>1</v>
      </c>
      <c r="D965" s="272" t="s">
        <v>1</v>
      </c>
      <c r="E965" s="272" t="s">
        <v>1</v>
      </c>
      <c r="F965" s="272" t="s">
        <v>1</v>
      </c>
      <c r="G965" s="272" t="s">
        <v>1</v>
      </c>
      <c r="H965" s="272" t="s">
        <v>1</v>
      </c>
      <c r="J965" s="23">
        <f>A973</f>
        <v>1</v>
      </c>
      <c r="K965" s="24">
        <f>+B971+D971+F971+H971</f>
        <v>674</v>
      </c>
    </row>
    <row r="966" spans="1:11" x14ac:dyDescent="0.25">
      <c r="A966" s="276"/>
      <c r="B966" s="272"/>
      <c r="C966" s="276" t="s">
        <v>1</v>
      </c>
      <c r="D966" s="272" t="s">
        <v>1</v>
      </c>
      <c r="E966" s="272" t="s">
        <v>1</v>
      </c>
      <c r="F966" s="272" t="s">
        <v>1</v>
      </c>
      <c r="G966" s="272" t="s">
        <v>1</v>
      </c>
      <c r="H966" s="272" t="s">
        <v>1</v>
      </c>
      <c r="J966" s="397" t="s">
        <v>61</v>
      </c>
      <c r="K966" s="398"/>
    </row>
    <row r="967" spans="1:11" ht="15.75" thickBot="1" x14ac:dyDescent="0.3">
      <c r="A967" s="276" t="s">
        <v>1</v>
      </c>
      <c r="B967" s="272" t="s">
        <v>1</v>
      </c>
      <c r="C967" s="276" t="s">
        <v>1</v>
      </c>
      <c r="D967" s="272" t="s">
        <v>1</v>
      </c>
      <c r="E967" s="272" t="s">
        <v>1</v>
      </c>
      <c r="F967" s="272" t="s">
        <v>1</v>
      </c>
      <c r="G967" s="272" t="s">
        <v>1</v>
      </c>
      <c r="H967" s="272" t="s">
        <v>1</v>
      </c>
      <c r="J967" s="399">
        <f>SUM(A975:H975)</f>
        <v>13</v>
      </c>
      <c r="K967" s="400"/>
    </row>
    <row r="968" spans="1:11" x14ac:dyDescent="0.25">
      <c r="A968" s="276" t="s">
        <v>1</v>
      </c>
      <c r="B968" s="272" t="s">
        <v>1</v>
      </c>
      <c r="C968" s="276" t="s">
        <v>1</v>
      </c>
      <c r="D968" s="272" t="s">
        <v>1</v>
      </c>
      <c r="E968" s="272" t="s">
        <v>1</v>
      </c>
      <c r="F968" s="272" t="s">
        <v>1</v>
      </c>
      <c r="G968" s="272" t="s">
        <v>1</v>
      </c>
      <c r="H968" s="272" t="s">
        <v>1</v>
      </c>
    </row>
    <row r="969" spans="1:11" x14ac:dyDescent="0.25">
      <c r="A969" s="276" t="s">
        <v>1</v>
      </c>
      <c r="B969" s="272" t="s">
        <v>1</v>
      </c>
      <c r="C969" s="276" t="s">
        <v>1</v>
      </c>
      <c r="D969" s="272" t="s">
        <v>1</v>
      </c>
      <c r="E969" s="3"/>
      <c r="F969" s="15"/>
      <c r="G969" s="3"/>
      <c r="H969" s="15"/>
    </row>
    <row r="970" spans="1:11" x14ac:dyDescent="0.25">
      <c r="A970" s="8" t="s">
        <v>9</v>
      </c>
      <c r="B970" s="274" t="s">
        <v>10</v>
      </c>
      <c r="C970" s="8" t="s">
        <v>9</v>
      </c>
      <c r="D970" s="274" t="s">
        <v>10</v>
      </c>
      <c r="E970" s="4" t="s">
        <v>9</v>
      </c>
      <c r="F970" s="275" t="s">
        <v>10</v>
      </c>
      <c r="G970" s="4" t="s">
        <v>9</v>
      </c>
      <c r="H970" s="275" t="s">
        <v>10</v>
      </c>
    </row>
    <row r="971" spans="1:11" x14ac:dyDescent="0.25">
      <c r="A971" s="276">
        <v>1</v>
      </c>
      <c r="B971" s="272">
        <f>SUM(B964:B969)</f>
        <v>674</v>
      </c>
      <c r="C971" s="276">
        <v>0</v>
      </c>
      <c r="D971" s="272">
        <f>SUM(D964:D969)</f>
        <v>0</v>
      </c>
      <c r="E971" s="272">
        <v>0</v>
      </c>
      <c r="F971" s="273">
        <f>SUM(F964:F969)</f>
        <v>0</v>
      </c>
      <c r="G971" s="272">
        <v>0</v>
      </c>
      <c r="H971" s="273">
        <f>SUM(H964:H969)</f>
        <v>0</v>
      </c>
    </row>
    <row r="972" spans="1:11" x14ac:dyDescent="0.25">
      <c r="A972" s="380" t="s">
        <v>9</v>
      </c>
      <c r="B972" s="409"/>
      <c r="C972" s="409"/>
      <c r="D972" s="409"/>
      <c r="E972" s="409"/>
      <c r="F972" s="409"/>
      <c r="G972" s="409"/>
      <c r="H972" s="410"/>
    </row>
    <row r="973" spans="1:11" x14ac:dyDescent="0.25">
      <c r="A973" s="401">
        <f>A971+C971+E971+G971</f>
        <v>1</v>
      </c>
      <c r="B973" s="402"/>
      <c r="C973" s="402"/>
      <c r="D973" s="402"/>
      <c r="E973" s="402"/>
      <c r="F973" s="402"/>
      <c r="G973" s="402"/>
      <c r="H973" s="403"/>
    </row>
    <row r="974" spans="1:11" x14ac:dyDescent="0.25">
      <c r="A974" s="404" t="s">
        <v>61</v>
      </c>
      <c r="B974" s="405"/>
      <c r="C974" s="406" t="s">
        <v>61</v>
      </c>
      <c r="D974" s="405"/>
      <c r="E974" s="406" t="s">
        <v>61</v>
      </c>
      <c r="F974" s="405"/>
      <c r="G974" s="407" t="s">
        <v>61</v>
      </c>
      <c r="H974" s="408"/>
    </row>
    <row r="975" spans="1:11" x14ac:dyDescent="0.25">
      <c r="A975" s="375">
        <v>11</v>
      </c>
      <c r="B975" s="376"/>
      <c r="C975" s="377">
        <v>2</v>
      </c>
      <c r="D975" s="376"/>
      <c r="E975" s="377">
        <v>0</v>
      </c>
      <c r="F975" s="376"/>
      <c r="G975" s="378">
        <v>0</v>
      </c>
      <c r="H975" s="379"/>
    </row>
    <row r="976" spans="1:11" x14ac:dyDescent="0.25">
      <c r="A976" s="380" t="s">
        <v>61</v>
      </c>
      <c r="B976" s="409"/>
      <c r="C976" s="409"/>
      <c r="D976" s="409"/>
      <c r="E976" s="409"/>
      <c r="F976" s="409"/>
      <c r="G976" s="409"/>
      <c r="H976" s="410"/>
    </row>
    <row r="977" spans="1:11" ht="15.75" thickBot="1" x14ac:dyDescent="0.3">
      <c r="A977" s="383">
        <f>SUM(A975:H975)</f>
        <v>13</v>
      </c>
      <c r="B977" s="384"/>
      <c r="C977" s="384"/>
      <c r="D977" s="384"/>
      <c r="E977" s="384"/>
      <c r="F977" s="384"/>
      <c r="G977" s="384"/>
      <c r="H977" s="385"/>
    </row>
    <row r="978" spans="1:11" ht="15.75" thickTop="1" x14ac:dyDescent="0.25"/>
    <row r="979" spans="1:11" ht="15.75" thickBot="1" x14ac:dyDescent="0.3"/>
    <row r="980" spans="1:11" ht="16.5" thickTop="1" thickBot="1" x14ac:dyDescent="0.3">
      <c r="A980" s="386" t="s">
        <v>401</v>
      </c>
      <c r="B980" s="387"/>
      <c r="C980" s="387"/>
      <c r="D980" s="387"/>
      <c r="E980" s="387"/>
      <c r="F980" s="387"/>
      <c r="G980" s="387"/>
      <c r="H980" s="388"/>
    </row>
    <row r="981" spans="1:11" ht="15.75" thickTop="1" x14ac:dyDescent="0.25">
      <c r="A981" s="389" t="s">
        <v>421</v>
      </c>
      <c r="B981" s="390"/>
      <c r="C981" s="389" t="s">
        <v>1</v>
      </c>
      <c r="D981" s="390"/>
      <c r="E981" s="391" t="s">
        <v>1</v>
      </c>
      <c r="F981" s="392"/>
      <c r="G981" s="391" t="s">
        <v>1</v>
      </c>
      <c r="H981" s="392"/>
    </row>
    <row r="982" spans="1:11" ht="15.75" thickBot="1" x14ac:dyDescent="0.3">
      <c r="A982" s="393" t="s">
        <v>422</v>
      </c>
      <c r="B982" s="394"/>
      <c r="C982" s="393" t="s">
        <v>1</v>
      </c>
      <c r="D982" s="394"/>
      <c r="E982" s="393" t="s">
        <v>1</v>
      </c>
      <c r="F982" s="394"/>
      <c r="G982" s="393" t="s">
        <v>1</v>
      </c>
      <c r="H982" s="394"/>
    </row>
    <row r="983" spans="1:11" ht="15.75" thickBot="1" x14ac:dyDescent="0.3">
      <c r="A983" s="8" t="s">
        <v>8</v>
      </c>
      <c r="B983" s="274" t="s">
        <v>2</v>
      </c>
      <c r="C983" s="8" t="s">
        <v>8</v>
      </c>
      <c r="D983" s="274" t="s">
        <v>2</v>
      </c>
      <c r="E983" s="4" t="s">
        <v>8</v>
      </c>
      <c r="F983" s="274" t="s">
        <v>2</v>
      </c>
      <c r="G983" s="4" t="s">
        <v>8</v>
      </c>
      <c r="H983" s="275" t="s">
        <v>2</v>
      </c>
      <c r="J983" s="395" t="s">
        <v>401</v>
      </c>
      <c r="K983" s="396"/>
    </row>
    <row r="984" spans="1:11" x14ac:dyDescent="0.25">
      <c r="A984" s="276" t="s">
        <v>417</v>
      </c>
      <c r="B984" s="272"/>
      <c r="C984" s="276" t="s">
        <v>1</v>
      </c>
      <c r="D984" s="272" t="s">
        <v>1</v>
      </c>
      <c r="E984" s="272" t="s">
        <v>1</v>
      </c>
      <c r="F984" s="272" t="s">
        <v>1</v>
      </c>
      <c r="G984" s="272" t="s">
        <v>1</v>
      </c>
      <c r="H984" s="272" t="s">
        <v>1</v>
      </c>
      <c r="J984" s="21" t="s">
        <v>9</v>
      </c>
      <c r="K984" s="22" t="s">
        <v>10</v>
      </c>
    </row>
    <row r="985" spans="1:11" x14ac:dyDescent="0.25">
      <c r="A985" s="276" t="s">
        <v>423</v>
      </c>
      <c r="B985" s="272">
        <v>820</v>
      </c>
      <c r="C985" s="276" t="s">
        <v>1</v>
      </c>
      <c r="D985" s="272" t="s">
        <v>1</v>
      </c>
      <c r="E985" s="272" t="s">
        <v>1</v>
      </c>
      <c r="F985" s="272" t="s">
        <v>1</v>
      </c>
      <c r="G985" s="272" t="s">
        <v>1</v>
      </c>
      <c r="H985" s="272" t="s">
        <v>1</v>
      </c>
      <c r="J985" s="23">
        <f>A993</f>
        <v>6</v>
      </c>
      <c r="K985" s="24">
        <f>+B991+D991+F991+H991</f>
        <v>2476</v>
      </c>
    </row>
    <row r="986" spans="1:11" x14ac:dyDescent="0.25">
      <c r="A986" s="276" t="s">
        <v>424</v>
      </c>
      <c r="B986" s="272">
        <v>710</v>
      </c>
      <c r="C986" s="276" t="s">
        <v>1</v>
      </c>
      <c r="D986" s="272" t="s">
        <v>1</v>
      </c>
      <c r="E986" s="272" t="s">
        <v>1</v>
      </c>
      <c r="F986" s="272" t="s">
        <v>1</v>
      </c>
      <c r="G986" s="272" t="s">
        <v>1</v>
      </c>
      <c r="H986" s="272" t="s">
        <v>1</v>
      </c>
      <c r="J986" s="397" t="s">
        <v>61</v>
      </c>
      <c r="K986" s="398"/>
    </row>
    <row r="987" spans="1:11" ht="15.75" thickBot="1" x14ac:dyDescent="0.3">
      <c r="A987" s="276" t="s">
        <v>425</v>
      </c>
      <c r="B987" s="272">
        <v>401</v>
      </c>
      <c r="C987" s="276" t="s">
        <v>1</v>
      </c>
      <c r="D987" s="272" t="s">
        <v>1</v>
      </c>
      <c r="E987" s="272" t="s">
        <v>1</v>
      </c>
      <c r="F987" s="272" t="s">
        <v>1</v>
      </c>
      <c r="G987" s="272" t="s">
        <v>1</v>
      </c>
      <c r="H987" s="272" t="s">
        <v>1</v>
      </c>
      <c r="J987" s="399">
        <f>SUM(A995:H995)</f>
        <v>12</v>
      </c>
      <c r="K987" s="400"/>
    </row>
    <row r="988" spans="1:11" x14ac:dyDescent="0.25">
      <c r="A988" s="276" t="s">
        <v>427</v>
      </c>
      <c r="B988" s="272">
        <v>145</v>
      </c>
      <c r="C988" s="276" t="s">
        <v>1</v>
      </c>
      <c r="D988" s="272" t="s">
        <v>1</v>
      </c>
      <c r="E988" s="272" t="s">
        <v>1</v>
      </c>
      <c r="F988" s="272" t="s">
        <v>1</v>
      </c>
      <c r="G988" s="272" t="s">
        <v>1</v>
      </c>
      <c r="H988" s="272" t="s">
        <v>1</v>
      </c>
    </row>
    <row r="989" spans="1:11" x14ac:dyDescent="0.25">
      <c r="A989" s="276" t="s">
        <v>426</v>
      </c>
      <c r="B989" s="272">
        <v>400</v>
      </c>
      <c r="C989" s="276" t="s">
        <v>1</v>
      </c>
      <c r="D989" s="272" t="s">
        <v>1</v>
      </c>
      <c r="E989" s="3"/>
      <c r="F989" s="15"/>
      <c r="G989" s="3"/>
      <c r="H989" s="15"/>
    </row>
    <row r="990" spans="1:11" x14ac:dyDescent="0.25">
      <c r="A990" s="8" t="s">
        <v>9</v>
      </c>
      <c r="B990" s="274" t="s">
        <v>10</v>
      </c>
      <c r="C990" s="8" t="s">
        <v>9</v>
      </c>
      <c r="D990" s="274" t="s">
        <v>10</v>
      </c>
      <c r="E990" s="4" t="s">
        <v>9</v>
      </c>
      <c r="F990" s="275" t="s">
        <v>10</v>
      </c>
      <c r="G990" s="4" t="s">
        <v>9</v>
      </c>
      <c r="H990" s="275" t="s">
        <v>10</v>
      </c>
    </row>
    <row r="991" spans="1:11" x14ac:dyDescent="0.25">
      <c r="A991" s="276">
        <v>6</v>
      </c>
      <c r="B991" s="272">
        <f>SUM(B984:B989)</f>
        <v>2476</v>
      </c>
      <c r="C991" s="276">
        <v>0</v>
      </c>
      <c r="D991" s="272">
        <f>SUM(D984:D989)</f>
        <v>0</v>
      </c>
      <c r="E991" s="272">
        <v>0</v>
      </c>
      <c r="F991" s="273">
        <f>SUM(F984:F989)</f>
        <v>0</v>
      </c>
      <c r="G991" s="272">
        <v>0</v>
      </c>
      <c r="H991" s="273">
        <f>SUM(H984:H989)</f>
        <v>0</v>
      </c>
    </row>
    <row r="992" spans="1:11" x14ac:dyDescent="0.25">
      <c r="A992" s="380" t="s">
        <v>9</v>
      </c>
      <c r="B992" s="409"/>
      <c r="C992" s="409"/>
      <c r="D992" s="409"/>
      <c r="E992" s="409"/>
      <c r="F992" s="409"/>
      <c r="G992" s="409"/>
      <c r="H992" s="410"/>
    </row>
    <row r="993" spans="1:11" x14ac:dyDescent="0.25">
      <c r="A993" s="401">
        <f>A991+C991+E991+G991</f>
        <v>6</v>
      </c>
      <c r="B993" s="402"/>
      <c r="C993" s="402"/>
      <c r="D993" s="402"/>
      <c r="E993" s="402"/>
      <c r="F993" s="402"/>
      <c r="G993" s="402"/>
      <c r="H993" s="403"/>
    </row>
    <row r="994" spans="1:11" x14ac:dyDescent="0.25">
      <c r="A994" s="404" t="s">
        <v>61</v>
      </c>
      <c r="B994" s="405"/>
      <c r="C994" s="406" t="s">
        <v>61</v>
      </c>
      <c r="D994" s="405"/>
      <c r="E994" s="406" t="s">
        <v>61</v>
      </c>
      <c r="F994" s="405"/>
      <c r="G994" s="407" t="s">
        <v>61</v>
      </c>
      <c r="H994" s="408"/>
    </row>
    <row r="995" spans="1:11" x14ac:dyDescent="0.25">
      <c r="A995" s="375">
        <v>12</v>
      </c>
      <c r="B995" s="376"/>
      <c r="C995" s="377">
        <v>0</v>
      </c>
      <c r="D995" s="376"/>
      <c r="E995" s="377">
        <v>0</v>
      </c>
      <c r="F995" s="376"/>
      <c r="G995" s="378">
        <v>0</v>
      </c>
      <c r="H995" s="379"/>
    </row>
    <row r="996" spans="1:11" x14ac:dyDescent="0.25">
      <c r="A996" s="380" t="s">
        <v>61</v>
      </c>
      <c r="B996" s="409"/>
      <c r="C996" s="409"/>
      <c r="D996" s="409"/>
      <c r="E996" s="409"/>
      <c r="F996" s="409"/>
      <c r="G996" s="409"/>
      <c r="H996" s="410"/>
    </row>
    <row r="997" spans="1:11" ht="15.75" thickBot="1" x14ac:dyDescent="0.3">
      <c r="A997" s="383">
        <f>SUM(A995:H995)</f>
        <v>12</v>
      </c>
      <c r="B997" s="384"/>
      <c r="C997" s="384"/>
      <c r="D997" s="384"/>
      <c r="E997" s="384"/>
      <c r="F997" s="384"/>
      <c r="G997" s="384"/>
      <c r="H997" s="385"/>
    </row>
    <row r="998" spans="1:11" ht="15.75" thickTop="1" x14ac:dyDescent="0.25"/>
    <row r="999" spans="1:11" ht="15.75" thickBot="1" x14ac:dyDescent="0.3"/>
    <row r="1000" spans="1:11" ht="16.5" thickTop="1" thickBot="1" x14ac:dyDescent="0.3">
      <c r="A1000" s="386" t="s">
        <v>402</v>
      </c>
      <c r="B1000" s="387"/>
      <c r="C1000" s="387"/>
      <c r="D1000" s="387"/>
      <c r="E1000" s="387"/>
      <c r="F1000" s="387"/>
      <c r="G1000" s="387"/>
      <c r="H1000" s="388"/>
    </row>
    <row r="1001" spans="1:11" ht="15.75" thickTop="1" x14ac:dyDescent="0.25">
      <c r="A1001" s="389" t="s">
        <v>428</v>
      </c>
      <c r="B1001" s="390"/>
      <c r="C1001" s="389" t="s">
        <v>1</v>
      </c>
      <c r="D1001" s="390"/>
      <c r="E1001" s="391" t="s">
        <v>1</v>
      </c>
      <c r="F1001" s="392"/>
      <c r="G1001" s="391" t="s">
        <v>1</v>
      </c>
      <c r="H1001" s="392"/>
    </row>
    <row r="1002" spans="1:11" ht="15.75" thickBot="1" x14ac:dyDescent="0.3">
      <c r="A1002" s="393">
        <v>42172</v>
      </c>
      <c r="B1002" s="394"/>
      <c r="C1002" s="393" t="s">
        <v>1</v>
      </c>
      <c r="D1002" s="394"/>
      <c r="E1002" s="393" t="s">
        <v>1</v>
      </c>
      <c r="F1002" s="394"/>
      <c r="G1002" s="393" t="s">
        <v>1</v>
      </c>
      <c r="H1002" s="394"/>
    </row>
    <row r="1003" spans="1:11" ht="15.75" thickBot="1" x14ac:dyDescent="0.3">
      <c r="A1003" s="8" t="s">
        <v>8</v>
      </c>
      <c r="B1003" s="274" t="s">
        <v>2</v>
      </c>
      <c r="C1003" s="8" t="s">
        <v>8</v>
      </c>
      <c r="D1003" s="274" t="s">
        <v>2</v>
      </c>
      <c r="E1003" s="4" t="s">
        <v>8</v>
      </c>
      <c r="F1003" s="274" t="s">
        <v>2</v>
      </c>
      <c r="G1003" s="4" t="s">
        <v>8</v>
      </c>
      <c r="H1003" s="275" t="s">
        <v>2</v>
      </c>
      <c r="J1003" s="395" t="s">
        <v>402</v>
      </c>
      <c r="K1003" s="396"/>
    </row>
    <row r="1004" spans="1:11" x14ac:dyDescent="0.25">
      <c r="A1004" s="276" t="s">
        <v>429</v>
      </c>
      <c r="B1004" s="272">
        <v>72</v>
      </c>
      <c r="C1004" s="276" t="s">
        <v>1</v>
      </c>
      <c r="D1004" s="272" t="s">
        <v>1</v>
      </c>
      <c r="E1004" s="272" t="s">
        <v>1</v>
      </c>
      <c r="F1004" s="272" t="s">
        <v>1</v>
      </c>
      <c r="G1004" s="272" t="s">
        <v>1</v>
      </c>
      <c r="H1004" s="272" t="s">
        <v>1</v>
      </c>
      <c r="J1004" s="21" t="s">
        <v>9</v>
      </c>
      <c r="K1004" s="22" t="s">
        <v>10</v>
      </c>
    </row>
    <row r="1005" spans="1:11" x14ac:dyDescent="0.25">
      <c r="A1005" s="276" t="s">
        <v>430</v>
      </c>
      <c r="B1005" s="272">
        <v>135</v>
      </c>
      <c r="C1005" s="276" t="s">
        <v>1</v>
      </c>
      <c r="D1005" s="272" t="s">
        <v>1</v>
      </c>
      <c r="E1005" s="272" t="s">
        <v>1</v>
      </c>
      <c r="F1005" s="272" t="s">
        <v>1</v>
      </c>
      <c r="G1005" s="272" t="s">
        <v>1</v>
      </c>
      <c r="H1005" s="272" t="s">
        <v>1</v>
      </c>
      <c r="J1005" s="23">
        <f>A1013</f>
        <v>2</v>
      </c>
      <c r="K1005" s="24">
        <f>+B1011+D1011+F1011+H1011</f>
        <v>207</v>
      </c>
    </row>
    <row r="1006" spans="1:11" x14ac:dyDescent="0.25">
      <c r="A1006" s="276"/>
      <c r="B1006" s="272"/>
      <c r="C1006" s="276" t="s">
        <v>1</v>
      </c>
      <c r="D1006" s="272" t="s">
        <v>1</v>
      </c>
      <c r="E1006" s="272" t="s">
        <v>1</v>
      </c>
      <c r="F1006" s="272" t="s">
        <v>1</v>
      </c>
      <c r="G1006" s="272" t="s">
        <v>1</v>
      </c>
      <c r="H1006" s="272" t="s">
        <v>1</v>
      </c>
      <c r="J1006" s="397" t="s">
        <v>61</v>
      </c>
      <c r="K1006" s="398"/>
    </row>
    <row r="1007" spans="1:11" ht="15.75" thickBot="1" x14ac:dyDescent="0.3">
      <c r="A1007" s="276" t="s">
        <v>1</v>
      </c>
      <c r="B1007" s="272" t="s">
        <v>1</v>
      </c>
      <c r="C1007" s="276" t="s">
        <v>1</v>
      </c>
      <c r="D1007" s="272" t="s">
        <v>1</v>
      </c>
      <c r="E1007" s="272" t="s">
        <v>1</v>
      </c>
      <c r="F1007" s="272" t="s">
        <v>1</v>
      </c>
      <c r="G1007" s="272" t="s">
        <v>1</v>
      </c>
      <c r="H1007" s="272" t="s">
        <v>1</v>
      </c>
      <c r="J1007" s="399">
        <f>SUM(A1015:H1015)</f>
        <v>13</v>
      </c>
      <c r="K1007" s="400"/>
    </row>
    <row r="1008" spans="1:11" x14ac:dyDescent="0.25">
      <c r="A1008" s="276" t="s">
        <v>1</v>
      </c>
      <c r="B1008" s="272" t="s">
        <v>1</v>
      </c>
      <c r="C1008" s="276" t="s">
        <v>1</v>
      </c>
      <c r="D1008" s="272" t="s">
        <v>1</v>
      </c>
      <c r="E1008" s="272" t="s">
        <v>1</v>
      </c>
      <c r="F1008" s="272" t="s">
        <v>1</v>
      </c>
      <c r="G1008" s="272" t="s">
        <v>1</v>
      </c>
      <c r="H1008" s="272" t="s">
        <v>1</v>
      </c>
    </row>
    <row r="1009" spans="1:11" x14ac:dyDescent="0.25">
      <c r="A1009" s="276" t="s">
        <v>1</v>
      </c>
      <c r="B1009" s="272" t="s">
        <v>1</v>
      </c>
      <c r="C1009" s="276" t="s">
        <v>1</v>
      </c>
      <c r="D1009" s="272" t="s">
        <v>1</v>
      </c>
      <c r="E1009" s="3"/>
      <c r="F1009" s="15"/>
      <c r="G1009" s="3"/>
      <c r="H1009" s="15"/>
    </row>
    <row r="1010" spans="1:11" x14ac:dyDescent="0.25">
      <c r="A1010" s="8" t="s">
        <v>9</v>
      </c>
      <c r="B1010" s="274" t="s">
        <v>10</v>
      </c>
      <c r="C1010" s="8" t="s">
        <v>9</v>
      </c>
      <c r="D1010" s="274" t="s">
        <v>10</v>
      </c>
      <c r="E1010" s="4" t="s">
        <v>9</v>
      </c>
      <c r="F1010" s="275" t="s">
        <v>10</v>
      </c>
      <c r="G1010" s="4" t="s">
        <v>9</v>
      </c>
      <c r="H1010" s="275" t="s">
        <v>10</v>
      </c>
    </row>
    <row r="1011" spans="1:11" x14ac:dyDescent="0.25">
      <c r="A1011" s="276">
        <v>2</v>
      </c>
      <c r="B1011" s="272">
        <f>SUM(B1004:B1009)</f>
        <v>207</v>
      </c>
      <c r="C1011" s="276">
        <v>0</v>
      </c>
      <c r="D1011" s="272">
        <f>SUM(D1004:D1009)</f>
        <v>0</v>
      </c>
      <c r="E1011" s="272">
        <v>0</v>
      </c>
      <c r="F1011" s="273">
        <f>SUM(F1004:F1009)</f>
        <v>0</v>
      </c>
      <c r="G1011" s="272">
        <v>0</v>
      </c>
      <c r="H1011" s="273">
        <f>SUM(H1004:H1009)</f>
        <v>0</v>
      </c>
    </row>
    <row r="1012" spans="1:11" x14ac:dyDescent="0.25">
      <c r="A1012" s="380" t="s">
        <v>9</v>
      </c>
      <c r="B1012" s="409"/>
      <c r="C1012" s="409"/>
      <c r="D1012" s="409"/>
      <c r="E1012" s="409"/>
      <c r="F1012" s="409"/>
      <c r="G1012" s="409"/>
      <c r="H1012" s="410"/>
    </row>
    <row r="1013" spans="1:11" x14ac:dyDescent="0.25">
      <c r="A1013" s="401">
        <f>A1011+C1011+E1011+G1011</f>
        <v>2</v>
      </c>
      <c r="B1013" s="402"/>
      <c r="C1013" s="402"/>
      <c r="D1013" s="402"/>
      <c r="E1013" s="402"/>
      <c r="F1013" s="402"/>
      <c r="G1013" s="402"/>
      <c r="H1013" s="403"/>
    </row>
    <row r="1014" spans="1:11" x14ac:dyDescent="0.25">
      <c r="A1014" s="404" t="s">
        <v>61</v>
      </c>
      <c r="B1014" s="405"/>
      <c r="C1014" s="406" t="s">
        <v>61</v>
      </c>
      <c r="D1014" s="405"/>
      <c r="E1014" s="406" t="s">
        <v>61</v>
      </c>
      <c r="F1014" s="405"/>
      <c r="G1014" s="407" t="s">
        <v>61</v>
      </c>
      <c r="H1014" s="408"/>
    </row>
    <row r="1015" spans="1:11" x14ac:dyDescent="0.25">
      <c r="A1015" s="375">
        <v>13</v>
      </c>
      <c r="B1015" s="376"/>
      <c r="C1015" s="377">
        <v>0</v>
      </c>
      <c r="D1015" s="376"/>
      <c r="E1015" s="377">
        <v>0</v>
      </c>
      <c r="F1015" s="376"/>
      <c r="G1015" s="378">
        <v>0</v>
      </c>
      <c r="H1015" s="379"/>
    </row>
    <row r="1016" spans="1:11" x14ac:dyDescent="0.25">
      <c r="A1016" s="380" t="s">
        <v>61</v>
      </c>
      <c r="B1016" s="409"/>
      <c r="C1016" s="409"/>
      <c r="D1016" s="409"/>
      <c r="E1016" s="409"/>
      <c r="F1016" s="409"/>
      <c r="G1016" s="409"/>
      <c r="H1016" s="410"/>
    </row>
    <row r="1017" spans="1:11" ht="15.75" thickBot="1" x14ac:dyDescent="0.3">
      <c r="A1017" s="383">
        <f>SUM(A1015:H1015)</f>
        <v>13</v>
      </c>
      <c r="B1017" s="384"/>
      <c r="C1017" s="384"/>
      <c r="D1017" s="384"/>
      <c r="E1017" s="384"/>
      <c r="F1017" s="384"/>
      <c r="G1017" s="384"/>
      <c r="H1017" s="385"/>
    </row>
    <row r="1018" spans="1:11" ht="15.75" thickTop="1" x14ac:dyDescent="0.25"/>
    <row r="1019" spans="1:11" ht="15.75" thickBot="1" x14ac:dyDescent="0.3"/>
    <row r="1020" spans="1:11" ht="16.5" thickTop="1" thickBot="1" x14ac:dyDescent="0.3">
      <c r="A1020" s="386" t="s">
        <v>431</v>
      </c>
      <c r="B1020" s="387"/>
      <c r="C1020" s="387"/>
      <c r="D1020" s="387"/>
      <c r="E1020" s="387"/>
      <c r="F1020" s="387"/>
      <c r="G1020" s="387"/>
      <c r="H1020" s="388"/>
    </row>
    <row r="1021" spans="1:11" ht="15.75" thickTop="1" x14ac:dyDescent="0.25">
      <c r="A1021" s="389" t="s">
        <v>432</v>
      </c>
      <c r="B1021" s="390"/>
      <c r="C1021" s="389" t="s">
        <v>1</v>
      </c>
      <c r="D1021" s="390"/>
      <c r="E1021" s="391" t="s">
        <v>1</v>
      </c>
      <c r="F1021" s="392"/>
      <c r="G1021" s="391" t="s">
        <v>1</v>
      </c>
      <c r="H1021" s="392"/>
    </row>
    <row r="1022" spans="1:11" ht="15.75" thickBot="1" x14ac:dyDescent="0.3">
      <c r="A1022" s="393">
        <v>42201</v>
      </c>
      <c r="B1022" s="394"/>
      <c r="C1022" s="393" t="s">
        <v>1</v>
      </c>
      <c r="D1022" s="394"/>
      <c r="E1022" s="393" t="s">
        <v>1</v>
      </c>
      <c r="F1022" s="394"/>
      <c r="G1022" s="393" t="s">
        <v>1</v>
      </c>
      <c r="H1022" s="394"/>
    </row>
    <row r="1023" spans="1:11" ht="15.75" thickBot="1" x14ac:dyDescent="0.3">
      <c r="A1023" s="8" t="s">
        <v>8</v>
      </c>
      <c r="B1023" s="279" t="s">
        <v>2</v>
      </c>
      <c r="C1023" s="8" t="s">
        <v>8</v>
      </c>
      <c r="D1023" s="279" t="s">
        <v>2</v>
      </c>
      <c r="E1023" s="4" t="s">
        <v>8</v>
      </c>
      <c r="F1023" s="279" t="s">
        <v>2</v>
      </c>
      <c r="G1023" s="4" t="s">
        <v>8</v>
      </c>
      <c r="H1023" s="280" t="s">
        <v>2</v>
      </c>
      <c r="J1023" s="395" t="s">
        <v>431</v>
      </c>
      <c r="K1023" s="396"/>
    </row>
    <row r="1024" spans="1:11" x14ac:dyDescent="0.25">
      <c r="A1024" s="281" t="s">
        <v>433</v>
      </c>
      <c r="B1024" s="277">
        <v>2200</v>
      </c>
      <c r="C1024" s="281" t="s">
        <v>1</v>
      </c>
      <c r="D1024" s="277" t="s">
        <v>1</v>
      </c>
      <c r="E1024" s="277" t="s">
        <v>1</v>
      </c>
      <c r="F1024" s="277" t="s">
        <v>1</v>
      </c>
      <c r="G1024" s="277" t="s">
        <v>1</v>
      </c>
      <c r="H1024" s="277" t="s">
        <v>1</v>
      </c>
      <c r="J1024" s="21" t="s">
        <v>9</v>
      </c>
      <c r="K1024" s="22" t="s">
        <v>10</v>
      </c>
    </row>
    <row r="1025" spans="1:11" x14ac:dyDescent="0.25">
      <c r="A1025" s="281" t="s">
        <v>434</v>
      </c>
      <c r="B1025" s="277">
        <v>100</v>
      </c>
      <c r="C1025" s="281" t="s">
        <v>1</v>
      </c>
      <c r="D1025" s="277" t="s">
        <v>1</v>
      </c>
      <c r="E1025" s="277" t="s">
        <v>1</v>
      </c>
      <c r="F1025" s="277" t="s">
        <v>1</v>
      </c>
      <c r="G1025" s="277" t="s">
        <v>1</v>
      </c>
      <c r="H1025" s="277" t="s">
        <v>1</v>
      </c>
      <c r="J1025" s="23">
        <f>A1033</f>
        <v>2</v>
      </c>
      <c r="K1025" s="24">
        <f>+B1031+D1031+F1031+H1031</f>
        <v>2300</v>
      </c>
    </row>
    <row r="1026" spans="1:11" x14ac:dyDescent="0.25">
      <c r="A1026" s="281" t="s">
        <v>435</v>
      </c>
      <c r="B1026" s="277"/>
      <c r="C1026" s="281" t="s">
        <v>1</v>
      </c>
      <c r="D1026" s="277" t="s">
        <v>1</v>
      </c>
      <c r="E1026" s="277" t="s">
        <v>1</v>
      </c>
      <c r="F1026" s="277" t="s">
        <v>1</v>
      </c>
      <c r="G1026" s="277" t="s">
        <v>1</v>
      </c>
      <c r="H1026" s="277" t="s">
        <v>1</v>
      </c>
      <c r="J1026" s="397" t="s">
        <v>61</v>
      </c>
      <c r="K1026" s="398"/>
    </row>
    <row r="1027" spans="1:11" ht="15.75" thickBot="1" x14ac:dyDescent="0.3">
      <c r="A1027" s="281" t="s">
        <v>1</v>
      </c>
      <c r="B1027" s="277" t="s">
        <v>1</v>
      </c>
      <c r="C1027" s="281" t="s">
        <v>1</v>
      </c>
      <c r="D1027" s="277" t="s">
        <v>1</v>
      </c>
      <c r="E1027" s="277" t="s">
        <v>1</v>
      </c>
      <c r="F1027" s="277" t="s">
        <v>1</v>
      </c>
      <c r="G1027" s="277" t="s">
        <v>1</v>
      </c>
      <c r="H1027" s="277" t="s">
        <v>1</v>
      </c>
      <c r="J1027" s="399">
        <f>SUM(A1035:H1035)</f>
        <v>13</v>
      </c>
      <c r="K1027" s="400"/>
    </row>
    <row r="1028" spans="1:11" x14ac:dyDescent="0.25">
      <c r="A1028" s="281" t="s">
        <v>1</v>
      </c>
      <c r="B1028" s="277" t="s">
        <v>1</v>
      </c>
      <c r="C1028" s="281" t="s">
        <v>1</v>
      </c>
      <c r="D1028" s="277" t="s">
        <v>1</v>
      </c>
      <c r="E1028" s="277" t="s">
        <v>1</v>
      </c>
      <c r="F1028" s="277" t="s">
        <v>1</v>
      </c>
      <c r="G1028" s="277" t="s">
        <v>1</v>
      </c>
      <c r="H1028" s="277" t="s">
        <v>1</v>
      </c>
    </row>
    <row r="1029" spans="1:11" x14ac:dyDescent="0.25">
      <c r="A1029" s="281" t="s">
        <v>1</v>
      </c>
      <c r="B1029" s="277" t="s">
        <v>1</v>
      </c>
      <c r="C1029" s="281" t="s">
        <v>1</v>
      </c>
      <c r="D1029" s="277" t="s">
        <v>1</v>
      </c>
      <c r="E1029" s="3"/>
      <c r="F1029" s="15"/>
      <c r="G1029" s="3"/>
      <c r="H1029" s="15"/>
    </row>
    <row r="1030" spans="1:11" x14ac:dyDescent="0.25">
      <c r="A1030" s="8" t="s">
        <v>9</v>
      </c>
      <c r="B1030" s="279" t="s">
        <v>10</v>
      </c>
      <c r="C1030" s="8" t="s">
        <v>9</v>
      </c>
      <c r="D1030" s="279" t="s">
        <v>10</v>
      </c>
      <c r="E1030" s="4" t="s">
        <v>9</v>
      </c>
      <c r="F1030" s="280" t="s">
        <v>10</v>
      </c>
      <c r="G1030" s="4" t="s">
        <v>9</v>
      </c>
      <c r="H1030" s="280" t="s">
        <v>10</v>
      </c>
    </row>
    <row r="1031" spans="1:11" x14ac:dyDescent="0.25">
      <c r="A1031" s="281">
        <v>2</v>
      </c>
      <c r="B1031" s="277">
        <f>SUM(B1024:B1029)</f>
        <v>2300</v>
      </c>
      <c r="C1031" s="281">
        <v>0</v>
      </c>
      <c r="D1031" s="277">
        <f>SUM(D1024:D1029)</f>
        <v>0</v>
      </c>
      <c r="E1031" s="277">
        <v>0</v>
      </c>
      <c r="F1031" s="278">
        <f>SUM(F1024:F1029)</f>
        <v>0</v>
      </c>
      <c r="G1031" s="277">
        <v>0</v>
      </c>
      <c r="H1031" s="278">
        <f>SUM(H1024:H1029)</f>
        <v>0</v>
      </c>
    </row>
    <row r="1032" spans="1:11" x14ac:dyDescent="0.25">
      <c r="A1032" s="380" t="s">
        <v>9</v>
      </c>
      <c r="B1032" s="409"/>
      <c r="C1032" s="409"/>
      <c r="D1032" s="409"/>
      <c r="E1032" s="409"/>
      <c r="F1032" s="409"/>
      <c r="G1032" s="409"/>
      <c r="H1032" s="410"/>
    </row>
    <row r="1033" spans="1:11" x14ac:dyDescent="0.25">
      <c r="A1033" s="401">
        <f>A1031+C1031+E1031+G1031</f>
        <v>2</v>
      </c>
      <c r="B1033" s="402"/>
      <c r="C1033" s="402"/>
      <c r="D1033" s="402"/>
      <c r="E1033" s="402"/>
      <c r="F1033" s="402"/>
      <c r="G1033" s="402"/>
      <c r="H1033" s="403"/>
    </row>
    <row r="1034" spans="1:11" x14ac:dyDescent="0.25">
      <c r="A1034" s="404" t="s">
        <v>61</v>
      </c>
      <c r="B1034" s="405"/>
      <c r="C1034" s="406" t="s">
        <v>61</v>
      </c>
      <c r="D1034" s="405"/>
      <c r="E1034" s="406" t="s">
        <v>61</v>
      </c>
      <c r="F1034" s="405"/>
      <c r="G1034" s="407" t="s">
        <v>61</v>
      </c>
      <c r="H1034" s="408"/>
    </row>
    <row r="1035" spans="1:11" x14ac:dyDescent="0.25">
      <c r="A1035" s="375">
        <v>13</v>
      </c>
      <c r="B1035" s="376"/>
      <c r="C1035" s="377">
        <v>0</v>
      </c>
      <c r="D1035" s="376"/>
      <c r="E1035" s="377">
        <v>0</v>
      </c>
      <c r="F1035" s="376"/>
      <c r="G1035" s="378">
        <v>0</v>
      </c>
      <c r="H1035" s="379"/>
    </row>
    <row r="1036" spans="1:11" x14ac:dyDescent="0.25">
      <c r="A1036" s="380" t="s">
        <v>61</v>
      </c>
      <c r="B1036" s="409"/>
      <c r="C1036" s="409"/>
      <c r="D1036" s="409"/>
      <c r="E1036" s="409"/>
      <c r="F1036" s="409"/>
      <c r="G1036" s="409"/>
      <c r="H1036" s="410"/>
    </row>
    <row r="1037" spans="1:11" ht="15.75" thickBot="1" x14ac:dyDescent="0.3">
      <c r="A1037" s="383">
        <f>SUM(A1035:H1035)</f>
        <v>13</v>
      </c>
      <c r="B1037" s="384"/>
      <c r="C1037" s="384"/>
      <c r="D1037" s="384"/>
      <c r="E1037" s="384"/>
      <c r="F1037" s="384"/>
      <c r="G1037" s="384"/>
      <c r="H1037" s="385"/>
    </row>
    <row r="1038" spans="1:11" ht="15.75" thickTop="1" x14ac:dyDescent="0.25"/>
    <row r="1039" spans="1:11" ht="15.75" thickBot="1" x14ac:dyDescent="0.3"/>
    <row r="1040" spans="1:11" ht="16.5" thickTop="1" thickBot="1" x14ac:dyDescent="0.3">
      <c r="A1040" s="386" t="s">
        <v>437</v>
      </c>
      <c r="B1040" s="387"/>
      <c r="C1040" s="387"/>
      <c r="D1040" s="387"/>
      <c r="E1040" s="387"/>
      <c r="F1040" s="387"/>
      <c r="G1040" s="387"/>
      <c r="H1040" s="388"/>
    </row>
    <row r="1041" spans="1:11" ht="15.75" thickTop="1" x14ac:dyDescent="0.25">
      <c r="A1041" s="389" t="s">
        <v>436</v>
      </c>
      <c r="B1041" s="390"/>
      <c r="C1041" s="389" t="s">
        <v>441</v>
      </c>
      <c r="D1041" s="390"/>
      <c r="E1041" s="391" t="s">
        <v>1</v>
      </c>
      <c r="F1041" s="392"/>
      <c r="G1041" s="391" t="s">
        <v>1</v>
      </c>
      <c r="H1041" s="392"/>
    </row>
    <row r="1042" spans="1:11" ht="15.75" thickBot="1" x14ac:dyDescent="0.3">
      <c r="A1042" s="393">
        <v>42201</v>
      </c>
      <c r="B1042" s="394"/>
      <c r="C1042" s="393">
        <v>42243</v>
      </c>
      <c r="D1042" s="394"/>
      <c r="E1042" s="393" t="s">
        <v>1</v>
      </c>
      <c r="F1042" s="394"/>
      <c r="G1042" s="393" t="s">
        <v>1</v>
      </c>
      <c r="H1042" s="394"/>
    </row>
    <row r="1043" spans="1:11" ht="15.75" thickBot="1" x14ac:dyDescent="0.3">
      <c r="A1043" s="8" t="s">
        <v>8</v>
      </c>
      <c r="B1043" s="284" t="s">
        <v>2</v>
      </c>
      <c r="C1043" s="8" t="s">
        <v>8</v>
      </c>
      <c r="D1043" s="284" t="s">
        <v>2</v>
      </c>
      <c r="E1043" s="4" t="s">
        <v>8</v>
      </c>
      <c r="F1043" s="284" t="s">
        <v>2</v>
      </c>
      <c r="G1043" s="4" t="s">
        <v>8</v>
      </c>
      <c r="H1043" s="285" t="s">
        <v>2</v>
      </c>
      <c r="J1043" s="395" t="s">
        <v>437</v>
      </c>
      <c r="K1043" s="396"/>
    </row>
    <row r="1044" spans="1:11" x14ac:dyDescent="0.25">
      <c r="A1044" s="286" t="s">
        <v>438</v>
      </c>
      <c r="B1044" s="282"/>
      <c r="C1044" s="286" t="s">
        <v>442</v>
      </c>
      <c r="D1044" s="282" t="s">
        <v>1</v>
      </c>
      <c r="E1044" s="282" t="s">
        <v>1</v>
      </c>
      <c r="F1044" s="282" t="s">
        <v>1</v>
      </c>
      <c r="G1044" s="282" t="s">
        <v>1</v>
      </c>
      <c r="H1044" s="282" t="s">
        <v>1</v>
      </c>
      <c r="J1044" s="21" t="s">
        <v>9</v>
      </c>
      <c r="K1044" s="22" t="s">
        <v>10</v>
      </c>
    </row>
    <row r="1045" spans="1:11" x14ac:dyDescent="0.25">
      <c r="A1045" s="286" t="s">
        <v>439</v>
      </c>
      <c r="B1045" s="282"/>
      <c r="C1045" s="286" t="s">
        <v>1</v>
      </c>
      <c r="D1045" s="282" t="s">
        <v>1</v>
      </c>
      <c r="E1045" s="282" t="s">
        <v>1</v>
      </c>
      <c r="F1045" s="282" t="s">
        <v>1</v>
      </c>
      <c r="G1045" s="282" t="s">
        <v>1</v>
      </c>
      <c r="H1045" s="282" t="s">
        <v>1</v>
      </c>
      <c r="J1045" s="23">
        <f>A1053</f>
        <v>3</v>
      </c>
      <c r="K1045" s="24">
        <f>+B1051+D1051+F1051+H1051</f>
        <v>0</v>
      </c>
    </row>
    <row r="1046" spans="1:11" x14ac:dyDescent="0.25">
      <c r="A1046" s="286"/>
      <c r="B1046" s="282"/>
      <c r="C1046" s="286" t="s">
        <v>1</v>
      </c>
      <c r="D1046" s="282" t="s">
        <v>1</v>
      </c>
      <c r="E1046" s="282" t="s">
        <v>1</v>
      </c>
      <c r="F1046" s="282" t="s">
        <v>1</v>
      </c>
      <c r="G1046" s="282" t="s">
        <v>1</v>
      </c>
      <c r="H1046" s="282" t="s">
        <v>1</v>
      </c>
      <c r="J1046" s="397" t="s">
        <v>61</v>
      </c>
      <c r="K1046" s="398"/>
    </row>
    <row r="1047" spans="1:11" ht="15.75" thickBot="1" x14ac:dyDescent="0.3">
      <c r="A1047" s="286" t="s">
        <v>1</v>
      </c>
      <c r="B1047" s="282" t="s">
        <v>1</v>
      </c>
      <c r="C1047" s="286" t="s">
        <v>1</v>
      </c>
      <c r="D1047" s="282" t="s">
        <v>1</v>
      </c>
      <c r="E1047" s="282" t="s">
        <v>1</v>
      </c>
      <c r="F1047" s="282" t="s">
        <v>1</v>
      </c>
      <c r="G1047" s="282" t="s">
        <v>1</v>
      </c>
      <c r="H1047" s="282" t="s">
        <v>1</v>
      </c>
      <c r="J1047" s="399">
        <f>SUM(A1055:H1055)</f>
        <v>17</v>
      </c>
      <c r="K1047" s="400"/>
    </row>
    <row r="1048" spans="1:11" x14ac:dyDescent="0.25">
      <c r="A1048" s="286" t="s">
        <v>1</v>
      </c>
      <c r="B1048" s="282" t="s">
        <v>1</v>
      </c>
      <c r="C1048" s="286" t="s">
        <v>1</v>
      </c>
      <c r="D1048" s="282" t="s">
        <v>1</v>
      </c>
      <c r="E1048" s="282" t="s">
        <v>1</v>
      </c>
      <c r="F1048" s="282" t="s">
        <v>1</v>
      </c>
      <c r="G1048" s="282" t="s">
        <v>1</v>
      </c>
      <c r="H1048" s="282" t="s">
        <v>1</v>
      </c>
    </row>
    <row r="1049" spans="1:11" x14ac:dyDescent="0.25">
      <c r="A1049" s="286" t="s">
        <v>1</v>
      </c>
      <c r="B1049" s="282" t="s">
        <v>1</v>
      </c>
      <c r="C1049" s="286" t="s">
        <v>1</v>
      </c>
      <c r="D1049" s="282" t="s">
        <v>1</v>
      </c>
      <c r="E1049" s="3"/>
      <c r="F1049" s="15"/>
      <c r="G1049" s="3"/>
      <c r="H1049" s="15"/>
    </row>
    <row r="1050" spans="1:11" x14ac:dyDescent="0.25">
      <c r="A1050" s="8" t="s">
        <v>9</v>
      </c>
      <c r="B1050" s="284" t="s">
        <v>10</v>
      </c>
      <c r="C1050" s="8" t="s">
        <v>9</v>
      </c>
      <c r="D1050" s="284" t="s">
        <v>10</v>
      </c>
      <c r="E1050" s="4" t="s">
        <v>9</v>
      </c>
      <c r="F1050" s="285" t="s">
        <v>10</v>
      </c>
      <c r="G1050" s="4" t="s">
        <v>9</v>
      </c>
      <c r="H1050" s="285" t="s">
        <v>10</v>
      </c>
    </row>
    <row r="1051" spans="1:11" x14ac:dyDescent="0.25">
      <c r="A1051" s="286">
        <v>2</v>
      </c>
      <c r="B1051" s="282">
        <f>SUM(B1044:B1049)</f>
        <v>0</v>
      </c>
      <c r="C1051" s="286">
        <v>1</v>
      </c>
      <c r="D1051" s="282">
        <f>SUM(D1044:D1049)</f>
        <v>0</v>
      </c>
      <c r="E1051" s="282">
        <v>0</v>
      </c>
      <c r="F1051" s="283">
        <f>SUM(F1044:F1049)</f>
        <v>0</v>
      </c>
      <c r="G1051" s="282">
        <v>0</v>
      </c>
      <c r="H1051" s="283">
        <f>SUM(H1044:H1049)</f>
        <v>0</v>
      </c>
    </row>
    <row r="1052" spans="1:11" x14ac:dyDescent="0.25">
      <c r="A1052" s="380" t="s">
        <v>9</v>
      </c>
      <c r="B1052" s="409"/>
      <c r="C1052" s="409"/>
      <c r="D1052" s="409"/>
      <c r="E1052" s="409"/>
      <c r="F1052" s="409"/>
      <c r="G1052" s="409"/>
      <c r="H1052" s="410"/>
    </row>
    <row r="1053" spans="1:11" x14ac:dyDescent="0.25">
      <c r="A1053" s="401">
        <f>A1051+C1051+E1051+G1051</f>
        <v>3</v>
      </c>
      <c r="B1053" s="402"/>
      <c r="C1053" s="402"/>
      <c r="D1053" s="402"/>
      <c r="E1053" s="402"/>
      <c r="F1053" s="402"/>
      <c r="G1053" s="402"/>
      <c r="H1053" s="403"/>
    </row>
    <row r="1054" spans="1:11" x14ac:dyDescent="0.25">
      <c r="A1054" s="404" t="s">
        <v>61</v>
      </c>
      <c r="B1054" s="405"/>
      <c r="C1054" s="406" t="s">
        <v>61</v>
      </c>
      <c r="D1054" s="405"/>
      <c r="E1054" s="406" t="s">
        <v>61</v>
      </c>
      <c r="F1054" s="405"/>
      <c r="G1054" s="407" t="s">
        <v>61</v>
      </c>
      <c r="H1054" s="408"/>
    </row>
    <row r="1055" spans="1:11" x14ac:dyDescent="0.25">
      <c r="A1055" s="375">
        <v>17</v>
      </c>
      <c r="B1055" s="376"/>
      <c r="C1055" s="377">
        <v>0</v>
      </c>
      <c r="D1055" s="376"/>
      <c r="E1055" s="377">
        <v>0</v>
      </c>
      <c r="F1055" s="376"/>
      <c r="G1055" s="378">
        <v>0</v>
      </c>
      <c r="H1055" s="379"/>
    </row>
    <row r="1056" spans="1:11" x14ac:dyDescent="0.25">
      <c r="A1056" s="380" t="s">
        <v>61</v>
      </c>
      <c r="B1056" s="409"/>
      <c r="C1056" s="409"/>
      <c r="D1056" s="409"/>
      <c r="E1056" s="409"/>
      <c r="F1056" s="409"/>
      <c r="G1056" s="409"/>
      <c r="H1056" s="410"/>
    </row>
    <row r="1057" spans="1:11" ht="15.75" thickBot="1" x14ac:dyDescent="0.3">
      <c r="A1057" s="383">
        <f>SUM(A1055:H1055)</f>
        <v>17</v>
      </c>
      <c r="B1057" s="384"/>
      <c r="C1057" s="384"/>
      <c r="D1057" s="384"/>
      <c r="E1057" s="384"/>
      <c r="F1057" s="384"/>
      <c r="G1057" s="384"/>
      <c r="H1057" s="385"/>
    </row>
    <row r="1058" spans="1:11" ht="15.75" thickTop="1" x14ac:dyDescent="0.25"/>
    <row r="1059" spans="1:11" ht="15.75" thickBot="1" x14ac:dyDescent="0.3"/>
    <row r="1060" spans="1:11" ht="16.5" thickTop="1" thickBot="1" x14ac:dyDescent="0.3">
      <c r="A1060" s="386" t="s">
        <v>440</v>
      </c>
      <c r="B1060" s="387"/>
      <c r="C1060" s="387"/>
      <c r="D1060" s="387"/>
      <c r="E1060" s="387"/>
      <c r="F1060" s="387"/>
      <c r="G1060" s="387"/>
      <c r="H1060" s="388"/>
    </row>
    <row r="1061" spans="1:11" ht="15.75" thickTop="1" x14ac:dyDescent="0.25">
      <c r="A1061" s="389" t="s">
        <v>443</v>
      </c>
      <c r="B1061" s="390"/>
      <c r="C1061" s="389" t="s">
        <v>1</v>
      </c>
      <c r="D1061" s="390"/>
      <c r="E1061" s="391" t="s">
        <v>1</v>
      </c>
      <c r="F1061" s="392"/>
      <c r="G1061" s="391" t="s">
        <v>1</v>
      </c>
      <c r="H1061" s="392"/>
    </row>
    <row r="1062" spans="1:11" ht="15.75" thickBot="1" x14ac:dyDescent="0.3">
      <c r="A1062" s="393">
        <v>42263</v>
      </c>
      <c r="B1062" s="394"/>
      <c r="C1062" s="393" t="s">
        <v>1</v>
      </c>
      <c r="D1062" s="394"/>
      <c r="E1062" s="393" t="s">
        <v>1</v>
      </c>
      <c r="F1062" s="394"/>
      <c r="G1062" s="393" t="s">
        <v>1</v>
      </c>
      <c r="H1062" s="394"/>
    </row>
    <row r="1063" spans="1:11" ht="15.75" thickBot="1" x14ac:dyDescent="0.3">
      <c r="A1063" s="8" t="s">
        <v>8</v>
      </c>
      <c r="B1063" s="289" t="s">
        <v>2</v>
      </c>
      <c r="C1063" s="8" t="s">
        <v>8</v>
      </c>
      <c r="D1063" s="289" t="s">
        <v>2</v>
      </c>
      <c r="E1063" s="4" t="s">
        <v>8</v>
      </c>
      <c r="F1063" s="289" t="s">
        <v>2</v>
      </c>
      <c r="G1063" s="4" t="s">
        <v>8</v>
      </c>
      <c r="H1063" s="290" t="s">
        <v>2</v>
      </c>
      <c r="J1063" s="395" t="s">
        <v>440</v>
      </c>
      <c r="K1063" s="396"/>
    </row>
    <row r="1064" spans="1:11" x14ac:dyDescent="0.25">
      <c r="A1064" s="291" t="s">
        <v>444</v>
      </c>
      <c r="B1064" s="287"/>
      <c r="C1064" s="291" t="s">
        <v>1</v>
      </c>
      <c r="D1064" s="287" t="s">
        <v>1</v>
      </c>
      <c r="E1064" s="287" t="s">
        <v>1</v>
      </c>
      <c r="F1064" s="287" t="s">
        <v>1</v>
      </c>
      <c r="G1064" s="287" t="s">
        <v>1</v>
      </c>
      <c r="H1064" s="287" t="s">
        <v>1</v>
      </c>
      <c r="J1064" s="21" t="s">
        <v>9</v>
      </c>
      <c r="K1064" s="22" t="s">
        <v>10</v>
      </c>
    </row>
    <row r="1065" spans="1:11" x14ac:dyDescent="0.25">
      <c r="A1065" s="291"/>
      <c r="B1065" s="287"/>
      <c r="C1065" s="291" t="s">
        <v>1</v>
      </c>
      <c r="D1065" s="287" t="s">
        <v>1</v>
      </c>
      <c r="E1065" s="287" t="s">
        <v>1</v>
      </c>
      <c r="F1065" s="287" t="s">
        <v>1</v>
      </c>
      <c r="G1065" s="287" t="s">
        <v>1</v>
      </c>
      <c r="H1065" s="287" t="s">
        <v>1</v>
      </c>
      <c r="J1065" s="23">
        <f>A1073</f>
        <v>1</v>
      </c>
      <c r="K1065" s="24">
        <f>+B1071+D1071+F1071+H1071</f>
        <v>0</v>
      </c>
    </row>
    <row r="1066" spans="1:11" x14ac:dyDescent="0.25">
      <c r="A1066" s="291"/>
      <c r="B1066" s="287"/>
      <c r="C1066" s="291" t="s">
        <v>1</v>
      </c>
      <c r="D1066" s="287" t="s">
        <v>1</v>
      </c>
      <c r="E1066" s="287" t="s">
        <v>1</v>
      </c>
      <c r="F1066" s="287" t="s">
        <v>1</v>
      </c>
      <c r="G1066" s="287" t="s">
        <v>1</v>
      </c>
      <c r="H1066" s="287" t="s">
        <v>1</v>
      </c>
      <c r="J1066" s="397" t="s">
        <v>61</v>
      </c>
      <c r="K1066" s="398"/>
    </row>
    <row r="1067" spans="1:11" ht="15.75" thickBot="1" x14ac:dyDescent="0.3">
      <c r="A1067" s="291" t="s">
        <v>1</v>
      </c>
      <c r="B1067" s="287" t="s">
        <v>1</v>
      </c>
      <c r="C1067" s="291" t="s">
        <v>1</v>
      </c>
      <c r="D1067" s="287" t="s">
        <v>1</v>
      </c>
      <c r="E1067" s="287" t="s">
        <v>1</v>
      </c>
      <c r="F1067" s="287" t="s">
        <v>1</v>
      </c>
      <c r="G1067" s="287" t="s">
        <v>1</v>
      </c>
      <c r="H1067" s="287" t="s">
        <v>1</v>
      </c>
      <c r="J1067" s="399">
        <f>SUM(A1075:H1075)</f>
        <v>0</v>
      </c>
      <c r="K1067" s="400"/>
    </row>
    <row r="1068" spans="1:11" x14ac:dyDescent="0.25">
      <c r="A1068" s="291" t="s">
        <v>1</v>
      </c>
      <c r="B1068" s="287" t="s">
        <v>1</v>
      </c>
      <c r="C1068" s="291" t="s">
        <v>1</v>
      </c>
      <c r="D1068" s="287" t="s">
        <v>1</v>
      </c>
      <c r="E1068" s="287" t="s">
        <v>1</v>
      </c>
      <c r="F1068" s="287" t="s">
        <v>1</v>
      </c>
      <c r="G1068" s="287" t="s">
        <v>1</v>
      </c>
      <c r="H1068" s="287" t="s">
        <v>1</v>
      </c>
    </row>
    <row r="1069" spans="1:11" x14ac:dyDescent="0.25">
      <c r="A1069" s="291" t="s">
        <v>1</v>
      </c>
      <c r="B1069" s="287" t="s">
        <v>1</v>
      </c>
      <c r="C1069" s="291" t="s">
        <v>1</v>
      </c>
      <c r="D1069" s="287" t="s">
        <v>1</v>
      </c>
      <c r="E1069" s="3"/>
      <c r="F1069" s="15"/>
      <c r="G1069" s="3"/>
      <c r="H1069" s="15"/>
    </row>
    <row r="1070" spans="1:11" x14ac:dyDescent="0.25">
      <c r="A1070" s="8" t="s">
        <v>9</v>
      </c>
      <c r="B1070" s="289" t="s">
        <v>10</v>
      </c>
      <c r="C1070" s="8" t="s">
        <v>9</v>
      </c>
      <c r="D1070" s="289" t="s">
        <v>10</v>
      </c>
      <c r="E1070" s="4" t="s">
        <v>9</v>
      </c>
      <c r="F1070" s="290" t="s">
        <v>10</v>
      </c>
      <c r="G1070" s="4" t="s">
        <v>9</v>
      </c>
      <c r="H1070" s="290" t="s">
        <v>10</v>
      </c>
    </row>
    <row r="1071" spans="1:11" x14ac:dyDescent="0.25">
      <c r="A1071" s="291">
        <v>1</v>
      </c>
      <c r="B1071" s="287">
        <f>SUM(B1064:B1069)</f>
        <v>0</v>
      </c>
      <c r="C1071" s="291">
        <v>0</v>
      </c>
      <c r="D1071" s="287">
        <f>SUM(D1064:D1069)</f>
        <v>0</v>
      </c>
      <c r="E1071" s="287">
        <v>0</v>
      </c>
      <c r="F1071" s="288">
        <f>SUM(F1064:F1069)</f>
        <v>0</v>
      </c>
      <c r="G1071" s="287">
        <v>0</v>
      </c>
      <c r="H1071" s="288">
        <f>SUM(H1064:H1069)</f>
        <v>0</v>
      </c>
    </row>
    <row r="1072" spans="1:11" x14ac:dyDescent="0.25">
      <c r="A1072" s="380" t="s">
        <v>9</v>
      </c>
      <c r="B1072" s="409"/>
      <c r="C1072" s="409"/>
      <c r="D1072" s="409"/>
      <c r="E1072" s="409"/>
      <c r="F1072" s="409"/>
      <c r="G1072" s="409"/>
      <c r="H1072" s="410"/>
    </row>
    <row r="1073" spans="1:11" x14ac:dyDescent="0.25">
      <c r="A1073" s="401">
        <f>A1071+C1071+E1071+G1071</f>
        <v>1</v>
      </c>
      <c r="B1073" s="402"/>
      <c r="C1073" s="402"/>
      <c r="D1073" s="402"/>
      <c r="E1073" s="402"/>
      <c r="F1073" s="402"/>
      <c r="G1073" s="402"/>
      <c r="H1073" s="403"/>
    </row>
    <row r="1074" spans="1:11" x14ac:dyDescent="0.25">
      <c r="A1074" s="404" t="s">
        <v>61</v>
      </c>
      <c r="B1074" s="405"/>
      <c r="C1074" s="406" t="s">
        <v>61</v>
      </c>
      <c r="D1074" s="405"/>
      <c r="E1074" s="406" t="s">
        <v>61</v>
      </c>
      <c r="F1074" s="405"/>
      <c r="G1074" s="407" t="s">
        <v>61</v>
      </c>
      <c r="H1074" s="408"/>
    </row>
    <row r="1075" spans="1:11" x14ac:dyDescent="0.25">
      <c r="A1075" s="375">
        <v>0</v>
      </c>
      <c r="B1075" s="376"/>
      <c r="C1075" s="377">
        <v>0</v>
      </c>
      <c r="D1075" s="376"/>
      <c r="E1075" s="377">
        <v>0</v>
      </c>
      <c r="F1075" s="376"/>
      <c r="G1075" s="378">
        <v>0</v>
      </c>
      <c r="H1075" s="379"/>
    </row>
    <row r="1076" spans="1:11" x14ac:dyDescent="0.25">
      <c r="A1076" s="380" t="s">
        <v>61</v>
      </c>
      <c r="B1076" s="409"/>
      <c r="C1076" s="409"/>
      <c r="D1076" s="409"/>
      <c r="E1076" s="409"/>
      <c r="F1076" s="409"/>
      <c r="G1076" s="409"/>
      <c r="H1076" s="410"/>
    </row>
    <row r="1077" spans="1:11" ht="15.75" thickBot="1" x14ac:dyDescent="0.3">
      <c r="A1077" s="383">
        <f>SUM(A1075:H1075)</f>
        <v>0</v>
      </c>
      <c r="B1077" s="384"/>
      <c r="C1077" s="384"/>
      <c r="D1077" s="384"/>
      <c r="E1077" s="384"/>
      <c r="F1077" s="384"/>
      <c r="G1077" s="384"/>
      <c r="H1077" s="385"/>
    </row>
    <row r="1078" spans="1:11" ht="15.75" thickTop="1" x14ac:dyDescent="0.25"/>
    <row r="1079" spans="1:11" ht="15.75" thickBot="1" x14ac:dyDescent="0.3"/>
    <row r="1080" spans="1:11" ht="16.5" thickTop="1" thickBot="1" x14ac:dyDescent="0.3">
      <c r="A1080" s="386" t="s">
        <v>445</v>
      </c>
      <c r="B1080" s="387"/>
      <c r="C1080" s="387"/>
      <c r="D1080" s="387"/>
      <c r="E1080" s="387"/>
      <c r="F1080" s="387"/>
      <c r="G1080" s="387"/>
      <c r="H1080" s="388"/>
    </row>
    <row r="1081" spans="1:11" ht="15.75" thickTop="1" x14ac:dyDescent="0.25">
      <c r="A1081" s="389" t="s">
        <v>446</v>
      </c>
      <c r="B1081" s="390"/>
      <c r="C1081" s="411" t="s">
        <v>457</v>
      </c>
      <c r="D1081" s="412"/>
      <c r="E1081" s="412"/>
      <c r="F1081" s="412"/>
      <c r="G1081" s="391" t="s">
        <v>1</v>
      </c>
      <c r="H1081" s="392"/>
    </row>
    <row r="1082" spans="1:11" ht="15.75" thickBot="1" x14ac:dyDescent="0.3">
      <c r="A1082" s="393">
        <v>42289</v>
      </c>
      <c r="B1082" s="394"/>
      <c r="C1082" s="401"/>
      <c r="D1082" s="402"/>
      <c r="E1082" s="402"/>
      <c r="F1082" s="402"/>
      <c r="G1082" s="393" t="s">
        <v>1</v>
      </c>
      <c r="H1082" s="394"/>
    </row>
    <row r="1083" spans="1:11" ht="15.75" thickBot="1" x14ac:dyDescent="0.3">
      <c r="A1083" s="8" t="s">
        <v>8</v>
      </c>
      <c r="B1083" s="289" t="s">
        <v>2</v>
      </c>
      <c r="C1083" s="8" t="s">
        <v>8</v>
      </c>
      <c r="D1083" s="289" t="s">
        <v>2</v>
      </c>
      <c r="E1083" s="4" t="s">
        <v>8</v>
      </c>
      <c r="F1083" s="289" t="s">
        <v>2</v>
      </c>
      <c r="G1083" s="4" t="s">
        <v>8</v>
      </c>
      <c r="H1083" s="290" t="s">
        <v>2</v>
      </c>
      <c r="J1083" s="395" t="s">
        <v>445</v>
      </c>
      <c r="K1083" s="396"/>
    </row>
    <row r="1084" spans="1:11" x14ac:dyDescent="0.25">
      <c r="A1084" s="291" t="s">
        <v>447</v>
      </c>
      <c r="B1084" s="287"/>
      <c r="C1084" s="291" t="s">
        <v>451</v>
      </c>
      <c r="D1084" s="287" t="s">
        <v>1</v>
      </c>
      <c r="E1084" s="287" t="s">
        <v>464</v>
      </c>
      <c r="F1084" s="287" t="s">
        <v>1</v>
      </c>
      <c r="G1084" s="287" t="s">
        <v>1</v>
      </c>
      <c r="H1084" s="287" t="s">
        <v>1</v>
      </c>
      <c r="J1084" s="21" t="s">
        <v>9</v>
      </c>
      <c r="K1084" s="22" t="s">
        <v>10</v>
      </c>
    </row>
    <row r="1085" spans="1:11" x14ac:dyDescent="0.25">
      <c r="A1085" s="291" t="s">
        <v>448</v>
      </c>
      <c r="B1085" s="287"/>
      <c r="C1085" s="291" t="s">
        <v>452</v>
      </c>
      <c r="D1085" s="287" t="s">
        <v>1</v>
      </c>
      <c r="E1085" s="287" t="s">
        <v>466</v>
      </c>
      <c r="F1085" s="287" t="s">
        <v>1</v>
      </c>
      <c r="G1085" s="287" t="s">
        <v>1</v>
      </c>
      <c r="H1085" s="287" t="s">
        <v>1</v>
      </c>
      <c r="J1085" s="23">
        <f>A1099</f>
        <v>27</v>
      </c>
      <c r="K1085" s="24">
        <f>+B1097+D1097+F1097+H1097</f>
        <v>0</v>
      </c>
    </row>
    <row r="1086" spans="1:11" x14ac:dyDescent="0.25">
      <c r="A1086" s="291" t="s">
        <v>449</v>
      </c>
      <c r="B1086" s="287"/>
      <c r="C1086" s="291" t="s">
        <v>453</v>
      </c>
      <c r="D1086" s="287" t="s">
        <v>1</v>
      </c>
      <c r="E1086" s="287" t="s">
        <v>465</v>
      </c>
      <c r="F1086" s="287" t="s">
        <v>1</v>
      </c>
      <c r="G1086" s="287" t="s">
        <v>1</v>
      </c>
      <c r="H1086" s="287" t="s">
        <v>1</v>
      </c>
      <c r="J1086" s="397" t="s">
        <v>61</v>
      </c>
      <c r="K1086" s="398"/>
    </row>
    <row r="1087" spans="1:11" ht="15.75" thickBot="1" x14ac:dyDescent="0.3">
      <c r="A1087" s="291" t="s">
        <v>450</v>
      </c>
      <c r="B1087" s="287" t="s">
        <v>1</v>
      </c>
      <c r="C1087" s="291" t="s">
        <v>454</v>
      </c>
      <c r="D1087" s="287" t="s">
        <v>1</v>
      </c>
      <c r="E1087" s="287" t="s">
        <v>467</v>
      </c>
      <c r="F1087" s="287" t="s">
        <v>1</v>
      </c>
      <c r="G1087" s="287" t="s">
        <v>1</v>
      </c>
      <c r="H1087" s="287" t="s">
        <v>1</v>
      </c>
      <c r="J1087" s="399">
        <f>SUM(A1101:H1101)</f>
        <v>7</v>
      </c>
      <c r="K1087" s="400"/>
    </row>
    <row r="1088" spans="1:11" x14ac:dyDescent="0.25">
      <c r="A1088" s="291" t="s">
        <v>1</v>
      </c>
      <c r="B1088" s="287" t="s">
        <v>1</v>
      </c>
      <c r="C1088" s="291" t="s">
        <v>455</v>
      </c>
      <c r="D1088" s="287" t="s">
        <v>1</v>
      </c>
      <c r="E1088" s="287" t="s">
        <v>468</v>
      </c>
      <c r="F1088" s="287" t="s">
        <v>1</v>
      </c>
      <c r="G1088" s="287" t="s">
        <v>1</v>
      </c>
      <c r="H1088" s="287" t="s">
        <v>1</v>
      </c>
    </row>
    <row r="1089" spans="1:8" x14ac:dyDescent="0.25">
      <c r="A1089" s="291" t="s">
        <v>1</v>
      </c>
      <c r="B1089" s="287" t="s">
        <v>1</v>
      </c>
      <c r="C1089" s="291" t="s">
        <v>456</v>
      </c>
      <c r="D1089" s="287" t="s">
        <v>1</v>
      </c>
      <c r="E1089" s="308" t="s">
        <v>469</v>
      </c>
      <c r="F1089" s="15"/>
      <c r="G1089" s="3"/>
      <c r="H1089" s="15"/>
    </row>
    <row r="1090" spans="1:8" x14ac:dyDescent="0.25">
      <c r="A1090" s="312"/>
      <c r="B1090" s="308"/>
      <c r="C1090" s="312" t="s">
        <v>458</v>
      </c>
      <c r="D1090" s="308"/>
      <c r="E1090" s="308" t="s">
        <v>470</v>
      </c>
      <c r="F1090" s="15"/>
      <c r="G1090" s="3"/>
      <c r="H1090" s="15"/>
    </row>
    <row r="1091" spans="1:8" x14ac:dyDescent="0.25">
      <c r="A1091" s="312"/>
      <c r="B1091" s="308"/>
      <c r="C1091" s="312" t="s">
        <v>459</v>
      </c>
      <c r="D1091" s="308"/>
      <c r="E1091" s="308" t="s">
        <v>471</v>
      </c>
      <c r="F1091" s="15"/>
      <c r="G1091" s="3"/>
      <c r="H1091" s="15"/>
    </row>
    <row r="1092" spans="1:8" x14ac:dyDescent="0.25">
      <c r="A1092" s="312"/>
      <c r="B1092" s="308"/>
      <c r="C1092" s="312" t="s">
        <v>460</v>
      </c>
      <c r="D1092" s="308"/>
      <c r="E1092" s="308" t="s">
        <v>472</v>
      </c>
      <c r="F1092" s="15"/>
      <c r="G1092" s="3"/>
      <c r="H1092" s="15"/>
    </row>
    <row r="1093" spans="1:8" x14ac:dyDescent="0.25">
      <c r="A1093" s="312"/>
      <c r="B1093" s="308"/>
      <c r="C1093" s="312" t="s">
        <v>461</v>
      </c>
      <c r="D1093" s="308"/>
      <c r="E1093" s="308" t="s">
        <v>473</v>
      </c>
      <c r="F1093" s="15"/>
      <c r="G1093" s="3"/>
      <c r="H1093" s="15"/>
    </row>
    <row r="1094" spans="1:8" x14ac:dyDescent="0.25">
      <c r="A1094" s="312"/>
      <c r="B1094" s="308"/>
      <c r="C1094" s="312" t="s">
        <v>462</v>
      </c>
      <c r="D1094" s="308"/>
      <c r="E1094" s="308" t="s">
        <v>474</v>
      </c>
      <c r="F1094" s="15"/>
      <c r="G1094" s="3"/>
      <c r="H1094" s="15"/>
    </row>
    <row r="1095" spans="1:8" x14ac:dyDescent="0.25">
      <c r="A1095" s="312"/>
      <c r="B1095" s="308"/>
      <c r="C1095" s="312" t="s">
        <v>463</v>
      </c>
      <c r="D1095" s="308"/>
      <c r="E1095" s="3"/>
      <c r="F1095" s="15"/>
      <c r="G1095" s="3"/>
      <c r="H1095" s="15"/>
    </row>
    <row r="1096" spans="1:8" x14ac:dyDescent="0.25">
      <c r="A1096" s="8" t="s">
        <v>9</v>
      </c>
      <c r="B1096" s="289" t="s">
        <v>10</v>
      </c>
      <c r="C1096" s="8" t="s">
        <v>9</v>
      </c>
      <c r="D1096" s="289" t="s">
        <v>10</v>
      </c>
      <c r="E1096" s="4" t="s">
        <v>9</v>
      </c>
      <c r="F1096" s="290" t="s">
        <v>10</v>
      </c>
      <c r="G1096" s="4" t="s">
        <v>9</v>
      </c>
      <c r="H1096" s="290" t="s">
        <v>10</v>
      </c>
    </row>
    <row r="1097" spans="1:8" x14ac:dyDescent="0.25">
      <c r="A1097" s="291">
        <v>4</v>
      </c>
      <c r="B1097" s="287">
        <f>SUM(B1084:B1089)</f>
        <v>0</v>
      </c>
      <c r="C1097" s="291">
        <v>23</v>
      </c>
      <c r="D1097" s="287">
        <f>SUM(D1084:D1089)</f>
        <v>0</v>
      </c>
      <c r="E1097" s="287">
        <v>0</v>
      </c>
      <c r="F1097" s="288">
        <f>SUM(F1084:F1089)</f>
        <v>0</v>
      </c>
      <c r="G1097" s="287">
        <v>0</v>
      </c>
      <c r="H1097" s="288">
        <f>SUM(H1084:H1089)</f>
        <v>0</v>
      </c>
    </row>
    <row r="1098" spans="1:8" x14ac:dyDescent="0.25">
      <c r="A1098" s="380" t="s">
        <v>9</v>
      </c>
      <c r="B1098" s="409"/>
      <c r="C1098" s="409"/>
      <c r="D1098" s="409"/>
      <c r="E1098" s="409"/>
      <c r="F1098" s="409"/>
      <c r="G1098" s="409"/>
      <c r="H1098" s="410"/>
    </row>
    <row r="1099" spans="1:8" x14ac:dyDescent="0.25">
      <c r="A1099" s="401">
        <f>A1097+C1097+E1097+G1097</f>
        <v>27</v>
      </c>
      <c r="B1099" s="402"/>
      <c r="C1099" s="402"/>
      <c r="D1099" s="402"/>
      <c r="E1099" s="402"/>
      <c r="F1099" s="402"/>
      <c r="G1099" s="402"/>
      <c r="H1099" s="403"/>
    </row>
    <row r="1100" spans="1:8" x14ac:dyDescent="0.25">
      <c r="A1100" s="404" t="s">
        <v>61</v>
      </c>
      <c r="B1100" s="405"/>
      <c r="C1100" s="406" t="s">
        <v>61</v>
      </c>
      <c r="D1100" s="405"/>
      <c r="E1100" s="406" t="s">
        <v>61</v>
      </c>
      <c r="F1100" s="405"/>
      <c r="G1100" s="407" t="s">
        <v>61</v>
      </c>
      <c r="H1100" s="408"/>
    </row>
    <row r="1101" spans="1:8" x14ac:dyDescent="0.25">
      <c r="A1101" s="375">
        <v>3</v>
      </c>
      <c r="B1101" s="376"/>
      <c r="C1101" s="377">
        <v>4</v>
      </c>
      <c r="D1101" s="376"/>
      <c r="E1101" s="377">
        <v>0</v>
      </c>
      <c r="F1101" s="376"/>
      <c r="G1101" s="378">
        <v>0</v>
      </c>
      <c r="H1101" s="379"/>
    </row>
    <row r="1102" spans="1:8" x14ac:dyDescent="0.25">
      <c r="A1102" s="380" t="s">
        <v>61</v>
      </c>
      <c r="B1102" s="409"/>
      <c r="C1102" s="409"/>
      <c r="D1102" s="409"/>
      <c r="E1102" s="409"/>
      <c r="F1102" s="409"/>
      <c r="G1102" s="409"/>
      <c r="H1102" s="410"/>
    </row>
    <row r="1103" spans="1:8" ht="15.75" thickBot="1" x14ac:dyDescent="0.3">
      <c r="A1103" s="383">
        <f>SUM(A1101:H1101)</f>
        <v>7</v>
      </c>
      <c r="B1103" s="384"/>
      <c r="C1103" s="384"/>
      <c r="D1103" s="384"/>
      <c r="E1103" s="384"/>
      <c r="F1103" s="384"/>
      <c r="G1103" s="384"/>
      <c r="H1103" s="385"/>
    </row>
    <row r="1104" spans="1:8" ht="15.75" thickTop="1" x14ac:dyDescent="0.25"/>
    <row r="1105" spans="1:11" ht="15.75" thickBot="1" x14ac:dyDescent="0.3"/>
    <row r="1106" spans="1:11" ht="16.5" thickTop="1" thickBot="1" x14ac:dyDescent="0.3">
      <c r="A1106" s="386" t="s">
        <v>477</v>
      </c>
      <c r="B1106" s="387"/>
      <c r="C1106" s="387"/>
      <c r="D1106" s="387"/>
      <c r="E1106" s="387"/>
      <c r="F1106" s="387"/>
      <c r="G1106" s="387"/>
      <c r="H1106" s="388"/>
    </row>
    <row r="1107" spans="1:11" ht="15.75" thickTop="1" x14ac:dyDescent="0.25">
      <c r="A1107" s="389" t="s">
        <v>478</v>
      </c>
      <c r="B1107" s="390"/>
      <c r="C1107" s="389" t="s">
        <v>479</v>
      </c>
      <c r="D1107" s="390"/>
      <c r="E1107" s="391" t="s">
        <v>480</v>
      </c>
      <c r="F1107" s="392"/>
      <c r="G1107" s="391" t="s">
        <v>1</v>
      </c>
      <c r="H1107" s="392"/>
    </row>
    <row r="1108" spans="1:11" ht="15.75" thickBot="1" x14ac:dyDescent="0.3">
      <c r="A1108" s="393">
        <v>42326</v>
      </c>
      <c r="B1108" s="394"/>
      <c r="C1108" s="393">
        <v>42334</v>
      </c>
      <c r="D1108" s="394"/>
      <c r="E1108" s="393" t="s">
        <v>1</v>
      </c>
      <c r="F1108" s="394"/>
      <c r="G1108" s="393" t="s">
        <v>1</v>
      </c>
      <c r="H1108" s="394"/>
    </row>
    <row r="1109" spans="1:11" ht="15.75" thickBot="1" x14ac:dyDescent="0.3">
      <c r="A1109" s="8" t="s">
        <v>8</v>
      </c>
      <c r="B1109" s="310" t="s">
        <v>2</v>
      </c>
      <c r="C1109" s="8" t="s">
        <v>8</v>
      </c>
      <c r="D1109" s="310" t="s">
        <v>2</v>
      </c>
      <c r="E1109" s="4" t="s">
        <v>8</v>
      </c>
      <c r="F1109" s="310" t="s">
        <v>2</v>
      </c>
      <c r="G1109" s="4" t="s">
        <v>8</v>
      </c>
      <c r="H1109" s="311" t="s">
        <v>2</v>
      </c>
      <c r="J1109" s="395" t="s">
        <v>477</v>
      </c>
      <c r="K1109" s="396"/>
    </row>
    <row r="1110" spans="1:11" x14ac:dyDescent="0.25">
      <c r="A1110" s="312"/>
      <c r="B1110" s="308"/>
      <c r="C1110" s="312" t="s">
        <v>1</v>
      </c>
      <c r="D1110" s="308" t="s">
        <v>1</v>
      </c>
      <c r="E1110" s="308" t="s">
        <v>1</v>
      </c>
      <c r="F1110" s="308" t="s">
        <v>1</v>
      </c>
      <c r="G1110" s="308" t="s">
        <v>1</v>
      </c>
      <c r="H1110" s="308" t="s">
        <v>1</v>
      </c>
      <c r="J1110" s="21" t="s">
        <v>9</v>
      </c>
      <c r="K1110" s="22" t="s">
        <v>10</v>
      </c>
    </row>
    <row r="1111" spans="1:11" x14ac:dyDescent="0.25">
      <c r="A1111" s="312"/>
      <c r="B1111" s="308"/>
      <c r="C1111" s="312" t="s">
        <v>1</v>
      </c>
      <c r="D1111" s="308" t="s">
        <v>1</v>
      </c>
      <c r="E1111" s="308" t="s">
        <v>1</v>
      </c>
      <c r="F1111" s="308" t="s">
        <v>1</v>
      </c>
      <c r="G1111" s="308" t="s">
        <v>1</v>
      </c>
      <c r="H1111" s="308" t="s">
        <v>1</v>
      </c>
      <c r="J1111" s="23">
        <f>A1119</f>
        <v>0</v>
      </c>
      <c r="K1111" s="24">
        <f>+B1117+D1117+F1117+H1117</f>
        <v>0</v>
      </c>
    </row>
    <row r="1112" spans="1:11" x14ac:dyDescent="0.25">
      <c r="A1112" s="312"/>
      <c r="B1112" s="308"/>
      <c r="C1112" s="312" t="s">
        <v>1</v>
      </c>
      <c r="D1112" s="308" t="s">
        <v>1</v>
      </c>
      <c r="E1112" s="308" t="s">
        <v>1</v>
      </c>
      <c r="F1112" s="308" t="s">
        <v>1</v>
      </c>
      <c r="G1112" s="308" t="s">
        <v>1</v>
      </c>
      <c r="H1112" s="308" t="s">
        <v>1</v>
      </c>
      <c r="J1112" s="397" t="s">
        <v>61</v>
      </c>
      <c r="K1112" s="398"/>
    </row>
    <row r="1113" spans="1:11" ht="15.75" thickBot="1" x14ac:dyDescent="0.3">
      <c r="A1113" s="312" t="s">
        <v>1</v>
      </c>
      <c r="B1113" s="308" t="s">
        <v>1</v>
      </c>
      <c r="C1113" s="312" t="s">
        <v>1</v>
      </c>
      <c r="D1113" s="308" t="s">
        <v>1</v>
      </c>
      <c r="E1113" s="308" t="s">
        <v>1</v>
      </c>
      <c r="F1113" s="308" t="s">
        <v>1</v>
      </c>
      <c r="G1113" s="308" t="s">
        <v>1</v>
      </c>
      <c r="H1113" s="308" t="s">
        <v>1</v>
      </c>
      <c r="J1113" s="399">
        <f>SUM(A1121:H1121)</f>
        <v>9</v>
      </c>
      <c r="K1113" s="400"/>
    </row>
    <row r="1114" spans="1:11" x14ac:dyDescent="0.25">
      <c r="A1114" s="312" t="s">
        <v>1</v>
      </c>
      <c r="B1114" s="308" t="s">
        <v>1</v>
      </c>
      <c r="C1114" s="312" t="s">
        <v>1</v>
      </c>
      <c r="D1114" s="308" t="s">
        <v>1</v>
      </c>
      <c r="E1114" s="308" t="s">
        <v>1</v>
      </c>
      <c r="F1114" s="308" t="s">
        <v>1</v>
      </c>
      <c r="G1114" s="308" t="s">
        <v>1</v>
      </c>
      <c r="H1114" s="308" t="s">
        <v>1</v>
      </c>
    </row>
    <row r="1115" spans="1:11" x14ac:dyDescent="0.25">
      <c r="A1115" s="312" t="s">
        <v>1</v>
      </c>
      <c r="B1115" s="308" t="s">
        <v>1</v>
      </c>
      <c r="C1115" s="312" t="s">
        <v>1</v>
      </c>
      <c r="D1115" s="308" t="s">
        <v>1</v>
      </c>
      <c r="E1115" s="3"/>
      <c r="F1115" s="15"/>
      <c r="G1115" s="3"/>
      <c r="H1115" s="15"/>
    </row>
    <row r="1116" spans="1:11" x14ac:dyDescent="0.25">
      <c r="A1116" s="8" t="s">
        <v>9</v>
      </c>
      <c r="B1116" s="310" t="s">
        <v>10</v>
      </c>
      <c r="C1116" s="8" t="s">
        <v>9</v>
      </c>
      <c r="D1116" s="310" t="s">
        <v>10</v>
      </c>
      <c r="E1116" s="4" t="s">
        <v>9</v>
      </c>
      <c r="F1116" s="311" t="s">
        <v>10</v>
      </c>
      <c r="G1116" s="4" t="s">
        <v>9</v>
      </c>
      <c r="H1116" s="311" t="s">
        <v>10</v>
      </c>
    </row>
    <row r="1117" spans="1:11" x14ac:dyDescent="0.25">
      <c r="A1117" s="312">
        <v>0</v>
      </c>
      <c r="B1117" s="308">
        <f>SUM(B1110:B1115)</f>
        <v>0</v>
      </c>
      <c r="C1117" s="312">
        <v>0</v>
      </c>
      <c r="D1117" s="308">
        <f>SUM(D1110:D1115)</f>
        <v>0</v>
      </c>
      <c r="E1117" s="308">
        <v>0</v>
      </c>
      <c r="F1117" s="309">
        <f>SUM(F1110:F1115)</f>
        <v>0</v>
      </c>
      <c r="G1117" s="308">
        <v>0</v>
      </c>
      <c r="H1117" s="309">
        <f>SUM(H1110:H1115)</f>
        <v>0</v>
      </c>
    </row>
    <row r="1118" spans="1:11" x14ac:dyDescent="0.25">
      <c r="A1118" s="380" t="s">
        <v>9</v>
      </c>
      <c r="B1118" s="409"/>
      <c r="C1118" s="409"/>
      <c r="D1118" s="409"/>
      <c r="E1118" s="409"/>
      <c r="F1118" s="409"/>
      <c r="G1118" s="409"/>
      <c r="H1118" s="410"/>
    </row>
    <row r="1119" spans="1:11" x14ac:dyDescent="0.25">
      <c r="A1119" s="401">
        <f>A1117+C1117+E1117+G1117</f>
        <v>0</v>
      </c>
      <c r="B1119" s="402"/>
      <c r="C1119" s="402"/>
      <c r="D1119" s="402"/>
      <c r="E1119" s="402"/>
      <c r="F1119" s="402"/>
      <c r="G1119" s="402"/>
      <c r="H1119" s="403"/>
    </row>
    <row r="1120" spans="1:11" x14ac:dyDescent="0.25">
      <c r="A1120" s="404" t="s">
        <v>61</v>
      </c>
      <c r="B1120" s="405"/>
      <c r="C1120" s="406" t="s">
        <v>61</v>
      </c>
      <c r="D1120" s="405"/>
      <c r="E1120" s="406" t="s">
        <v>61</v>
      </c>
      <c r="F1120" s="405"/>
      <c r="G1120" s="407" t="s">
        <v>61</v>
      </c>
      <c r="H1120" s="408"/>
    </row>
    <row r="1121" spans="1:11" x14ac:dyDescent="0.25">
      <c r="A1121" s="375">
        <v>7</v>
      </c>
      <c r="B1121" s="376"/>
      <c r="C1121" s="377">
        <v>1</v>
      </c>
      <c r="D1121" s="376"/>
      <c r="E1121" s="377">
        <v>1</v>
      </c>
      <c r="F1121" s="376"/>
      <c r="G1121" s="378">
        <v>0</v>
      </c>
      <c r="H1121" s="379"/>
    </row>
    <row r="1122" spans="1:11" x14ac:dyDescent="0.25">
      <c r="A1122" s="380" t="s">
        <v>61</v>
      </c>
      <c r="B1122" s="409"/>
      <c r="C1122" s="409"/>
      <c r="D1122" s="409"/>
      <c r="E1122" s="409"/>
      <c r="F1122" s="409"/>
      <c r="G1122" s="409"/>
      <c r="H1122" s="410"/>
    </row>
    <row r="1123" spans="1:11" ht="15.75" thickBot="1" x14ac:dyDescent="0.3">
      <c r="A1123" s="383">
        <f>SUM(A1121:H1121)</f>
        <v>9</v>
      </c>
      <c r="B1123" s="384"/>
      <c r="C1123" s="384"/>
      <c r="D1123" s="384"/>
      <c r="E1123" s="384"/>
      <c r="F1123" s="384"/>
      <c r="G1123" s="384"/>
      <c r="H1123" s="385"/>
    </row>
    <row r="1124" spans="1:11" ht="15.75" thickTop="1" x14ac:dyDescent="0.25"/>
    <row r="1125" spans="1:11" ht="15.75" thickBot="1" x14ac:dyDescent="0.3"/>
    <row r="1126" spans="1:11" ht="16.5" thickTop="1" thickBot="1" x14ac:dyDescent="0.3">
      <c r="A1126" s="386" t="s">
        <v>481</v>
      </c>
      <c r="B1126" s="387"/>
      <c r="C1126" s="387"/>
      <c r="D1126" s="387"/>
      <c r="E1126" s="387"/>
      <c r="F1126" s="387"/>
      <c r="G1126" s="387"/>
      <c r="H1126" s="388"/>
    </row>
    <row r="1127" spans="1:11" ht="15.75" thickTop="1" x14ac:dyDescent="0.25">
      <c r="A1127" s="389" t="s">
        <v>482</v>
      </c>
      <c r="B1127" s="390"/>
      <c r="C1127" s="389" t="s">
        <v>489</v>
      </c>
      <c r="D1127" s="390"/>
      <c r="E1127" s="391"/>
      <c r="F1127" s="392"/>
      <c r="G1127" s="391" t="s">
        <v>1</v>
      </c>
      <c r="H1127" s="392"/>
    </row>
    <row r="1128" spans="1:11" ht="15.75" thickBot="1" x14ac:dyDescent="0.3">
      <c r="A1128" s="393">
        <v>42354</v>
      </c>
      <c r="B1128" s="394"/>
      <c r="C1128" s="393">
        <v>42361</v>
      </c>
      <c r="D1128" s="394"/>
      <c r="E1128" s="393" t="s">
        <v>1</v>
      </c>
      <c r="F1128" s="394"/>
      <c r="G1128" s="393" t="s">
        <v>1</v>
      </c>
      <c r="H1128" s="394"/>
    </row>
    <row r="1129" spans="1:11" ht="15.75" thickBot="1" x14ac:dyDescent="0.3">
      <c r="A1129" s="8" t="s">
        <v>8</v>
      </c>
      <c r="B1129" s="310" t="s">
        <v>2</v>
      </c>
      <c r="C1129" s="8" t="s">
        <v>8</v>
      </c>
      <c r="D1129" s="310" t="s">
        <v>2</v>
      </c>
      <c r="E1129" s="4" t="s">
        <v>8</v>
      </c>
      <c r="F1129" s="310" t="s">
        <v>2</v>
      </c>
      <c r="G1129" s="4" t="s">
        <v>8</v>
      </c>
      <c r="H1129" s="311" t="s">
        <v>2</v>
      </c>
      <c r="J1129" s="395" t="s">
        <v>481</v>
      </c>
      <c r="K1129" s="396"/>
    </row>
    <row r="1130" spans="1:11" x14ac:dyDescent="0.25">
      <c r="A1130" s="312" t="s">
        <v>485</v>
      </c>
      <c r="B1130" s="308"/>
      <c r="C1130" s="312" t="s">
        <v>1</v>
      </c>
      <c r="D1130" s="308" t="s">
        <v>1</v>
      </c>
      <c r="E1130" s="308" t="s">
        <v>1</v>
      </c>
      <c r="F1130" s="308" t="s">
        <v>1</v>
      </c>
      <c r="G1130" s="308" t="s">
        <v>1</v>
      </c>
      <c r="H1130" s="308" t="s">
        <v>1</v>
      </c>
      <c r="J1130" s="21" t="s">
        <v>9</v>
      </c>
      <c r="K1130" s="22" t="s">
        <v>10</v>
      </c>
    </row>
    <row r="1131" spans="1:11" x14ac:dyDescent="0.25">
      <c r="A1131" s="312" t="s">
        <v>483</v>
      </c>
      <c r="B1131" s="308"/>
      <c r="C1131" s="312" t="s">
        <v>1</v>
      </c>
      <c r="D1131" s="308" t="s">
        <v>1</v>
      </c>
      <c r="E1131" s="308" t="s">
        <v>1</v>
      </c>
      <c r="F1131" s="308" t="s">
        <v>1</v>
      </c>
      <c r="G1131" s="308" t="s">
        <v>1</v>
      </c>
      <c r="H1131" s="308" t="s">
        <v>1</v>
      </c>
      <c r="J1131" s="23">
        <f>A1139</f>
        <v>6</v>
      </c>
      <c r="K1131" s="24">
        <f>+B1137+D1137+F1137+H1137</f>
        <v>0</v>
      </c>
    </row>
    <row r="1132" spans="1:11" x14ac:dyDescent="0.25">
      <c r="A1132" s="312" t="s">
        <v>484</v>
      </c>
      <c r="B1132" s="308"/>
      <c r="C1132" s="312" t="s">
        <v>1</v>
      </c>
      <c r="D1132" s="308" t="s">
        <v>1</v>
      </c>
      <c r="E1132" s="308" t="s">
        <v>1</v>
      </c>
      <c r="F1132" s="308" t="s">
        <v>1</v>
      </c>
      <c r="G1132" s="308" t="s">
        <v>1</v>
      </c>
      <c r="H1132" s="308" t="s">
        <v>1</v>
      </c>
      <c r="J1132" s="397" t="s">
        <v>61</v>
      </c>
      <c r="K1132" s="398"/>
    </row>
    <row r="1133" spans="1:11" ht="15.75" thickBot="1" x14ac:dyDescent="0.3">
      <c r="A1133" s="312" t="s">
        <v>486</v>
      </c>
      <c r="B1133" s="308" t="s">
        <v>1</v>
      </c>
      <c r="C1133" s="312" t="s">
        <v>1</v>
      </c>
      <c r="D1133" s="308" t="s">
        <v>1</v>
      </c>
      <c r="E1133" s="308" t="s">
        <v>1</v>
      </c>
      <c r="F1133" s="308" t="s">
        <v>1</v>
      </c>
      <c r="G1133" s="308" t="s">
        <v>1</v>
      </c>
      <c r="H1133" s="308" t="s">
        <v>1</v>
      </c>
      <c r="J1133" s="399">
        <f>SUM(A1141:H1141)</f>
        <v>8</v>
      </c>
      <c r="K1133" s="400"/>
    </row>
    <row r="1134" spans="1:11" x14ac:dyDescent="0.25">
      <c r="A1134" s="312" t="s">
        <v>487</v>
      </c>
      <c r="B1134" s="308" t="s">
        <v>1</v>
      </c>
      <c r="C1134" s="312" t="s">
        <v>1</v>
      </c>
      <c r="D1134" s="308" t="s">
        <v>1</v>
      </c>
      <c r="E1134" s="308" t="s">
        <v>1</v>
      </c>
      <c r="F1134" s="308" t="s">
        <v>1</v>
      </c>
      <c r="G1134" s="308" t="s">
        <v>1</v>
      </c>
      <c r="H1134" s="308" t="s">
        <v>1</v>
      </c>
    </row>
    <row r="1135" spans="1:11" x14ac:dyDescent="0.25">
      <c r="A1135" s="312" t="s">
        <v>488</v>
      </c>
      <c r="B1135" s="308" t="s">
        <v>1</v>
      </c>
      <c r="C1135" s="312" t="s">
        <v>1</v>
      </c>
      <c r="D1135" s="308" t="s">
        <v>1</v>
      </c>
      <c r="E1135" s="3"/>
      <c r="F1135" s="15"/>
      <c r="G1135" s="3"/>
      <c r="H1135" s="15"/>
    </row>
    <row r="1136" spans="1:11" x14ac:dyDescent="0.25">
      <c r="A1136" s="8" t="s">
        <v>9</v>
      </c>
      <c r="B1136" s="310" t="s">
        <v>10</v>
      </c>
      <c r="C1136" s="8" t="s">
        <v>9</v>
      </c>
      <c r="D1136" s="310" t="s">
        <v>10</v>
      </c>
      <c r="E1136" s="4" t="s">
        <v>9</v>
      </c>
      <c r="F1136" s="311" t="s">
        <v>10</v>
      </c>
      <c r="G1136" s="4" t="s">
        <v>9</v>
      </c>
      <c r="H1136" s="311" t="s">
        <v>10</v>
      </c>
    </row>
    <row r="1137" spans="1:11" x14ac:dyDescent="0.25">
      <c r="A1137" s="312">
        <v>6</v>
      </c>
      <c r="B1137" s="308">
        <f>SUM(B1130:B1135)</f>
        <v>0</v>
      </c>
      <c r="C1137" s="312">
        <v>0</v>
      </c>
      <c r="D1137" s="308">
        <f>SUM(D1130:D1135)</f>
        <v>0</v>
      </c>
      <c r="E1137" s="308">
        <v>0</v>
      </c>
      <c r="F1137" s="309">
        <f>SUM(F1130:F1135)</f>
        <v>0</v>
      </c>
      <c r="G1137" s="308">
        <v>0</v>
      </c>
      <c r="H1137" s="309">
        <f>SUM(H1130:H1135)</f>
        <v>0</v>
      </c>
    </row>
    <row r="1138" spans="1:11" x14ac:dyDescent="0.25">
      <c r="A1138" s="380" t="s">
        <v>9</v>
      </c>
      <c r="B1138" s="409"/>
      <c r="C1138" s="409"/>
      <c r="D1138" s="409"/>
      <c r="E1138" s="409"/>
      <c r="F1138" s="409"/>
      <c r="G1138" s="409"/>
      <c r="H1138" s="410"/>
    </row>
    <row r="1139" spans="1:11" x14ac:dyDescent="0.25">
      <c r="A1139" s="401">
        <f>A1137+C1137+E1137+G1137</f>
        <v>6</v>
      </c>
      <c r="B1139" s="402"/>
      <c r="C1139" s="402"/>
      <c r="D1139" s="402"/>
      <c r="E1139" s="402"/>
      <c r="F1139" s="402"/>
      <c r="G1139" s="402"/>
      <c r="H1139" s="403"/>
    </row>
    <row r="1140" spans="1:11" x14ac:dyDescent="0.25">
      <c r="A1140" s="404" t="s">
        <v>61</v>
      </c>
      <c r="B1140" s="405"/>
      <c r="C1140" s="406" t="s">
        <v>61</v>
      </c>
      <c r="D1140" s="405"/>
      <c r="E1140" s="406" t="s">
        <v>61</v>
      </c>
      <c r="F1140" s="405"/>
      <c r="G1140" s="407" t="s">
        <v>61</v>
      </c>
      <c r="H1140" s="408"/>
    </row>
    <row r="1141" spans="1:11" x14ac:dyDescent="0.25">
      <c r="A1141" s="375">
        <v>7</v>
      </c>
      <c r="B1141" s="376"/>
      <c r="C1141" s="377">
        <v>1</v>
      </c>
      <c r="D1141" s="376"/>
      <c r="E1141" s="377"/>
      <c r="F1141" s="376"/>
      <c r="G1141" s="378">
        <v>0</v>
      </c>
      <c r="H1141" s="379"/>
    </row>
    <row r="1142" spans="1:11" x14ac:dyDescent="0.25">
      <c r="A1142" s="380" t="s">
        <v>61</v>
      </c>
      <c r="B1142" s="409"/>
      <c r="C1142" s="409"/>
      <c r="D1142" s="409"/>
      <c r="E1142" s="409"/>
      <c r="F1142" s="409"/>
      <c r="G1142" s="409"/>
      <c r="H1142" s="410"/>
    </row>
    <row r="1143" spans="1:11" ht="15.75" thickBot="1" x14ac:dyDescent="0.3">
      <c r="A1143" s="383">
        <f>SUM(A1141:H1141)</f>
        <v>8</v>
      </c>
      <c r="B1143" s="384"/>
      <c r="C1143" s="384"/>
      <c r="D1143" s="384"/>
      <c r="E1143" s="384"/>
      <c r="F1143" s="384"/>
      <c r="G1143" s="384"/>
      <c r="H1143" s="385"/>
    </row>
    <row r="1144" spans="1:11" ht="15.75" thickTop="1" x14ac:dyDescent="0.25"/>
    <row r="1146" spans="1:11" ht="15.75" thickBot="1" x14ac:dyDescent="0.3"/>
    <row r="1147" spans="1:11" ht="16.5" thickTop="1" thickBot="1" x14ac:dyDescent="0.3">
      <c r="A1147" s="386" t="s">
        <v>491</v>
      </c>
      <c r="B1147" s="387"/>
      <c r="C1147" s="387"/>
      <c r="D1147" s="387"/>
      <c r="E1147" s="387"/>
      <c r="F1147" s="387"/>
      <c r="G1147" s="387"/>
      <c r="H1147" s="388"/>
    </row>
    <row r="1148" spans="1:11" ht="15.75" thickTop="1" x14ac:dyDescent="0.25">
      <c r="A1148" s="389" t="s">
        <v>490</v>
      </c>
      <c r="B1148" s="390"/>
      <c r="C1148" s="389"/>
      <c r="D1148" s="390"/>
      <c r="E1148" s="391"/>
      <c r="F1148" s="392"/>
      <c r="G1148" s="391" t="s">
        <v>1</v>
      </c>
      <c r="H1148" s="392"/>
    </row>
    <row r="1149" spans="1:11" ht="15.75" thickBot="1" x14ac:dyDescent="0.3">
      <c r="A1149" s="393">
        <v>42384</v>
      </c>
      <c r="B1149" s="394"/>
      <c r="C1149" s="393"/>
      <c r="D1149" s="394"/>
      <c r="E1149" s="393" t="s">
        <v>1</v>
      </c>
      <c r="F1149" s="394"/>
      <c r="G1149" s="393" t="s">
        <v>1</v>
      </c>
      <c r="H1149" s="394"/>
    </row>
    <row r="1150" spans="1:11" ht="15.75" thickBot="1" x14ac:dyDescent="0.3">
      <c r="A1150" s="8" t="s">
        <v>8</v>
      </c>
      <c r="B1150" s="313" t="s">
        <v>2</v>
      </c>
      <c r="C1150" s="8" t="s">
        <v>8</v>
      </c>
      <c r="D1150" s="313" t="s">
        <v>2</v>
      </c>
      <c r="E1150" s="4" t="s">
        <v>8</v>
      </c>
      <c r="F1150" s="313" t="s">
        <v>2</v>
      </c>
      <c r="G1150" s="4" t="s">
        <v>8</v>
      </c>
      <c r="H1150" s="314" t="s">
        <v>2</v>
      </c>
      <c r="J1150" s="395" t="s">
        <v>491</v>
      </c>
      <c r="K1150" s="396"/>
    </row>
    <row r="1151" spans="1:11" x14ac:dyDescent="0.25">
      <c r="A1151" s="317"/>
      <c r="B1151" s="315"/>
      <c r="C1151" s="317" t="s">
        <v>1</v>
      </c>
      <c r="D1151" s="315" t="s">
        <v>1</v>
      </c>
      <c r="E1151" s="315" t="s">
        <v>1</v>
      </c>
      <c r="F1151" s="315" t="s">
        <v>1</v>
      </c>
      <c r="G1151" s="315" t="s">
        <v>1</v>
      </c>
      <c r="H1151" s="315" t="s">
        <v>1</v>
      </c>
      <c r="J1151" s="21" t="s">
        <v>9</v>
      </c>
      <c r="K1151" s="22" t="s">
        <v>10</v>
      </c>
    </row>
    <row r="1152" spans="1:11" x14ac:dyDescent="0.25">
      <c r="A1152" s="317"/>
      <c r="B1152" s="315"/>
      <c r="C1152" s="317" t="s">
        <v>1</v>
      </c>
      <c r="D1152" s="315" t="s">
        <v>1</v>
      </c>
      <c r="E1152" s="315" t="s">
        <v>1</v>
      </c>
      <c r="F1152" s="315" t="s">
        <v>1</v>
      </c>
      <c r="G1152" s="315" t="s">
        <v>1</v>
      </c>
      <c r="H1152" s="315" t="s">
        <v>1</v>
      </c>
      <c r="J1152" s="23">
        <f>A1160</f>
        <v>0</v>
      </c>
      <c r="K1152" s="24">
        <f>+B1158+D1158+F1158+H1158</f>
        <v>0</v>
      </c>
    </row>
    <row r="1153" spans="1:11" x14ac:dyDescent="0.25">
      <c r="A1153" s="317"/>
      <c r="B1153" s="315"/>
      <c r="C1153" s="317" t="s">
        <v>1</v>
      </c>
      <c r="D1153" s="315" t="s">
        <v>1</v>
      </c>
      <c r="E1153" s="315" t="s">
        <v>1</v>
      </c>
      <c r="F1153" s="315" t="s">
        <v>1</v>
      </c>
      <c r="G1153" s="315" t="s">
        <v>1</v>
      </c>
      <c r="H1153" s="315" t="s">
        <v>1</v>
      </c>
      <c r="J1153" s="397" t="s">
        <v>61</v>
      </c>
      <c r="K1153" s="398"/>
    </row>
    <row r="1154" spans="1:11" ht="15.75" thickBot="1" x14ac:dyDescent="0.3">
      <c r="A1154" s="317"/>
      <c r="B1154" s="315" t="s">
        <v>1</v>
      </c>
      <c r="C1154" s="317" t="s">
        <v>1</v>
      </c>
      <c r="D1154" s="315" t="s">
        <v>1</v>
      </c>
      <c r="E1154" s="315" t="s">
        <v>1</v>
      </c>
      <c r="F1154" s="315" t="s">
        <v>1</v>
      </c>
      <c r="G1154" s="315" t="s">
        <v>1</v>
      </c>
      <c r="H1154" s="315" t="s">
        <v>1</v>
      </c>
      <c r="J1154" s="399">
        <f>SUM(A1162:H1162)</f>
        <v>10</v>
      </c>
      <c r="K1154" s="400"/>
    </row>
    <row r="1155" spans="1:11" x14ac:dyDescent="0.25">
      <c r="A1155" s="317"/>
      <c r="B1155" s="315" t="s">
        <v>1</v>
      </c>
      <c r="C1155" s="317" t="s">
        <v>1</v>
      </c>
      <c r="D1155" s="315" t="s">
        <v>1</v>
      </c>
      <c r="E1155" s="315" t="s">
        <v>1</v>
      </c>
      <c r="F1155" s="315" t="s">
        <v>1</v>
      </c>
      <c r="G1155" s="315" t="s">
        <v>1</v>
      </c>
      <c r="H1155" s="315" t="s">
        <v>1</v>
      </c>
    </row>
    <row r="1156" spans="1:11" x14ac:dyDescent="0.25">
      <c r="A1156" s="317"/>
      <c r="B1156" s="315" t="s">
        <v>1</v>
      </c>
      <c r="C1156" s="317" t="s">
        <v>1</v>
      </c>
      <c r="D1156" s="315" t="s">
        <v>1</v>
      </c>
      <c r="E1156" s="3"/>
      <c r="F1156" s="15"/>
      <c r="G1156" s="3"/>
      <c r="H1156" s="15"/>
    </row>
    <row r="1157" spans="1:11" x14ac:dyDescent="0.25">
      <c r="A1157" s="8" t="s">
        <v>9</v>
      </c>
      <c r="B1157" s="313" t="s">
        <v>10</v>
      </c>
      <c r="C1157" s="8" t="s">
        <v>9</v>
      </c>
      <c r="D1157" s="313" t="s">
        <v>10</v>
      </c>
      <c r="E1157" s="4" t="s">
        <v>9</v>
      </c>
      <c r="F1157" s="314" t="s">
        <v>10</v>
      </c>
      <c r="G1157" s="4" t="s">
        <v>9</v>
      </c>
      <c r="H1157" s="314" t="s">
        <v>10</v>
      </c>
    </row>
    <row r="1158" spans="1:11" x14ac:dyDescent="0.25">
      <c r="A1158" s="317">
        <v>0</v>
      </c>
      <c r="B1158" s="315">
        <f>SUM(B1151:B1156)</f>
        <v>0</v>
      </c>
      <c r="C1158" s="317">
        <v>0</v>
      </c>
      <c r="D1158" s="315">
        <f>SUM(D1151:D1156)</f>
        <v>0</v>
      </c>
      <c r="E1158" s="315">
        <v>0</v>
      </c>
      <c r="F1158" s="316">
        <f>SUM(F1151:F1156)</f>
        <v>0</v>
      </c>
      <c r="G1158" s="315">
        <v>0</v>
      </c>
      <c r="H1158" s="316">
        <f>SUM(H1151:H1156)</f>
        <v>0</v>
      </c>
    </row>
    <row r="1159" spans="1:11" x14ac:dyDescent="0.25">
      <c r="A1159" s="380" t="s">
        <v>9</v>
      </c>
      <c r="B1159" s="409"/>
      <c r="C1159" s="409"/>
      <c r="D1159" s="409"/>
      <c r="E1159" s="409"/>
      <c r="F1159" s="409"/>
      <c r="G1159" s="409"/>
      <c r="H1159" s="410"/>
    </row>
    <row r="1160" spans="1:11" x14ac:dyDescent="0.25">
      <c r="A1160" s="401">
        <f>A1158+C1158+E1158+G1158</f>
        <v>0</v>
      </c>
      <c r="B1160" s="402"/>
      <c r="C1160" s="402"/>
      <c r="D1160" s="402"/>
      <c r="E1160" s="402"/>
      <c r="F1160" s="402"/>
      <c r="G1160" s="402"/>
      <c r="H1160" s="403"/>
    </row>
    <row r="1161" spans="1:11" x14ac:dyDescent="0.25">
      <c r="A1161" s="404" t="s">
        <v>61</v>
      </c>
      <c r="B1161" s="405"/>
      <c r="C1161" s="406" t="s">
        <v>61</v>
      </c>
      <c r="D1161" s="405"/>
      <c r="E1161" s="406" t="s">
        <v>61</v>
      </c>
      <c r="F1161" s="405"/>
      <c r="G1161" s="407" t="s">
        <v>61</v>
      </c>
      <c r="H1161" s="408"/>
    </row>
    <row r="1162" spans="1:11" x14ac:dyDescent="0.25">
      <c r="A1162" s="375">
        <v>10</v>
      </c>
      <c r="B1162" s="376"/>
      <c r="C1162" s="377"/>
      <c r="D1162" s="376"/>
      <c r="E1162" s="377"/>
      <c r="F1162" s="376"/>
      <c r="G1162" s="378">
        <v>0</v>
      </c>
      <c r="H1162" s="379"/>
    </row>
    <row r="1163" spans="1:11" x14ac:dyDescent="0.25">
      <c r="A1163" s="380" t="s">
        <v>61</v>
      </c>
      <c r="B1163" s="409"/>
      <c r="C1163" s="409"/>
      <c r="D1163" s="409"/>
      <c r="E1163" s="409"/>
      <c r="F1163" s="409"/>
      <c r="G1163" s="409"/>
      <c r="H1163" s="410"/>
    </row>
    <row r="1164" spans="1:11" ht="15.75" thickBot="1" x14ac:dyDescent="0.3">
      <c r="A1164" s="383">
        <f>SUM(A1162:H1162)</f>
        <v>10</v>
      </c>
      <c r="B1164" s="384"/>
      <c r="C1164" s="384"/>
      <c r="D1164" s="384"/>
      <c r="E1164" s="384"/>
      <c r="F1164" s="384"/>
      <c r="G1164" s="384"/>
      <c r="H1164" s="385"/>
    </row>
    <row r="1165" spans="1:11" ht="15.75" thickTop="1" x14ac:dyDescent="0.25"/>
    <row r="1168" spans="1:11" ht="15.75" thickBot="1" x14ac:dyDescent="0.3"/>
    <row r="1169" spans="1:11" ht="16.5" thickTop="1" thickBot="1" x14ac:dyDescent="0.3">
      <c r="A1169" s="386" t="s">
        <v>492</v>
      </c>
      <c r="B1169" s="387"/>
      <c r="C1169" s="387"/>
      <c r="D1169" s="387"/>
      <c r="E1169" s="387"/>
      <c r="F1169" s="387"/>
      <c r="G1169" s="387"/>
      <c r="H1169" s="388"/>
    </row>
    <row r="1170" spans="1:11" ht="15.75" thickTop="1" x14ac:dyDescent="0.25">
      <c r="A1170" s="389" t="s">
        <v>517</v>
      </c>
      <c r="B1170" s="390"/>
      <c r="C1170" s="389" t="s">
        <v>493</v>
      </c>
      <c r="D1170" s="390"/>
      <c r="E1170" s="391"/>
      <c r="F1170" s="392"/>
      <c r="G1170" s="391" t="s">
        <v>1</v>
      </c>
      <c r="H1170" s="392"/>
    </row>
    <row r="1171" spans="1:11" ht="15.75" thickBot="1" x14ac:dyDescent="0.3">
      <c r="A1171" s="393">
        <v>42405</v>
      </c>
      <c r="B1171" s="394"/>
      <c r="C1171" s="393">
        <v>42417</v>
      </c>
      <c r="D1171" s="394"/>
      <c r="E1171" s="393" t="s">
        <v>1</v>
      </c>
      <c r="F1171" s="394"/>
      <c r="G1171" s="393" t="s">
        <v>1</v>
      </c>
      <c r="H1171" s="394"/>
    </row>
    <row r="1172" spans="1:11" ht="15.75" thickBot="1" x14ac:dyDescent="0.3">
      <c r="A1172" s="8" t="s">
        <v>8</v>
      </c>
      <c r="B1172" s="321" t="s">
        <v>2</v>
      </c>
      <c r="C1172" s="8" t="s">
        <v>8</v>
      </c>
      <c r="D1172" s="321" t="s">
        <v>2</v>
      </c>
      <c r="E1172" s="4" t="s">
        <v>8</v>
      </c>
      <c r="F1172" s="321" t="s">
        <v>2</v>
      </c>
      <c r="G1172" s="4" t="s">
        <v>8</v>
      </c>
      <c r="H1172" s="322" t="s">
        <v>2</v>
      </c>
      <c r="J1172" s="395" t="s">
        <v>492</v>
      </c>
      <c r="K1172" s="396"/>
    </row>
    <row r="1173" spans="1:11" x14ac:dyDescent="0.25">
      <c r="A1173" s="325"/>
      <c r="B1173" s="323"/>
      <c r="C1173" s="325" t="s">
        <v>516</v>
      </c>
      <c r="D1173" s="323" t="s">
        <v>1</v>
      </c>
      <c r="E1173" s="323" t="s">
        <v>1</v>
      </c>
      <c r="F1173" s="323" t="s">
        <v>1</v>
      </c>
      <c r="G1173" s="323" t="s">
        <v>1</v>
      </c>
      <c r="H1173" s="323" t="s">
        <v>1</v>
      </c>
      <c r="J1173" s="21" t="s">
        <v>9</v>
      </c>
      <c r="K1173" s="22" t="s">
        <v>10</v>
      </c>
    </row>
    <row r="1174" spans="1:11" x14ac:dyDescent="0.25">
      <c r="A1174" s="325"/>
      <c r="B1174" s="323"/>
      <c r="C1174" s="325" t="s">
        <v>1</v>
      </c>
      <c r="D1174" s="323" t="s">
        <v>1</v>
      </c>
      <c r="E1174" s="323" t="s">
        <v>1</v>
      </c>
      <c r="F1174" s="323" t="s">
        <v>1</v>
      </c>
      <c r="G1174" s="323" t="s">
        <v>1</v>
      </c>
      <c r="H1174" s="323" t="s">
        <v>1</v>
      </c>
      <c r="J1174" s="23">
        <f>A1182</f>
        <v>1</v>
      </c>
      <c r="K1174" s="24">
        <f>+B1180+D1180+F1180+H1180</f>
        <v>0</v>
      </c>
    </row>
    <row r="1175" spans="1:11" x14ac:dyDescent="0.25">
      <c r="A1175" s="325"/>
      <c r="B1175" s="323"/>
      <c r="C1175" s="325" t="s">
        <v>1</v>
      </c>
      <c r="D1175" s="323" t="s">
        <v>1</v>
      </c>
      <c r="E1175" s="323" t="s">
        <v>1</v>
      </c>
      <c r="F1175" s="323" t="s">
        <v>1</v>
      </c>
      <c r="G1175" s="323" t="s">
        <v>1</v>
      </c>
      <c r="H1175" s="323" t="s">
        <v>1</v>
      </c>
      <c r="J1175" s="397" t="s">
        <v>61</v>
      </c>
      <c r="K1175" s="398"/>
    </row>
    <row r="1176" spans="1:11" ht="15.75" thickBot="1" x14ac:dyDescent="0.3">
      <c r="A1176" s="325"/>
      <c r="B1176" s="323" t="s">
        <v>1</v>
      </c>
      <c r="C1176" s="325" t="s">
        <v>1</v>
      </c>
      <c r="D1176" s="323" t="s">
        <v>1</v>
      </c>
      <c r="E1176" s="323" t="s">
        <v>1</v>
      </c>
      <c r="F1176" s="323" t="s">
        <v>1</v>
      </c>
      <c r="G1176" s="323" t="s">
        <v>1</v>
      </c>
      <c r="H1176" s="323" t="s">
        <v>1</v>
      </c>
      <c r="J1176" s="399">
        <f>SUM(A1184:H1184)</f>
        <v>13</v>
      </c>
      <c r="K1176" s="400"/>
    </row>
    <row r="1177" spans="1:11" x14ac:dyDescent="0.25">
      <c r="A1177" s="325"/>
      <c r="B1177" s="323" t="s">
        <v>1</v>
      </c>
      <c r="C1177" s="325" t="s">
        <v>1</v>
      </c>
      <c r="D1177" s="323" t="s">
        <v>1</v>
      </c>
      <c r="E1177" s="323" t="s">
        <v>1</v>
      </c>
      <c r="F1177" s="323" t="s">
        <v>1</v>
      </c>
      <c r="G1177" s="323" t="s">
        <v>1</v>
      </c>
      <c r="H1177" s="323" t="s">
        <v>1</v>
      </c>
    </row>
    <row r="1178" spans="1:11" x14ac:dyDescent="0.25">
      <c r="A1178" s="325"/>
      <c r="B1178" s="323" t="s">
        <v>1</v>
      </c>
      <c r="C1178" s="325" t="s">
        <v>1</v>
      </c>
      <c r="D1178" s="323" t="s">
        <v>1</v>
      </c>
      <c r="E1178" s="3"/>
      <c r="F1178" s="15"/>
      <c r="G1178" s="3"/>
      <c r="H1178" s="15"/>
    </row>
    <row r="1179" spans="1:11" x14ac:dyDescent="0.25">
      <c r="A1179" s="8" t="s">
        <v>9</v>
      </c>
      <c r="B1179" s="321" t="s">
        <v>10</v>
      </c>
      <c r="C1179" s="8" t="s">
        <v>9</v>
      </c>
      <c r="D1179" s="321" t="s">
        <v>10</v>
      </c>
      <c r="E1179" s="4" t="s">
        <v>9</v>
      </c>
      <c r="F1179" s="322" t="s">
        <v>10</v>
      </c>
      <c r="G1179" s="4" t="s">
        <v>9</v>
      </c>
      <c r="H1179" s="322" t="s">
        <v>10</v>
      </c>
    </row>
    <row r="1180" spans="1:11" x14ac:dyDescent="0.25">
      <c r="A1180" s="325">
        <v>0</v>
      </c>
      <c r="B1180" s="323">
        <f>SUM(B1173:B1178)</f>
        <v>0</v>
      </c>
      <c r="C1180" s="325">
        <v>1</v>
      </c>
      <c r="D1180" s="323">
        <f>SUM(D1173:D1178)</f>
        <v>0</v>
      </c>
      <c r="E1180" s="323">
        <v>0</v>
      </c>
      <c r="F1180" s="324">
        <f>SUM(F1173:F1178)</f>
        <v>0</v>
      </c>
      <c r="G1180" s="323">
        <v>0</v>
      </c>
      <c r="H1180" s="324">
        <f>SUM(H1173:H1178)</f>
        <v>0</v>
      </c>
    </row>
    <row r="1181" spans="1:11" x14ac:dyDescent="0.25">
      <c r="A1181" s="380" t="s">
        <v>9</v>
      </c>
      <c r="B1181" s="409"/>
      <c r="C1181" s="409"/>
      <c r="D1181" s="409"/>
      <c r="E1181" s="409"/>
      <c r="F1181" s="409"/>
      <c r="G1181" s="409"/>
      <c r="H1181" s="410"/>
    </row>
    <row r="1182" spans="1:11" x14ac:dyDescent="0.25">
      <c r="A1182" s="401">
        <f>A1180+C1180+E1180+G1180</f>
        <v>1</v>
      </c>
      <c r="B1182" s="402"/>
      <c r="C1182" s="402"/>
      <c r="D1182" s="402"/>
      <c r="E1182" s="402"/>
      <c r="F1182" s="402"/>
      <c r="G1182" s="402"/>
      <c r="H1182" s="403"/>
    </row>
    <row r="1183" spans="1:11" x14ac:dyDescent="0.25">
      <c r="A1183" s="404" t="s">
        <v>61</v>
      </c>
      <c r="B1183" s="405"/>
      <c r="C1183" s="406" t="s">
        <v>61</v>
      </c>
      <c r="D1183" s="405"/>
      <c r="E1183" s="406" t="s">
        <v>61</v>
      </c>
      <c r="F1183" s="405"/>
      <c r="G1183" s="407" t="s">
        <v>61</v>
      </c>
      <c r="H1183" s="408"/>
    </row>
    <row r="1184" spans="1:11" x14ac:dyDescent="0.25">
      <c r="A1184" s="375">
        <v>1</v>
      </c>
      <c r="B1184" s="376"/>
      <c r="C1184" s="377">
        <v>12</v>
      </c>
      <c r="D1184" s="376"/>
      <c r="E1184" s="377"/>
      <c r="F1184" s="376"/>
      <c r="G1184" s="378">
        <v>0</v>
      </c>
      <c r="H1184" s="379"/>
    </row>
    <row r="1185" spans="1:11" x14ac:dyDescent="0.25">
      <c r="A1185" s="380" t="s">
        <v>61</v>
      </c>
      <c r="B1185" s="409"/>
      <c r="C1185" s="409"/>
      <c r="D1185" s="409"/>
      <c r="E1185" s="409"/>
      <c r="F1185" s="409"/>
      <c r="G1185" s="409"/>
      <c r="H1185" s="410"/>
    </row>
    <row r="1186" spans="1:11" ht="15.75" thickBot="1" x14ac:dyDescent="0.3">
      <c r="A1186" s="383">
        <f>SUM(A1184:H1184)</f>
        <v>13</v>
      </c>
      <c r="B1186" s="384"/>
      <c r="C1186" s="384"/>
      <c r="D1186" s="384"/>
      <c r="E1186" s="384"/>
      <c r="F1186" s="384"/>
      <c r="G1186" s="384"/>
      <c r="H1186" s="385"/>
    </row>
    <row r="1187" spans="1:11" ht="15.75" thickTop="1" x14ac:dyDescent="0.25"/>
    <row r="1190" spans="1:11" ht="15.75" thickBot="1" x14ac:dyDescent="0.3"/>
    <row r="1191" spans="1:11" ht="16.5" thickTop="1" thickBot="1" x14ac:dyDescent="0.3">
      <c r="A1191" s="386" t="s">
        <v>494</v>
      </c>
      <c r="B1191" s="387"/>
      <c r="C1191" s="387"/>
      <c r="D1191" s="387"/>
      <c r="E1191" s="387"/>
      <c r="F1191" s="387"/>
      <c r="G1191" s="387"/>
      <c r="H1191" s="388"/>
    </row>
    <row r="1192" spans="1:11" ht="15.75" thickTop="1" x14ac:dyDescent="0.25">
      <c r="A1192" s="389" t="s">
        <v>496</v>
      </c>
      <c r="B1192" s="390"/>
      <c r="C1192" s="389" t="s">
        <v>497</v>
      </c>
      <c r="D1192" s="390"/>
      <c r="E1192" s="391"/>
      <c r="F1192" s="392"/>
      <c r="G1192" s="391" t="s">
        <v>1</v>
      </c>
      <c r="H1192" s="392"/>
    </row>
    <row r="1193" spans="1:11" ht="15.75" thickBot="1" x14ac:dyDescent="0.3">
      <c r="A1193" s="393">
        <v>42445</v>
      </c>
      <c r="B1193" s="394"/>
      <c r="C1193" s="393">
        <v>42458</v>
      </c>
      <c r="D1193" s="394"/>
      <c r="E1193" s="393" t="s">
        <v>1</v>
      </c>
      <c r="F1193" s="394"/>
      <c r="G1193" s="393" t="s">
        <v>1</v>
      </c>
      <c r="H1193" s="394"/>
    </row>
    <row r="1194" spans="1:11" ht="15.75" thickBot="1" x14ac:dyDescent="0.3">
      <c r="A1194" s="8" t="s">
        <v>8</v>
      </c>
      <c r="B1194" s="321" t="s">
        <v>2</v>
      </c>
      <c r="C1194" s="8" t="s">
        <v>8</v>
      </c>
      <c r="D1194" s="321" t="s">
        <v>2</v>
      </c>
      <c r="E1194" s="4" t="s">
        <v>8</v>
      </c>
      <c r="F1194" s="321" t="s">
        <v>2</v>
      </c>
      <c r="G1194" s="4" t="s">
        <v>8</v>
      </c>
      <c r="H1194" s="322" t="s">
        <v>2</v>
      </c>
      <c r="J1194" s="395" t="s">
        <v>495</v>
      </c>
      <c r="K1194" s="396"/>
    </row>
    <row r="1195" spans="1:11" x14ac:dyDescent="0.25">
      <c r="A1195" s="325" t="s">
        <v>513</v>
      </c>
      <c r="B1195" s="323"/>
      <c r="C1195" s="325" t="s">
        <v>512</v>
      </c>
      <c r="D1195" s="323" t="s">
        <v>1</v>
      </c>
      <c r="E1195" s="323" t="s">
        <v>1</v>
      </c>
      <c r="F1195" s="323" t="s">
        <v>1</v>
      </c>
      <c r="G1195" s="323" t="s">
        <v>1</v>
      </c>
      <c r="H1195" s="323" t="s">
        <v>1</v>
      </c>
      <c r="J1195" s="21" t="s">
        <v>9</v>
      </c>
      <c r="K1195" s="22" t="s">
        <v>10</v>
      </c>
    </row>
    <row r="1196" spans="1:11" x14ac:dyDescent="0.25">
      <c r="A1196" s="325" t="s">
        <v>514</v>
      </c>
      <c r="B1196" s="323"/>
      <c r="C1196" s="325" t="s">
        <v>1</v>
      </c>
      <c r="D1196" s="323" t="s">
        <v>1</v>
      </c>
      <c r="E1196" s="323" t="s">
        <v>1</v>
      </c>
      <c r="F1196" s="323" t="s">
        <v>1</v>
      </c>
      <c r="G1196" s="323" t="s">
        <v>1</v>
      </c>
      <c r="H1196" s="323" t="s">
        <v>1</v>
      </c>
      <c r="J1196" s="23">
        <f>A1204</f>
        <v>4</v>
      </c>
      <c r="K1196" s="24">
        <f>+B1202+D1202+F1202+H1202</f>
        <v>0</v>
      </c>
    </row>
    <row r="1197" spans="1:11" x14ac:dyDescent="0.25">
      <c r="A1197" s="325" t="s">
        <v>515</v>
      </c>
      <c r="B1197" s="323"/>
      <c r="C1197" s="325" t="s">
        <v>1</v>
      </c>
      <c r="D1197" s="323" t="s">
        <v>1</v>
      </c>
      <c r="E1197" s="323" t="s">
        <v>1</v>
      </c>
      <c r="F1197" s="323" t="s">
        <v>1</v>
      </c>
      <c r="G1197" s="323" t="s">
        <v>1</v>
      </c>
      <c r="H1197" s="323" t="s">
        <v>1</v>
      </c>
      <c r="J1197" s="397" t="s">
        <v>61</v>
      </c>
      <c r="K1197" s="398"/>
    </row>
    <row r="1198" spans="1:11" ht="15.75" thickBot="1" x14ac:dyDescent="0.3">
      <c r="A1198" s="325"/>
      <c r="B1198" s="323" t="s">
        <v>1</v>
      </c>
      <c r="C1198" s="325" t="s">
        <v>1</v>
      </c>
      <c r="D1198" s="323" t="s">
        <v>1</v>
      </c>
      <c r="E1198" s="323" t="s">
        <v>1</v>
      </c>
      <c r="F1198" s="323" t="s">
        <v>1</v>
      </c>
      <c r="G1198" s="323" t="s">
        <v>1</v>
      </c>
      <c r="H1198" s="323" t="s">
        <v>1</v>
      </c>
      <c r="J1198" s="399">
        <f>SUM(A1206:H1206)</f>
        <v>7</v>
      </c>
      <c r="K1198" s="400"/>
    </row>
    <row r="1199" spans="1:11" x14ac:dyDescent="0.25">
      <c r="A1199" s="325"/>
      <c r="B1199" s="323" t="s">
        <v>1</v>
      </c>
      <c r="C1199" s="325" t="s">
        <v>1</v>
      </c>
      <c r="D1199" s="323" t="s">
        <v>1</v>
      </c>
      <c r="E1199" s="323" t="s">
        <v>1</v>
      </c>
      <c r="F1199" s="323" t="s">
        <v>1</v>
      </c>
      <c r="G1199" s="323" t="s">
        <v>1</v>
      </c>
      <c r="H1199" s="323" t="s">
        <v>1</v>
      </c>
    </row>
    <row r="1200" spans="1:11" x14ac:dyDescent="0.25">
      <c r="A1200" s="325"/>
      <c r="B1200" s="323" t="s">
        <v>1</v>
      </c>
      <c r="C1200" s="325" t="s">
        <v>1</v>
      </c>
      <c r="D1200" s="323" t="s">
        <v>1</v>
      </c>
      <c r="E1200" s="3"/>
      <c r="F1200" s="15"/>
      <c r="G1200" s="3"/>
      <c r="H1200" s="15"/>
    </row>
    <row r="1201" spans="1:11" x14ac:dyDescent="0.25">
      <c r="A1201" s="8" t="s">
        <v>9</v>
      </c>
      <c r="B1201" s="321" t="s">
        <v>10</v>
      </c>
      <c r="C1201" s="8" t="s">
        <v>9</v>
      </c>
      <c r="D1201" s="321" t="s">
        <v>10</v>
      </c>
      <c r="E1201" s="4" t="s">
        <v>9</v>
      </c>
      <c r="F1201" s="322" t="s">
        <v>10</v>
      </c>
      <c r="G1201" s="4" t="s">
        <v>9</v>
      </c>
      <c r="H1201" s="322" t="s">
        <v>10</v>
      </c>
    </row>
    <row r="1202" spans="1:11" x14ac:dyDescent="0.25">
      <c r="A1202" s="325">
        <v>3</v>
      </c>
      <c r="B1202" s="323">
        <f>SUM(B1195:B1200)</f>
        <v>0</v>
      </c>
      <c r="C1202" s="325">
        <v>1</v>
      </c>
      <c r="D1202" s="323">
        <f>SUM(D1195:D1200)</f>
        <v>0</v>
      </c>
      <c r="E1202" s="323">
        <v>0</v>
      </c>
      <c r="F1202" s="324">
        <f>SUM(F1195:F1200)</f>
        <v>0</v>
      </c>
      <c r="G1202" s="323">
        <v>0</v>
      </c>
      <c r="H1202" s="324">
        <f>SUM(H1195:H1200)</f>
        <v>0</v>
      </c>
    </row>
    <row r="1203" spans="1:11" x14ac:dyDescent="0.25">
      <c r="A1203" s="380" t="s">
        <v>9</v>
      </c>
      <c r="B1203" s="409"/>
      <c r="C1203" s="409"/>
      <c r="D1203" s="409"/>
      <c r="E1203" s="409"/>
      <c r="F1203" s="409"/>
      <c r="G1203" s="409"/>
      <c r="H1203" s="410"/>
    </row>
    <row r="1204" spans="1:11" x14ac:dyDescent="0.25">
      <c r="A1204" s="401">
        <f>A1202+C1202+E1202+G1202</f>
        <v>4</v>
      </c>
      <c r="B1204" s="402"/>
      <c r="C1204" s="402"/>
      <c r="D1204" s="402"/>
      <c r="E1204" s="402"/>
      <c r="F1204" s="402"/>
      <c r="G1204" s="402"/>
      <c r="H1204" s="403"/>
    </row>
    <row r="1205" spans="1:11" x14ac:dyDescent="0.25">
      <c r="A1205" s="404" t="s">
        <v>61</v>
      </c>
      <c r="B1205" s="405"/>
      <c r="C1205" s="406" t="s">
        <v>61</v>
      </c>
      <c r="D1205" s="405"/>
      <c r="E1205" s="406" t="s">
        <v>61</v>
      </c>
      <c r="F1205" s="405"/>
      <c r="G1205" s="407" t="s">
        <v>61</v>
      </c>
      <c r="H1205" s="408"/>
    </row>
    <row r="1206" spans="1:11" x14ac:dyDescent="0.25">
      <c r="A1206" s="375">
        <v>6</v>
      </c>
      <c r="B1206" s="376"/>
      <c r="C1206" s="377">
        <v>1</v>
      </c>
      <c r="D1206" s="376"/>
      <c r="E1206" s="377"/>
      <c r="F1206" s="376"/>
      <c r="G1206" s="378">
        <v>0</v>
      </c>
      <c r="H1206" s="379"/>
    </row>
    <row r="1207" spans="1:11" x14ac:dyDescent="0.25">
      <c r="A1207" s="380" t="s">
        <v>61</v>
      </c>
      <c r="B1207" s="409"/>
      <c r="C1207" s="409"/>
      <c r="D1207" s="409"/>
      <c r="E1207" s="409"/>
      <c r="F1207" s="409"/>
      <c r="G1207" s="409"/>
      <c r="H1207" s="410"/>
    </row>
    <row r="1208" spans="1:11" ht="15.75" thickBot="1" x14ac:dyDescent="0.3">
      <c r="A1208" s="383">
        <f>SUM(A1206:H1206)</f>
        <v>7</v>
      </c>
      <c r="B1208" s="384"/>
      <c r="C1208" s="384"/>
      <c r="D1208" s="384"/>
      <c r="E1208" s="384"/>
      <c r="F1208" s="384"/>
      <c r="G1208" s="384"/>
      <c r="H1208" s="385"/>
    </row>
    <row r="1209" spans="1:11" ht="15.75" thickTop="1" x14ac:dyDescent="0.25"/>
    <row r="1212" spans="1:11" ht="15.75" thickBot="1" x14ac:dyDescent="0.3"/>
    <row r="1213" spans="1:11" ht="16.5" thickTop="1" thickBot="1" x14ac:dyDescent="0.3">
      <c r="A1213" s="386" t="s">
        <v>498</v>
      </c>
      <c r="B1213" s="387"/>
      <c r="C1213" s="387"/>
      <c r="D1213" s="387"/>
      <c r="E1213" s="387"/>
      <c r="F1213" s="387"/>
      <c r="G1213" s="387"/>
      <c r="H1213" s="388"/>
    </row>
    <row r="1214" spans="1:11" ht="15.75" thickTop="1" x14ac:dyDescent="0.25">
      <c r="A1214" s="389" t="s">
        <v>499</v>
      </c>
      <c r="B1214" s="390"/>
      <c r="C1214" s="389"/>
      <c r="D1214" s="390"/>
      <c r="E1214" s="391"/>
      <c r="F1214" s="392"/>
      <c r="G1214" s="391" t="s">
        <v>1</v>
      </c>
      <c r="H1214" s="392"/>
    </row>
    <row r="1215" spans="1:11" ht="15.75" thickBot="1" x14ac:dyDescent="0.3">
      <c r="A1215" s="393">
        <v>42474</v>
      </c>
      <c r="B1215" s="394"/>
      <c r="C1215" s="393"/>
      <c r="D1215" s="394"/>
      <c r="E1215" s="393" t="s">
        <v>1</v>
      </c>
      <c r="F1215" s="394"/>
      <c r="G1215" s="393" t="s">
        <v>1</v>
      </c>
      <c r="H1215" s="394"/>
    </row>
    <row r="1216" spans="1:11" ht="15.75" thickBot="1" x14ac:dyDescent="0.3">
      <c r="A1216" s="8" t="s">
        <v>8</v>
      </c>
      <c r="B1216" s="321" t="s">
        <v>2</v>
      </c>
      <c r="C1216" s="8" t="s">
        <v>8</v>
      </c>
      <c r="D1216" s="321" t="s">
        <v>2</v>
      </c>
      <c r="E1216" s="4" t="s">
        <v>8</v>
      </c>
      <c r="F1216" s="321" t="s">
        <v>2</v>
      </c>
      <c r="G1216" s="4" t="s">
        <v>8</v>
      </c>
      <c r="H1216" s="322" t="s">
        <v>2</v>
      </c>
      <c r="J1216" s="395" t="s">
        <v>498</v>
      </c>
      <c r="K1216" s="396"/>
    </row>
    <row r="1217" spans="1:11" x14ac:dyDescent="0.25">
      <c r="A1217" s="325" t="s">
        <v>508</v>
      </c>
      <c r="B1217" s="323"/>
      <c r="C1217" s="325" t="s">
        <v>1</v>
      </c>
      <c r="D1217" s="323" t="s">
        <v>1</v>
      </c>
      <c r="E1217" s="323" t="s">
        <v>1</v>
      </c>
      <c r="F1217" s="323" t="s">
        <v>1</v>
      </c>
      <c r="G1217" s="323" t="s">
        <v>1</v>
      </c>
      <c r="H1217" s="323" t="s">
        <v>1</v>
      </c>
      <c r="J1217" s="21" t="s">
        <v>9</v>
      </c>
      <c r="K1217" s="22" t="s">
        <v>10</v>
      </c>
    </row>
    <row r="1218" spans="1:11" x14ac:dyDescent="0.25">
      <c r="A1218" s="325" t="s">
        <v>509</v>
      </c>
      <c r="B1218" s="323"/>
      <c r="C1218" s="325" t="s">
        <v>1</v>
      </c>
      <c r="D1218" s="323" t="s">
        <v>1</v>
      </c>
      <c r="E1218" s="323" t="s">
        <v>1</v>
      </c>
      <c r="F1218" s="323" t="s">
        <v>1</v>
      </c>
      <c r="G1218" s="323" t="s">
        <v>1</v>
      </c>
      <c r="H1218" s="323" t="s">
        <v>1</v>
      </c>
      <c r="J1218" s="23">
        <f>A1226</f>
        <v>4</v>
      </c>
      <c r="K1218" s="24">
        <f>+B1224+D1224+F1224+H1224</f>
        <v>0</v>
      </c>
    </row>
    <row r="1219" spans="1:11" x14ac:dyDescent="0.25">
      <c r="A1219" s="325" t="s">
        <v>510</v>
      </c>
      <c r="B1219" s="323"/>
      <c r="C1219" s="325" t="s">
        <v>1</v>
      </c>
      <c r="D1219" s="323" t="s">
        <v>1</v>
      </c>
      <c r="E1219" s="323" t="s">
        <v>1</v>
      </c>
      <c r="F1219" s="323" t="s">
        <v>1</v>
      </c>
      <c r="G1219" s="323" t="s">
        <v>1</v>
      </c>
      <c r="H1219" s="323" t="s">
        <v>1</v>
      </c>
      <c r="J1219" s="397" t="s">
        <v>61</v>
      </c>
      <c r="K1219" s="398"/>
    </row>
    <row r="1220" spans="1:11" ht="15.75" thickBot="1" x14ac:dyDescent="0.3">
      <c r="A1220" s="325" t="s">
        <v>511</v>
      </c>
      <c r="B1220" s="323" t="s">
        <v>1</v>
      </c>
      <c r="C1220" s="325" t="s">
        <v>1</v>
      </c>
      <c r="D1220" s="323" t="s">
        <v>1</v>
      </c>
      <c r="E1220" s="323" t="s">
        <v>1</v>
      </c>
      <c r="F1220" s="323" t="s">
        <v>1</v>
      </c>
      <c r="G1220" s="323" t="s">
        <v>1</v>
      </c>
      <c r="H1220" s="323" t="s">
        <v>1</v>
      </c>
      <c r="J1220" s="399">
        <f>SUM(A1228:H1228)</f>
        <v>9</v>
      </c>
      <c r="K1220" s="400"/>
    </row>
    <row r="1221" spans="1:11" x14ac:dyDescent="0.25">
      <c r="A1221" s="325"/>
      <c r="B1221" s="323" t="s">
        <v>1</v>
      </c>
      <c r="C1221" s="325" t="s">
        <v>1</v>
      </c>
      <c r="D1221" s="323" t="s">
        <v>1</v>
      </c>
      <c r="E1221" s="323" t="s">
        <v>1</v>
      </c>
      <c r="F1221" s="323" t="s">
        <v>1</v>
      </c>
      <c r="G1221" s="323" t="s">
        <v>1</v>
      </c>
      <c r="H1221" s="323" t="s">
        <v>1</v>
      </c>
    </row>
    <row r="1222" spans="1:11" x14ac:dyDescent="0.25">
      <c r="A1222" s="325"/>
      <c r="B1222" s="323" t="s">
        <v>1</v>
      </c>
      <c r="C1222" s="325" t="s">
        <v>1</v>
      </c>
      <c r="D1222" s="323" t="s">
        <v>1</v>
      </c>
      <c r="E1222" s="3"/>
      <c r="F1222" s="15"/>
      <c r="G1222" s="3"/>
      <c r="H1222" s="15"/>
    </row>
    <row r="1223" spans="1:11" x14ac:dyDescent="0.25">
      <c r="A1223" s="8" t="s">
        <v>9</v>
      </c>
      <c r="B1223" s="321" t="s">
        <v>10</v>
      </c>
      <c r="C1223" s="8" t="s">
        <v>9</v>
      </c>
      <c r="D1223" s="321" t="s">
        <v>10</v>
      </c>
      <c r="E1223" s="4" t="s">
        <v>9</v>
      </c>
      <c r="F1223" s="322" t="s">
        <v>10</v>
      </c>
      <c r="G1223" s="4" t="s">
        <v>9</v>
      </c>
      <c r="H1223" s="322" t="s">
        <v>10</v>
      </c>
    </row>
    <row r="1224" spans="1:11" x14ac:dyDescent="0.25">
      <c r="A1224" s="325">
        <v>4</v>
      </c>
      <c r="B1224" s="323">
        <f>SUM(B1217:B1222)</f>
        <v>0</v>
      </c>
      <c r="C1224" s="325">
        <v>0</v>
      </c>
      <c r="D1224" s="323">
        <f>SUM(D1217:D1222)</f>
        <v>0</v>
      </c>
      <c r="E1224" s="323">
        <v>0</v>
      </c>
      <c r="F1224" s="324">
        <f>SUM(F1217:F1222)</f>
        <v>0</v>
      </c>
      <c r="G1224" s="323">
        <v>0</v>
      </c>
      <c r="H1224" s="324">
        <f>SUM(H1217:H1222)</f>
        <v>0</v>
      </c>
    </row>
    <row r="1225" spans="1:11" x14ac:dyDescent="0.25">
      <c r="A1225" s="380" t="s">
        <v>9</v>
      </c>
      <c r="B1225" s="409"/>
      <c r="C1225" s="409"/>
      <c r="D1225" s="409"/>
      <c r="E1225" s="409"/>
      <c r="F1225" s="409"/>
      <c r="G1225" s="409"/>
      <c r="H1225" s="410"/>
    </row>
    <row r="1226" spans="1:11" x14ac:dyDescent="0.25">
      <c r="A1226" s="401">
        <f>A1224+C1224+E1224+G1224</f>
        <v>4</v>
      </c>
      <c r="B1226" s="402"/>
      <c r="C1226" s="402"/>
      <c r="D1226" s="402"/>
      <c r="E1226" s="402"/>
      <c r="F1226" s="402"/>
      <c r="G1226" s="402"/>
      <c r="H1226" s="403"/>
    </row>
    <row r="1227" spans="1:11" x14ac:dyDescent="0.25">
      <c r="A1227" s="404" t="s">
        <v>61</v>
      </c>
      <c r="B1227" s="405"/>
      <c r="C1227" s="406" t="s">
        <v>61</v>
      </c>
      <c r="D1227" s="405"/>
      <c r="E1227" s="406" t="s">
        <v>61</v>
      </c>
      <c r="F1227" s="405"/>
      <c r="G1227" s="407" t="s">
        <v>61</v>
      </c>
      <c r="H1227" s="408"/>
    </row>
    <row r="1228" spans="1:11" x14ac:dyDescent="0.25">
      <c r="A1228" s="375">
        <v>9</v>
      </c>
      <c r="B1228" s="376"/>
      <c r="C1228" s="377"/>
      <c r="D1228" s="376"/>
      <c r="E1228" s="377"/>
      <c r="F1228" s="376"/>
      <c r="G1228" s="378">
        <v>0</v>
      </c>
      <c r="H1228" s="379"/>
    </row>
    <row r="1229" spans="1:11" x14ac:dyDescent="0.25">
      <c r="A1229" s="380" t="s">
        <v>61</v>
      </c>
      <c r="B1229" s="409"/>
      <c r="C1229" s="409"/>
      <c r="D1229" s="409"/>
      <c r="E1229" s="409"/>
      <c r="F1229" s="409"/>
      <c r="G1229" s="409"/>
      <c r="H1229" s="410"/>
    </row>
    <row r="1230" spans="1:11" ht="15.75" thickBot="1" x14ac:dyDescent="0.3">
      <c r="A1230" s="383">
        <f>SUM(A1228:H1228)</f>
        <v>9</v>
      </c>
      <c r="B1230" s="384"/>
      <c r="C1230" s="384"/>
      <c r="D1230" s="384"/>
      <c r="E1230" s="384"/>
      <c r="F1230" s="384"/>
      <c r="G1230" s="384"/>
      <c r="H1230" s="385"/>
    </row>
    <row r="1231" spans="1:11" ht="15.75" thickTop="1" x14ac:dyDescent="0.25"/>
    <row r="1235" spans="1:11" ht="15.75" thickBot="1" x14ac:dyDescent="0.3"/>
    <row r="1236" spans="1:11" ht="16.5" thickTop="1" thickBot="1" x14ac:dyDescent="0.3">
      <c r="A1236" s="386" t="s">
        <v>500</v>
      </c>
      <c r="B1236" s="387"/>
      <c r="C1236" s="387"/>
      <c r="D1236" s="387"/>
      <c r="E1236" s="387"/>
      <c r="F1236" s="387"/>
      <c r="G1236" s="387"/>
      <c r="H1236" s="388"/>
    </row>
    <row r="1237" spans="1:11" ht="15.75" thickTop="1" x14ac:dyDescent="0.25">
      <c r="A1237" s="389" t="s">
        <v>501</v>
      </c>
      <c r="B1237" s="390"/>
      <c r="C1237" s="389"/>
      <c r="D1237" s="390"/>
      <c r="E1237" s="391"/>
      <c r="F1237" s="392"/>
      <c r="G1237" s="391" t="s">
        <v>1</v>
      </c>
      <c r="H1237" s="392"/>
    </row>
    <row r="1238" spans="1:11" ht="15.75" thickBot="1" x14ac:dyDescent="0.3">
      <c r="A1238" s="393">
        <v>42508</v>
      </c>
      <c r="B1238" s="394"/>
      <c r="C1238" s="393"/>
      <c r="D1238" s="394"/>
      <c r="E1238" s="393" t="s">
        <v>1</v>
      </c>
      <c r="F1238" s="394"/>
      <c r="G1238" s="393" t="s">
        <v>1</v>
      </c>
      <c r="H1238" s="394"/>
    </row>
    <row r="1239" spans="1:11" ht="15.75" thickBot="1" x14ac:dyDescent="0.3">
      <c r="A1239" s="8" t="s">
        <v>8</v>
      </c>
      <c r="B1239" s="321" t="s">
        <v>2</v>
      </c>
      <c r="C1239" s="8" t="s">
        <v>8</v>
      </c>
      <c r="D1239" s="321" t="s">
        <v>2</v>
      </c>
      <c r="E1239" s="4" t="s">
        <v>8</v>
      </c>
      <c r="F1239" s="321" t="s">
        <v>2</v>
      </c>
      <c r="G1239" s="4" t="s">
        <v>8</v>
      </c>
      <c r="H1239" s="322" t="s">
        <v>2</v>
      </c>
      <c r="J1239" s="395" t="s">
        <v>500</v>
      </c>
      <c r="K1239" s="396"/>
    </row>
    <row r="1240" spans="1:11" x14ac:dyDescent="0.25">
      <c r="A1240" s="325" t="s">
        <v>507</v>
      </c>
      <c r="B1240" s="323"/>
      <c r="C1240" s="325" t="s">
        <v>1</v>
      </c>
      <c r="D1240" s="323" t="s">
        <v>1</v>
      </c>
      <c r="E1240" s="323" t="s">
        <v>1</v>
      </c>
      <c r="F1240" s="323" t="s">
        <v>1</v>
      </c>
      <c r="G1240" s="323" t="s">
        <v>1</v>
      </c>
      <c r="H1240" s="323" t="s">
        <v>1</v>
      </c>
      <c r="J1240" s="21" t="s">
        <v>9</v>
      </c>
      <c r="K1240" s="22" t="s">
        <v>10</v>
      </c>
    </row>
    <row r="1241" spans="1:11" x14ac:dyDescent="0.25">
      <c r="A1241" s="325"/>
      <c r="B1241" s="323"/>
      <c r="C1241" s="325" t="s">
        <v>1</v>
      </c>
      <c r="D1241" s="323" t="s">
        <v>1</v>
      </c>
      <c r="E1241" s="323" t="s">
        <v>1</v>
      </c>
      <c r="F1241" s="323" t="s">
        <v>1</v>
      </c>
      <c r="G1241" s="323" t="s">
        <v>1</v>
      </c>
      <c r="H1241" s="323" t="s">
        <v>1</v>
      </c>
      <c r="J1241" s="23">
        <f>A1249</f>
        <v>1</v>
      </c>
      <c r="K1241" s="24">
        <f>+B1247+D1247+F1247+H1247</f>
        <v>0</v>
      </c>
    </row>
    <row r="1242" spans="1:11" x14ac:dyDescent="0.25">
      <c r="A1242" s="325"/>
      <c r="B1242" s="323"/>
      <c r="C1242" s="325" t="s">
        <v>1</v>
      </c>
      <c r="D1242" s="323" t="s">
        <v>1</v>
      </c>
      <c r="E1242" s="323" t="s">
        <v>1</v>
      </c>
      <c r="F1242" s="323" t="s">
        <v>1</v>
      </c>
      <c r="G1242" s="323" t="s">
        <v>1</v>
      </c>
      <c r="H1242" s="323" t="s">
        <v>1</v>
      </c>
      <c r="J1242" s="397" t="s">
        <v>61</v>
      </c>
      <c r="K1242" s="398"/>
    </row>
    <row r="1243" spans="1:11" ht="15.75" thickBot="1" x14ac:dyDescent="0.3">
      <c r="A1243" s="325"/>
      <c r="B1243" s="323" t="s">
        <v>1</v>
      </c>
      <c r="C1243" s="325" t="s">
        <v>1</v>
      </c>
      <c r="D1243" s="323" t="s">
        <v>1</v>
      </c>
      <c r="E1243" s="323" t="s">
        <v>1</v>
      </c>
      <c r="F1243" s="323" t="s">
        <v>1</v>
      </c>
      <c r="G1243" s="323" t="s">
        <v>1</v>
      </c>
      <c r="H1243" s="323" t="s">
        <v>1</v>
      </c>
      <c r="J1243" s="399">
        <f>SUM(A1251:H1251)</f>
        <v>15</v>
      </c>
      <c r="K1243" s="400"/>
    </row>
    <row r="1244" spans="1:11" x14ac:dyDescent="0.25">
      <c r="A1244" s="325"/>
      <c r="B1244" s="323" t="s">
        <v>1</v>
      </c>
      <c r="C1244" s="325" t="s">
        <v>1</v>
      </c>
      <c r="D1244" s="323" t="s">
        <v>1</v>
      </c>
      <c r="E1244" s="323" t="s">
        <v>1</v>
      </c>
      <c r="F1244" s="323" t="s">
        <v>1</v>
      </c>
      <c r="G1244" s="323" t="s">
        <v>1</v>
      </c>
      <c r="H1244" s="323" t="s">
        <v>1</v>
      </c>
    </row>
    <row r="1245" spans="1:11" x14ac:dyDescent="0.25">
      <c r="A1245" s="325"/>
      <c r="B1245" s="323" t="s">
        <v>1</v>
      </c>
      <c r="C1245" s="325" t="s">
        <v>1</v>
      </c>
      <c r="D1245" s="323" t="s">
        <v>1</v>
      </c>
      <c r="E1245" s="3"/>
      <c r="F1245" s="15"/>
      <c r="G1245" s="3"/>
      <c r="H1245" s="15"/>
    </row>
    <row r="1246" spans="1:11" x14ac:dyDescent="0.25">
      <c r="A1246" s="8" t="s">
        <v>9</v>
      </c>
      <c r="B1246" s="321" t="s">
        <v>10</v>
      </c>
      <c r="C1246" s="8" t="s">
        <v>9</v>
      </c>
      <c r="D1246" s="321" t="s">
        <v>10</v>
      </c>
      <c r="E1246" s="4" t="s">
        <v>9</v>
      </c>
      <c r="F1246" s="322" t="s">
        <v>10</v>
      </c>
      <c r="G1246" s="4" t="s">
        <v>9</v>
      </c>
      <c r="H1246" s="322" t="s">
        <v>10</v>
      </c>
    </row>
    <row r="1247" spans="1:11" x14ac:dyDescent="0.25">
      <c r="A1247" s="325">
        <v>1</v>
      </c>
      <c r="B1247" s="323">
        <f>SUM(B1240:B1245)</f>
        <v>0</v>
      </c>
      <c r="C1247" s="325">
        <v>0</v>
      </c>
      <c r="D1247" s="323">
        <f>SUM(D1240:D1245)</f>
        <v>0</v>
      </c>
      <c r="E1247" s="323">
        <v>0</v>
      </c>
      <c r="F1247" s="324">
        <f>SUM(F1240:F1245)</f>
        <v>0</v>
      </c>
      <c r="G1247" s="323">
        <v>0</v>
      </c>
      <c r="H1247" s="324">
        <f>SUM(H1240:H1245)</f>
        <v>0</v>
      </c>
    </row>
    <row r="1248" spans="1:11" x14ac:dyDescent="0.25">
      <c r="A1248" s="380" t="s">
        <v>9</v>
      </c>
      <c r="B1248" s="409"/>
      <c r="C1248" s="409"/>
      <c r="D1248" s="409"/>
      <c r="E1248" s="409"/>
      <c r="F1248" s="409"/>
      <c r="G1248" s="409"/>
      <c r="H1248" s="410"/>
    </row>
    <row r="1249" spans="1:11" x14ac:dyDescent="0.25">
      <c r="A1249" s="401">
        <f>A1247+C1247+E1247+G1247</f>
        <v>1</v>
      </c>
      <c r="B1249" s="402"/>
      <c r="C1249" s="402"/>
      <c r="D1249" s="402"/>
      <c r="E1249" s="402"/>
      <c r="F1249" s="402"/>
      <c r="G1249" s="402"/>
      <c r="H1249" s="403"/>
    </row>
    <row r="1250" spans="1:11" x14ac:dyDescent="0.25">
      <c r="A1250" s="404" t="s">
        <v>61</v>
      </c>
      <c r="B1250" s="405"/>
      <c r="C1250" s="406" t="s">
        <v>61</v>
      </c>
      <c r="D1250" s="405"/>
      <c r="E1250" s="406" t="s">
        <v>61</v>
      </c>
      <c r="F1250" s="405"/>
      <c r="G1250" s="407" t="s">
        <v>61</v>
      </c>
      <c r="H1250" s="408"/>
    </row>
    <row r="1251" spans="1:11" x14ac:dyDescent="0.25">
      <c r="A1251" s="375">
        <v>15</v>
      </c>
      <c r="B1251" s="376"/>
      <c r="C1251" s="377"/>
      <c r="D1251" s="376"/>
      <c r="E1251" s="377"/>
      <c r="F1251" s="376"/>
      <c r="G1251" s="378">
        <v>0</v>
      </c>
      <c r="H1251" s="379"/>
    </row>
    <row r="1252" spans="1:11" x14ac:dyDescent="0.25">
      <c r="A1252" s="380" t="s">
        <v>61</v>
      </c>
      <c r="B1252" s="409"/>
      <c r="C1252" s="409"/>
      <c r="D1252" s="409"/>
      <c r="E1252" s="409"/>
      <c r="F1252" s="409"/>
      <c r="G1252" s="409"/>
      <c r="H1252" s="410"/>
    </row>
    <row r="1253" spans="1:11" ht="15.75" thickBot="1" x14ac:dyDescent="0.3">
      <c r="A1253" s="383">
        <f>SUM(A1251:H1251)</f>
        <v>15</v>
      </c>
      <c r="B1253" s="384"/>
      <c r="C1253" s="384"/>
      <c r="D1253" s="384"/>
      <c r="E1253" s="384"/>
      <c r="F1253" s="384"/>
      <c r="G1253" s="384"/>
      <c r="H1253" s="385"/>
    </row>
    <row r="1254" spans="1:11" ht="15.75" thickTop="1" x14ac:dyDescent="0.25"/>
    <row r="1258" spans="1:11" ht="15.75" thickBot="1" x14ac:dyDescent="0.3"/>
    <row r="1259" spans="1:11" ht="16.5" thickTop="1" thickBot="1" x14ac:dyDescent="0.3">
      <c r="A1259" s="386" t="s">
        <v>502</v>
      </c>
      <c r="B1259" s="387"/>
      <c r="C1259" s="387"/>
      <c r="D1259" s="387"/>
      <c r="E1259" s="387"/>
      <c r="F1259" s="387"/>
      <c r="G1259" s="387"/>
      <c r="H1259" s="388"/>
    </row>
    <row r="1260" spans="1:11" ht="15.75" thickTop="1" x14ac:dyDescent="0.25">
      <c r="A1260" s="389" t="s">
        <v>503</v>
      </c>
      <c r="B1260" s="390"/>
      <c r="C1260" s="389" t="s">
        <v>520</v>
      </c>
      <c r="D1260" s="390"/>
      <c r="E1260" s="391"/>
      <c r="F1260" s="392"/>
      <c r="G1260" s="391" t="s">
        <v>1</v>
      </c>
      <c r="H1260" s="392"/>
    </row>
    <row r="1261" spans="1:11" ht="15.75" thickBot="1" x14ac:dyDescent="0.3">
      <c r="A1261" s="393"/>
      <c r="B1261" s="394"/>
      <c r="C1261" s="393"/>
      <c r="D1261" s="394"/>
      <c r="E1261" s="393" t="s">
        <v>1</v>
      </c>
      <c r="F1261" s="394"/>
      <c r="G1261" s="393" t="s">
        <v>1</v>
      </c>
      <c r="H1261" s="394"/>
    </row>
    <row r="1262" spans="1:11" ht="15.75" thickBot="1" x14ac:dyDescent="0.3">
      <c r="A1262" s="8" t="s">
        <v>8</v>
      </c>
      <c r="B1262" s="321" t="s">
        <v>2</v>
      </c>
      <c r="C1262" s="8" t="s">
        <v>8</v>
      </c>
      <c r="D1262" s="321" t="s">
        <v>2</v>
      </c>
      <c r="E1262" s="4" t="s">
        <v>8</v>
      </c>
      <c r="F1262" s="321" t="s">
        <v>2</v>
      </c>
      <c r="G1262" s="4" t="s">
        <v>8</v>
      </c>
      <c r="H1262" s="322" t="s">
        <v>2</v>
      </c>
      <c r="J1262" s="395" t="s">
        <v>502</v>
      </c>
      <c r="K1262" s="396"/>
    </row>
    <row r="1263" spans="1:11" x14ac:dyDescent="0.25">
      <c r="A1263" s="325" t="s">
        <v>504</v>
      </c>
      <c r="B1263" s="323"/>
      <c r="C1263" s="325" t="s">
        <v>521</v>
      </c>
      <c r="D1263" s="323" t="s">
        <v>1</v>
      </c>
      <c r="E1263" s="323" t="s">
        <v>1</v>
      </c>
      <c r="F1263" s="323" t="s">
        <v>1</v>
      </c>
      <c r="G1263" s="323" t="s">
        <v>1</v>
      </c>
      <c r="H1263" s="323" t="s">
        <v>1</v>
      </c>
      <c r="J1263" s="21" t="s">
        <v>9</v>
      </c>
      <c r="K1263" s="22" t="s">
        <v>10</v>
      </c>
    </row>
    <row r="1264" spans="1:11" x14ac:dyDescent="0.25">
      <c r="A1264" s="325" t="s">
        <v>505</v>
      </c>
      <c r="B1264" s="323"/>
      <c r="C1264" s="325" t="s">
        <v>1</v>
      </c>
      <c r="D1264" s="323" t="s">
        <v>1</v>
      </c>
      <c r="E1264" s="323" t="s">
        <v>1</v>
      </c>
      <c r="F1264" s="323" t="s">
        <v>1</v>
      </c>
      <c r="G1264" s="323" t="s">
        <v>1</v>
      </c>
      <c r="H1264" s="323" t="s">
        <v>1</v>
      </c>
      <c r="J1264" s="23">
        <f>A1272</f>
        <v>4</v>
      </c>
      <c r="K1264" s="24">
        <f>+B1270+D1270+F1270+H1270</f>
        <v>0</v>
      </c>
    </row>
    <row r="1265" spans="1:11" x14ac:dyDescent="0.25">
      <c r="A1265" s="325" t="s">
        <v>506</v>
      </c>
      <c r="B1265" s="323"/>
      <c r="C1265" s="325" t="s">
        <v>1</v>
      </c>
      <c r="D1265" s="323" t="s">
        <v>1</v>
      </c>
      <c r="E1265" s="323" t="s">
        <v>1</v>
      </c>
      <c r="F1265" s="323" t="s">
        <v>1</v>
      </c>
      <c r="G1265" s="323" t="s">
        <v>1</v>
      </c>
      <c r="H1265" s="323" t="s">
        <v>1</v>
      </c>
      <c r="J1265" s="397" t="s">
        <v>61</v>
      </c>
      <c r="K1265" s="398"/>
    </row>
    <row r="1266" spans="1:11" ht="15.75" thickBot="1" x14ac:dyDescent="0.3">
      <c r="A1266" s="325"/>
      <c r="B1266" s="323" t="s">
        <v>1</v>
      </c>
      <c r="C1266" s="325" t="s">
        <v>1</v>
      </c>
      <c r="D1266" s="323" t="s">
        <v>1</v>
      </c>
      <c r="E1266" s="323" t="s">
        <v>1</v>
      </c>
      <c r="F1266" s="323" t="s">
        <v>1</v>
      </c>
      <c r="G1266" s="323" t="s">
        <v>1</v>
      </c>
      <c r="H1266" s="323" t="s">
        <v>1</v>
      </c>
      <c r="J1266" s="399">
        <f>SUM(A1274:H1274)</f>
        <v>11</v>
      </c>
      <c r="K1266" s="400"/>
    </row>
    <row r="1267" spans="1:11" x14ac:dyDescent="0.25">
      <c r="A1267" s="325"/>
      <c r="B1267" s="323" t="s">
        <v>1</v>
      </c>
      <c r="C1267" s="325" t="s">
        <v>1</v>
      </c>
      <c r="D1267" s="323" t="s">
        <v>1</v>
      </c>
      <c r="E1267" s="323" t="s">
        <v>1</v>
      </c>
      <c r="F1267" s="323" t="s">
        <v>1</v>
      </c>
      <c r="G1267" s="323" t="s">
        <v>1</v>
      </c>
      <c r="H1267" s="323" t="s">
        <v>1</v>
      </c>
    </row>
    <row r="1268" spans="1:11" x14ac:dyDescent="0.25">
      <c r="A1268" s="325"/>
      <c r="B1268" s="323" t="s">
        <v>1</v>
      </c>
      <c r="C1268" s="325" t="s">
        <v>1</v>
      </c>
      <c r="D1268" s="323" t="s">
        <v>1</v>
      </c>
      <c r="E1268" s="3"/>
      <c r="F1268" s="15"/>
      <c r="G1268" s="3"/>
      <c r="H1268" s="15"/>
    </row>
    <row r="1269" spans="1:11" x14ac:dyDescent="0.25">
      <c r="A1269" s="8" t="s">
        <v>9</v>
      </c>
      <c r="B1269" s="321" t="s">
        <v>10</v>
      </c>
      <c r="C1269" s="8" t="s">
        <v>9</v>
      </c>
      <c r="D1269" s="321" t="s">
        <v>10</v>
      </c>
      <c r="E1269" s="4" t="s">
        <v>9</v>
      </c>
      <c r="F1269" s="322" t="s">
        <v>10</v>
      </c>
      <c r="G1269" s="4" t="s">
        <v>9</v>
      </c>
      <c r="H1269" s="322" t="s">
        <v>10</v>
      </c>
    </row>
    <row r="1270" spans="1:11" x14ac:dyDescent="0.25">
      <c r="A1270" s="325">
        <v>3</v>
      </c>
      <c r="B1270" s="323">
        <f>SUM(B1263:B1268)</f>
        <v>0</v>
      </c>
      <c r="C1270" s="325">
        <v>1</v>
      </c>
      <c r="D1270" s="323">
        <f>SUM(D1263:D1268)</f>
        <v>0</v>
      </c>
      <c r="E1270" s="323">
        <v>0</v>
      </c>
      <c r="F1270" s="324">
        <f>SUM(F1263:F1268)</f>
        <v>0</v>
      </c>
      <c r="G1270" s="323">
        <v>0</v>
      </c>
      <c r="H1270" s="324">
        <f>SUM(H1263:H1268)</f>
        <v>0</v>
      </c>
    </row>
    <row r="1271" spans="1:11" x14ac:dyDescent="0.25">
      <c r="A1271" s="380" t="s">
        <v>9</v>
      </c>
      <c r="B1271" s="409"/>
      <c r="C1271" s="409"/>
      <c r="D1271" s="409"/>
      <c r="E1271" s="409"/>
      <c r="F1271" s="409"/>
      <c r="G1271" s="409"/>
      <c r="H1271" s="410"/>
    </row>
    <row r="1272" spans="1:11" x14ac:dyDescent="0.25">
      <c r="A1272" s="401">
        <f>A1270+C1270+E1270+G1270</f>
        <v>4</v>
      </c>
      <c r="B1272" s="402"/>
      <c r="C1272" s="402"/>
      <c r="D1272" s="402"/>
      <c r="E1272" s="402"/>
      <c r="F1272" s="402"/>
      <c r="G1272" s="402"/>
      <c r="H1272" s="403"/>
    </row>
    <row r="1273" spans="1:11" x14ac:dyDescent="0.25">
      <c r="A1273" s="404" t="s">
        <v>61</v>
      </c>
      <c r="B1273" s="405"/>
      <c r="C1273" s="406" t="s">
        <v>61</v>
      </c>
      <c r="D1273" s="405"/>
      <c r="E1273" s="406" t="s">
        <v>61</v>
      </c>
      <c r="F1273" s="405"/>
      <c r="G1273" s="407" t="s">
        <v>61</v>
      </c>
      <c r="H1273" s="408"/>
    </row>
    <row r="1274" spans="1:11" x14ac:dyDescent="0.25">
      <c r="A1274" s="375">
        <v>11</v>
      </c>
      <c r="B1274" s="376"/>
      <c r="C1274" s="377">
        <v>0</v>
      </c>
      <c r="D1274" s="376"/>
      <c r="E1274" s="377"/>
      <c r="F1274" s="376"/>
      <c r="G1274" s="378">
        <v>0</v>
      </c>
      <c r="H1274" s="379"/>
    </row>
    <row r="1275" spans="1:11" x14ac:dyDescent="0.25">
      <c r="A1275" s="380" t="s">
        <v>61</v>
      </c>
      <c r="B1275" s="409"/>
      <c r="C1275" s="409"/>
      <c r="D1275" s="409"/>
      <c r="E1275" s="409"/>
      <c r="F1275" s="409"/>
      <c r="G1275" s="409"/>
      <c r="H1275" s="410"/>
    </row>
    <row r="1276" spans="1:11" ht="15.75" thickBot="1" x14ac:dyDescent="0.3">
      <c r="A1276" s="383">
        <f>SUM(A1274:H1274)</f>
        <v>11</v>
      </c>
      <c r="B1276" s="384"/>
      <c r="C1276" s="384"/>
      <c r="D1276" s="384"/>
      <c r="E1276" s="384"/>
      <c r="F1276" s="384"/>
      <c r="G1276" s="384"/>
      <c r="H1276" s="385"/>
    </row>
    <row r="1277" spans="1:11" ht="15.75" thickTop="1" x14ac:dyDescent="0.25"/>
    <row r="1280" spans="1:11" ht="15.75" thickBot="1" x14ac:dyDescent="0.3"/>
    <row r="1281" spans="1:11" ht="16.5" thickTop="1" thickBot="1" x14ac:dyDescent="0.3">
      <c r="A1281" s="386" t="s">
        <v>518</v>
      </c>
      <c r="B1281" s="387"/>
      <c r="C1281" s="387"/>
      <c r="D1281" s="387"/>
      <c r="E1281" s="387"/>
      <c r="F1281" s="387"/>
      <c r="G1281" s="387"/>
      <c r="H1281" s="388"/>
    </row>
    <row r="1282" spans="1:11" ht="15.75" thickTop="1" x14ac:dyDescent="0.25">
      <c r="A1282" s="389" t="s">
        <v>522</v>
      </c>
      <c r="B1282" s="390"/>
      <c r="C1282" s="389"/>
      <c r="D1282" s="390"/>
      <c r="E1282" s="391"/>
      <c r="F1282" s="392"/>
      <c r="G1282" s="391" t="s">
        <v>1</v>
      </c>
      <c r="H1282" s="392"/>
    </row>
    <row r="1283" spans="1:11" ht="15.75" thickBot="1" x14ac:dyDescent="0.3">
      <c r="A1283" s="393"/>
      <c r="B1283" s="394"/>
      <c r="C1283" s="393"/>
      <c r="D1283" s="394"/>
      <c r="E1283" s="393" t="s">
        <v>1</v>
      </c>
      <c r="F1283" s="394"/>
      <c r="G1283" s="393" t="s">
        <v>1</v>
      </c>
      <c r="H1283" s="394"/>
    </row>
    <row r="1284" spans="1:11" ht="15.75" thickBot="1" x14ac:dyDescent="0.3">
      <c r="A1284" s="8" t="s">
        <v>8</v>
      </c>
      <c r="B1284" s="326" t="s">
        <v>2</v>
      </c>
      <c r="C1284" s="8" t="s">
        <v>8</v>
      </c>
      <c r="D1284" s="326" t="s">
        <v>2</v>
      </c>
      <c r="E1284" s="4" t="s">
        <v>8</v>
      </c>
      <c r="F1284" s="326" t="s">
        <v>2</v>
      </c>
      <c r="G1284" s="4" t="s">
        <v>8</v>
      </c>
      <c r="H1284" s="327" t="s">
        <v>2</v>
      </c>
      <c r="J1284" s="395" t="s">
        <v>518</v>
      </c>
      <c r="K1284" s="396"/>
    </row>
    <row r="1285" spans="1:11" x14ac:dyDescent="0.25">
      <c r="A1285" s="331"/>
      <c r="B1285" s="329"/>
      <c r="C1285" s="331" t="s">
        <v>1</v>
      </c>
      <c r="D1285" s="329" t="s">
        <v>1</v>
      </c>
      <c r="E1285" s="329" t="s">
        <v>1</v>
      </c>
      <c r="F1285" s="329" t="s">
        <v>1</v>
      </c>
      <c r="G1285" s="329" t="s">
        <v>1</v>
      </c>
      <c r="H1285" s="329" t="s">
        <v>1</v>
      </c>
      <c r="J1285" s="21" t="s">
        <v>9</v>
      </c>
      <c r="K1285" s="22" t="s">
        <v>10</v>
      </c>
    </row>
    <row r="1286" spans="1:11" x14ac:dyDescent="0.25">
      <c r="A1286" s="331"/>
      <c r="B1286" s="329"/>
      <c r="C1286" s="331" t="s">
        <v>1</v>
      </c>
      <c r="D1286" s="329" t="s">
        <v>1</v>
      </c>
      <c r="E1286" s="329" t="s">
        <v>1</v>
      </c>
      <c r="F1286" s="329" t="s">
        <v>1</v>
      </c>
      <c r="G1286" s="329" t="s">
        <v>1</v>
      </c>
      <c r="H1286" s="329" t="s">
        <v>1</v>
      </c>
      <c r="J1286" s="23">
        <f>A1294</f>
        <v>0</v>
      </c>
      <c r="K1286" s="24">
        <f>+B1292+D1292+F1292+H1292</f>
        <v>0</v>
      </c>
    </row>
    <row r="1287" spans="1:11" x14ac:dyDescent="0.25">
      <c r="A1287" s="331"/>
      <c r="B1287" s="329"/>
      <c r="C1287" s="331" t="s">
        <v>1</v>
      </c>
      <c r="D1287" s="329" t="s">
        <v>1</v>
      </c>
      <c r="E1287" s="329" t="s">
        <v>1</v>
      </c>
      <c r="F1287" s="329" t="s">
        <v>1</v>
      </c>
      <c r="G1287" s="329" t="s">
        <v>1</v>
      </c>
      <c r="H1287" s="329" t="s">
        <v>1</v>
      </c>
      <c r="J1287" s="397" t="s">
        <v>61</v>
      </c>
      <c r="K1287" s="398"/>
    </row>
    <row r="1288" spans="1:11" ht="15.75" thickBot="1" x14ac:dyDescent="0.3">
      <c r="A1288" s="331"/>
      <c r="B1288" s="329" t="s">
        <v>1</v>
      </c>
      <c r="C1288" s="331" t="s">
        <v>1</v>
      </c>
      <c r="D1288" s="329" t="s">
        <v>1</v>
      </c>
      <c r="E1288" s="329" t="s">
        <v>1</v>
      </c>
      <c r="F1288" s="329" t="s">
        <v>1</v>
      </c>
      <c r="G1288" s="329" t="s">
        <v>1</v>
      </c>
      <c r="H1288" s="329" t="s">
        <v>1</v>
      </c>
      <c r="J1288" s="399">
        <f>SUM(A1296:H1296)</f>
        <v>10</v>
      </c>
      <c r="K1288" s="400"/>
    </row>
    <row r="1289" spans="1:11" x14ac:dyDescent="0.25">
      <c r="A1289" s="331"/>
      <c r="B1289" s="329" t="s">
        <v>1</v>
      </c>
      <c r="C1289" s="331" t="s">
        <v>1</v>
      </c>
      <c r="D1289" s="329" t="s">
        <v>1</v>
      </c>
      <c r="E1289" s="329" t="s">
        <v>1</v>
      </c>
      <c r="F1289" s="329" t="s">
        <v>1</v>
      </c>
      <c r="G1289" s="329" t="s">
        <v>1</v>
      </c>
      <c r="H1289" s="329" t="s">
        <v>1</v>
      </c>
    </row>
    <row r="1290" spans="1:11" x14ac:dyDescent="0.25">
      <c r="A1290" s="331"/>
      <c r="B1290" s="329" t="s">
        <v>1</v>
      </c>
      <c r="C1290" s="331" t="s">
        <v>1</v>
      </c>
      <c r="D1290" s="329" t="s">
        <v>1</v>
      </c>
      <c r="E1290" s="3"/>
      <c r="F1290" s="15"/>
      <c r="G1290" s="3"/>
      <c r="H1290" s="15"/>
    </row>
    <row r="1291" spans="1:11" x14ac:dyDescent="0.25">
      <c r="A1291" s="8" t="s">
        <v>9</v>
      </c>
      <c r="B1291" s="326" t="s">
        <v>10</v>
      </c>
      <c r="C1291" s="8" t="s">
        <v>9</v>
      </c>
      <c r="D1291" s="326" t="s">
        <v>10</v>
      </c>
      <c r="E1291" s="4" t="s">
        <v>9</v>
      </c>
      <c r="F1291" s="327" t="s">
        <v>10</v>
      </c>
      <c r="G1291" s="4" t="s">
        <v>9</v>
      </c>
      <c r="H1291" s="327" t="s">
        <v>10</v>
      </c>
    </row>
    <row r="1292" spans="1:11" x14ac:dyDescent="0.25">
      <c r="A1292" s="331"/>
      <c r="B1292" s="329">
        <f>SUM(B1285:B1290)</f>
        <v>0</v>
      </c>
      <c r="C1292" s="331">
        <v>0</v>
      </c>
      <c r="D1292" s="329">
        <f>SUM(D1285:D1290)</f>
        <v>0</v>
      </c>
      <c r="E1292" s="329">
        <v>0</v>
      </c>
      <c r="F1292" s="330">
        <f>SUM(F1285:F1290)</f>
        <v>0</v>
      </c>
      <c r="G1292" s="329">
        <v>0</v>
      </c>
      <c r="H1292" s="330">
        <f>SUM(H1285:H1290)</f>
        <v>0</v>
      </c>
    </row>
    <row r="1293" spans="1:11" x14ac:dyDescent="0.25">
      <c r="A1293" s="380" t="s">
        <v>9</v>
      </c>
      <c r="B1293" s="409"/>
      <c r="C1293" s="409"/>
      <c r="D1293" s="409"/>
      <c r="E1293" s="409"/>
      <c r="F1293" s="409"/>
      <c r="G1293" s="409"/>
      <c r="H1293" s="410"/>
    </row>
    <row r="1294" spans="1:11" x14ac:dyDescent="0.25">
      <c r="A1294" s="401">
        <f>A1292+C1292+E1292+G1292</f>
        <v>0</v>
      </c>
      <c r="B1294" s="402"/>
      <c r="C1294" s="402"/>
      <c r="D1294" s="402"/>
      <c r="E1294" s="402"/>
      <c r="F1294" s="402"/>
      <c r="G1294" s="402"/>
      <c r="H1294" s="403"/>
    </row>
    <row r="1295" spans="1:11" x14ac:dyDescent="0.25">
      <c r="A1295" s="404" t="s">
        <v>61</v>
      </c>
      <c r="B1295" s="405"/>
      <c r="C1295" s="406" t="s">
        <v>61</v>
      </c>
      <c r="D1295" s="405"/>
      <c r="E1295" s="406" t="s">
        <v>61</v>
      </c>
      <c r="F1295" s="405"/>
      <c r="G1295" s="407" t="s">
        <v>61</v>
      </c>
      <c r="H1295" s="408"/>
    </row>
    <row r="1296" spans="1:11" x14ac:dyDescent="0.25">
      <c r="A1296" s="375">
        <v>10</v>
      </c>
      <c r="B1296" s="376"/>
      <c r="C1296" s="377"/>
      <c r="D1296" s="376"/>
      <c r="E1296" s="377"/>
      <c r="F1296" s="376"/>
      <c r="G1296" s="378">
        <v>0</v>
      </c>
      <c r="H1296" s="379"/>
    </row>
    <row r="1297" spans="1:11" x14ac:dyDescent="0.25">
      <c r="A1297" s="380" t="s">
        <v>61</v>
      </c>
      <c r="B1297" s="409"/>
      <c r="C1297" s="409"/>
      <c r="D1297" s="409"/>
      <c r="E1297" s="409"/>
      <c r="F1297" s="409"/>
      <c r="G1297" s="409"/>
      <c r="H1297" s="410"/>
    </row>
    <row r="1298" spans="1:11" ht="15.75" thickBot="1" x14ac:dyDescent="0.3">
      <c r="A1298" s="383">
        <f>SUM(A1296:H1296)</f>
        <v>10</v>
      </c>
      <c r="B1298" s="384"/>
      <c r="C1298" s="384"/>
      <c r="D1298" s="384"/>
      <c r="E1298" s="384"/>
      <c r="F1298" s="384"/>
      <c r="G1298" s="384"/>
      <c r="H1298" s="385"/>
    </row>
    <row r="1299" spans="1:11" ht="15.75" thickTop="1" x14ac:dyDescent="0.25"/>
    <row r="1302" spans="1:11" ht="15.75" thickBot="1" x14ac:dyDescent="0.3"/>
    <row r="1303" spans="1:11" ht="16.5" thickTop="1" thickBot="1" x14ac:dyDescent="0.3">
      <c r="A1303" s="386" t="s">
        <v>519</v>
      </c>
      <c r="B1303" s="387"/>
      <c r="C1303" s="387"/>
      <c r="D1303" s="387"/>
      <c r="E1303" s="387"/>
      <c r="F1303" s="387"/>
      <c r="G1303" s="387"/>
      <c r="H1303" s="388"/>
    </row>
    <row r="1304" spans="1:11" ht="15.75" thickTop="1" x14ac:dyDescent="0.25">
      <c r="A1304" s="389" t="s">
        <v>523</v>
      </c>
      <c r="B1304" s="390"/>
      <c r="C1304" s="389" t="s">
        <v>531</v>
      </c>
      <c r="D1304" s="390"/>
      <c r="E1304" s="391"/>
      <c r="F1304" s="392"/>
      <c r="G1304" s="391" t="s">
        <v>1</v>
      </c>
      <c r="H1304" s="392"/>
    </row>
    <row r="1305" spans="1:11" ht="15.75" thickBot="1" x14ac:dyDescent="0.3">
      <c r="A1305" s="393"/>
      <c r="B1305" s="394"/>
      <c r="C1305" s="393"/>
      <c r="D1305" s="394"/>
      <c r="E1305" s="393" t="s">
        <v>1</v>
      </c>
      <c r="F1305" s="394"/>
      <c r="G1305" s="393" t="s">
        <v>1</v>
      </c>
      <c r="H1305" s="394"/>
    </row>
    <row r="1306" spans="1:11" ht="15.75" thickBot="1" x14ac:dyDescent="0.3">
      <c r="A1306" s="8" t="s">
        <v>8</v>
      </c>
      <c r="B1306" s="326" t="s">
        <v>2</v>
      </c>
      <c r="C1306" s="8" t="s">
        <v>8</v>
      </c>
      <c r="D1306" s="326" t="s">
        <v>2</v>
      </c>
      <c r="E1306" s="4" t="s">
        <v>8</v>
      </c>
      <c r="F1306" s="326" t="s">
        <v>2</v>
      </c>
      <c r="G1306" s="4" t="s">
        <v>8</v>
      </c>
      <c r="H1306" s="327" t="s">
        <v>2</v>
      </c>
      <c r="J1306" s="395" t="s">
        <v>519</v>
      </c>
      <c r="K1306" s="396"/>
    </row>
    <row r="1307" spans="1:11" x14ac:dyDescent="0.25">
      <c r="A1307" s="331" t="s">
        <v>524</v>
      </c>
      <c r="B1307" s="329"/>
      <c r="C1307" s="331" t="s">
        <v>1</v>
      </c>
      <c r="D1307" s="329" t="s">
        <v>1</v>
      </c>
      <c r="E1307" s="329" t="s">
        <v>1</v>
      </c>
      <c r="F1307" s="15" t="s">
        <v>1</v>
      </c>
      <c r="G1307" s="3" t="s">
        <v>1</v>
      </c>
      <c r="H1307" s="329" t="s">
        <v>1</v>
      </c>
      <c r="J1307" s="21" t="s">
        <v>9</v>
      </c>
      <c r="K1307" s="22" t="s">
        <v>10</v>
      </c>
    </row>
    <row r="1308" spans="1:11" x14ac:dyDescent="0.25">
      <c r="A1308" s="331" t="s">
        <v>525</v>
      </c>
      <c r="B1308" s="329"/>
      <c r="C1308" s="331" t="s">
        <v>1</v>
      </c>
      <c r="D1308" s="329" t="s">
        <v>1</v>
      </c>
      <c r="E1308" s="329" t="s">
        <v>1</v>
      </c>
      <c r="F1308" s="15" t="s">
        <v>1</v>
      </c>
      <c r="G1308" s="3" t="s">
        <v>1</v>
      </c>
      <c r="H1308" s="329" t="s">
        <v>1</v>
      </c>
      <c r="J1308" s="23">
        <f>A1317</f>
        <v>7</v>
      </c>
      <c r="K1308" s="24">
        <f>+B1315+D1315+F1315+H1315</f>
        <v>0</v>
      </c>
    </row>
    <row r="1309" spans="1:11" x14ac:dyDescent="0.25">
      <c r="A1309" s="331" t="s">
        <v>526</v>
      </c>
      <c r="B1309" s="329"/>
      <c r="C1309" s="331" t="s">
        <v>1</v>
      </c>
      <c r="D1309" s="329" t="s">
        <v>1</v>
      </c>
      <c r="E1309" s="329" t="s">
        <v>1</v>
      </c>
      <c r="F1309" s="15" t="s">
        <v>1</v>
      </c>
      <c r="G1309" s="3" t="s">
        <v>1</v>
      </c>
      <c r="H1309" s="329" t="s">
        <v>1</v>
      </c>
      <c r="J1309" s="397" t="s">
        <v>61</v>
      </c>
      <c r="K1309" s="398"/>
    </row>
    <row r="1310" spans="1:11" ht="15.75" thickBot="1" x14ac:dyDescent="0.3">
      <c r="A1310" s="331" t="s">
        <v>527</v>
      </c>
      <c r="B1310" s="329" t="s">
        <v>1</v>
      </c>
      <c r="C1310" s="331" t="s">
        <v>1</v>
      </c>
      <c r="D1310" s="329" t="s">
        <v>1</v>
      </c>
      <c r="E1310" s="329" t="s">
        <v>1</v>
      </c>
      <c r="F1310" s="15" t="s">
        <v>1</v>
      </c>
      <c r="G1310" s="3" t="s">
        <v>1</v>
      </c>
      <c r="H1310" s="329" t="s">
        <v>1</v>
      </c>
      <c r="J1310" s="399">
        <f>SUM(A1319:H1319)</f>
        <v>9</v>
      </c>
      <c r="K1310" s="400"/>
    </row>
    <row r="1311" spans="1:11" x14ac:dyDescent="0.25">
      <c r="A1311" s="331" t="s">
        <v>528</v>
      </c>
      <c r="B1311" s="332" t="s">
        <v>1</v>
      </c>
      <c r="C1311" s="331" t="s">
        <v>1</v>
      </c>
      <c r="D1311" s="329" t="s">
        <v>1</v>
      </c>
      <c r="E1311" s="329" t="s">
        <v>1</v>
      </c>
      <c r="F1311" s="15" t="s">
        <v>1</v>
      </c>
      <c r="G1311" s="3" t="s">
        <v>1</v>
      </c>
      <c r="H1311" s="329" t="s">
        <v>1</v>
      </c>
    </row>
    <row r="1312" spans="1:11" x14ac:dyDescent="0.25">
      <c r="A1312" s="328" t="s">
        <v>530</v>
      </c>
      <c r="B1312" s="329"/>
      <c r="C1312" s="331"/>
      <c r="D1312" s="329"/>
      <c r="E1312" s="329"/>
      <c r="F1312" s="15"/>
      <c r="G1312" s="3"/>
      <c r="H1312" s="329"/>
    </row>
    <row r="1313" spans="1:8" x14ac:dyDescent="0.25">
      <c r="A1313" s="328" t="s">
        <v>529</v>
      </c>
      <c r="B1313" s="329" t="s">
        <v>1</v>
      </c>
      <c r="C1313" s="331" t="s">
        <v>1</v>
      </c>
      <c r="D1313" s="329" t="s">
        <v>1</v>
      </c>
      <c r="E1313" s="3"/>
      <c r="F1313" s="15"/>
      <c r="G1313" s="3"/>
      <c r="H1313" s="15"/>
    </row>
    <row r="1314" spans="1:8" x14ac:dyDescent="0.25">
      <c r="A1314" s="8" t="s">
        <v>9</v>
      </c>
      <c r="B1314" s="333" t="s">
        <v>10</v>
      </c>
      <c r="C1314" s="8" t="s">
        <v>9</v>
      </c>
      <c r="D1314" s="326" t="s">
        <v>10</v>
      </c>
      <c r="E1314" s="4" t="s">
        <v>9</v>
      </c>
      <c r="F1314" s="327" t="s">
        <v>10</v>
      </c>
      <c r="G1314" s="4" t="s">
        <v>9</v>
      </c>
      <c r="H1314" s="327" t="s">
        <v>10</v>
      </c>
    </row>
    <row r="1315" spans="1:8" x14ac:dyDescent="0.25">
      <c r="A1315" s="331">
        <v>7</v>
      </c>
      <c r="B1315" s="329">
        <f>SUM(B1307:B1313)</f>
        <v>0</v>
      </c>
      <c r="C1315" s="331">
        <v>0</v>
      </c>
      <c r="D1315" s="329">
        <f>SUM(D1307:D1313)</f>
        <v>0</v>
      </c>
      <c r="E1315" s="329">
        <v>0</v>
      </c>
      <c r="F1315" s="330">
        <f>SUM(F1307:F1313)</f>
        <v>0</v>
      </c>
      <c r="G1315" s="329">
        <v>0</v>
      </c>
      <c r="H1315" s="330">
        <f>SUM(H1307:H1313)</f>
        <v>0</v>
      </c>
    </row>
    <row r="1316" spans="1:8" x14ac:dyDescent="0.25">
      <c r="A1316" s="380" t="s">
        <v>9</v>
      </c>
      <c r="B1316" s="409"/>
      <c r="C1316" s="409"/>
      <c r="D1316" s="409"/>
      <c r="E1316" s="409"/>
      <c r="F1316" s="409"/>
      <c r="G1316" s="409"/>
      <c r="H1316" s="410"/>
    </row>
    <row r="1317" spans="1:8" x14ac:dyDescent="0.25">
      <c r="A1317" s="401">
        <f>A1315+C1315+E1315+G1315</f>
        <v>7</v>
      </c>
      <c r="B1317" s="402"/>
      <c r="C1317" s="402"/>
      <c r="D1317" s="402"/>
      <c r="E1317" s="402"/>
      <c r="F1317" s="402"/>
      <c r="G1317" s="402"/>
      <c r="H1317" s="403"/>
    </row>
    <row r="1318" spans="1:8" x14ac:dyDescent="0.25">
      <c r="A1318" s="404" t="s">
        <v>61</v>
      </c>
      <c r="B1318" s="405"/>
      <c r="C1318" s="406" t="s">
        <v>61</v>
      </c>
      <c r="D1318" s="405"/>
      <c r="E1318" s="406" t="s">
        <v>61</v>
      </c>
      <c r="F1318" s="405"/>
      <c r="G1318" s="407" t="s">
        <v>61</v>
      </c>
      <c r="H1318" s="408"/>
    </row>
    <row r="1319" spans="1:8" x14ac:dyDescent="0.25">
      <c r="A1319" s="375">
        <v>7</v>
      </c>
      <c r="B1319" s="376"/>
      <c r="C1319" s="377">
        <v>2</v>
      </c>
      <c r="D1319" s="376"/>
      <c r="E1319" s="377"/>
      <c r="F1319" s="376"/>
      <c r="G1319" s="378">
        <v>0</v>
      </c>
      <c r="H1319" s="379"/>
    </row>
    <row r="1320" spans="1:8" x14ac:dyDescent="0.25">
      <c r="A1320" s="380" t="s">
        <v>61</v>
      </c>
      <c r="B1320" s="409"/>
      <c r="C1320" s="409"/>
      <c r="D1320" s="409"/>
      <c r="E1320" s="409"/>
      <c r="F1320" s="409"/>
      <c r="G1320" s="409"/>
      <c r="H1320" s="410"/>
    </row>
    <row r="1321" spans="1:8" ht="15.75" thickBot="1" x14ac:dyDescent="0.3">
      <c r="A1321" s="383">
        <f>SUM(A1319:H1319)</f>
        <v>9</v>
      </c>
      <c r="B1321" s="384"/>
      <c r="C1321" s="384"/>
      <c r="D1321" s="384"/>
      <c r="E1321" s="384"/>
      <c r="F1321" s="384"/>
      <c r="G1321" s="384"/>
      <c r="H1321" s="385"/>
    </row>
    <row r="1322" spans="1:8" ht="15.75" thickTop="1" x14ac:dyDescent="0.25"/>
    <row r="1326" spans="1:8" ht="15.75" thickBot="1" x14ac:dyDescent="0.3"/>
    <row r="1327" spans="1:8" ht="16.5" thickTop="1" thickBot="1" x14ac:dyDescent="0.3">
      <c r="A1327" s="386" t="s">
        <v>532</v>
      </c>
      <c r="B1327" s="387"/>
      <c r="C1327" s="387"/>
      <c r="D1327" s="387"/>
      <c r="E1327" s="387"/>
      <c r="F1327" s="387"/>
      <c r="G1327" s="387"/>
      <c r="H1327" s="388"/>
    </row>
    <row r="1328" spans="1:8" ht="15.75" thickTop="1" x14ac:dyDescent="0.25">
      <c r="A1328" s="389" t="s">
        <v>533</v>
      </c>
      <c r="B1328" s="390"/>
      <c r="C1328" s="389"/>
      <c r="D1328" s="390"/>
      <c r="E1328" s="391"/>
      <c r="F1328" s="392"/>
      <c r="G1328" s="391" t="s">
        <v>1</v>
      </c>
      <c r="H1328" s="392"/>
    </row>
    <row r="1329" spans="1:11" ht="15.75" thickBot="1" x14ac:dyDescent="0.3">
      <c r="A1329" s="393"/>
      <c r="B1329" s="394"/>
      <c r="C1329" s="393"/>
      <c r="D1329" s="394"/>
      <c r="E1329" s="393" t="s">
        <v>1</v>
      </c>
      <c r="F1329" s="394"/>
      <c r="G1329" s="393" t="s">
        <v>1</v>
      </c>
      <c r="H1329" s="394"/>
    </row>
    <row r="1330" spans="1:11" ht="15.75" thickBot="1" x14ac:dyDescent="0.3">
      <c r="A1330" s="8" t="s">
        <v>8</v>
      </c>
      <c r="B1330" s="337" t="s">
        <v>2</v>
      </c>
      <c r="C1330" s="8" t="s">
        <v>8</v>
      </c>
      <c r="D1330" s="337" t="s">
        <v>2</v>
      </c>
      <c r="E1330" s="4" t="s">
        <v>8</v>
      </c>
      <c r="F1330" s="337" t="s">
        <v>2</v>
      </c>
      <c r="G1330" s="4" t="s">
        <v>8</v>
      </c>
      <c r="H1330" s="338" t="s">
        <v>2</v>
      </c>
      <c r="J1330" s="395" t="s">
        <v>532</v>
      </c>
      <c r="K1330" s="396"/>
    </row>
    <row r="1331" spans="1:11" x14ac:dyDescent="0.25">
      <c r="A1331" s="339" t="s">
        <v>534</v>
      </c>
      <c r="B1331" s="335"/>
      <c r="C1331" s="339" t="s">
        <v>1</v>
      </c>
      <c r="D1331" s="335" t="s">
        <v>1</v>
      </c>
      <c r="E1331" s="335" t="s">
        <v>1</v>
      </c>
      <c r="F1331" s="15" t="s">
        <v>1</v>
      </c>
      <c r="G1331" s="3" t="s">
        <v>1</v>
      </c>
      <c r="H1331" s="335" t="s">
        <v>1</v>
      </c>
      <c r="J1331" s="21" t="s">
        <v>9</v>
      </c>
      <c r="K1331" s="22" t="s">
        <v>10</v>
      </c>
    </row>
    <row r="1332" spans="1:11" x14ac:dyDescent="0.25">
      <c r="A1332" s="339"/>
      <c r="B1332" s="335"/>
      <c r="C1332" s="339" t="s">
        <v>1</v>
      </c>
      <c r="D1332" s="335" t="s">
        <v>1</v>
      </c>
      <c r="E1332" s="335" t="s">
        <v>1</v>
      </c>
      <c r="F1332" s="15" t="s">
        <v>1</v>
      </c>
      <c r="G1332" s="3" t="s">
        <v>1</v>
      </c>
      <c r="H1332" s="335" t="s">
        <v>1</v>
      </c>
      <c r="J1332" s="23">
        <f>A1341</f>
        <v>1</v>
      </c>
      <c r="K1332" s="24">
        <f>+B1339+D1339+F1339+H1339</f>
        <v>0</v>
      </c>
    </row>
    <row r="1333" spans="1:11" x14ac:dyDescent="0.25">
      <c r="A1333" s="339"/>
      <c r="B1333" s="335"/>
      <c r="C1333" s="339" t="s">
        <v>1</v>
      </c>
      <c r="D1333" s="335" t="s">
        <v>1</v>
      </c>
      <c r="E1333" s="335" t="s">
        <v>1</v>
      </c>
      <c r="F1333" s="15" t="s">
        <v>1</v>
      </c>
      <c r="G1333" s="3" t="s">
        <v>1</v>
      </c>
      <c r="H1333" s="335" t="s">
        <v>1</v>
      </c>
      <c r="J1333" s="397" t="s">
        <v>61</v>
      </c>
      <c r="K1333" s="398"/>
    </row>
    <row r="1334" spans="1:11" ht="15.75" thickBot="1" x14ac:dyDescent="0.3">
      <c r="A1334" s="339"/>
      <c r="B1334" s="335" t="s">
        <v>1</v>
      </c>
      <c r="C1334" s="339" t="s">
        <v>1</v>
      </c>
      <c r="D1334" s="335" t="s">
        <v>1</v>
      </c>
      <c r="E1334" s="335" t="s">
        <v>1</v>
      </c>
      <c r="F1334" s="15" t="s">
        <v>1</v>
      </c>
      <c r="G1334" s="3" t="s">
        <v>1</v>
      </c>
      <c r="H1334" s="335" t="s">
        <v>1</v>
      </c>
      <c r="J1334" s="399">
        <f>SUM(A1343:H1343)</f>
        <v>14</v>
      </c>
      <c r="K1334" s="400"/>
    </row>
    <row r="1335" spans="1:11" x14ac:dyDescent="0.25">
      <c r="A1335" s="339"/>
      <c r="B1335" s="332" t="s">
        <v>1</v>
      </c>
      <c r="C1335" s="339" t="s">
        <v>1</v>
      </c>
      <c r="D1335" s="335" t="s">
        <v>1</v>
      </c>
      <c r="E1335" s="335" t="s">
        <v>1</v>
      </c>
      <c r="F1335" s="15" t="s">
        <v>1</v>
      </c>
      <c r="G1335" s="3" t="s">
        <v>1</v>
      </c>
      <c r="H1335" s="335" t="s">
        <v>1</v>
      </c>
    </row>
    <row r="1336" spans="1:11" x14ac:dyDescent="0.25">
      <c r="A1336" s="334"/>
      <c r="B1336" s="335"/>
      <c r="C1336" s="339"/>
      <c r="D1336" s="335"/>
      <c r="E1336" s="335"/>
      <c r="F1336" s="15"/>
      <c r="G1336" s="3"/>
      <c r="H1336" s="335"/>
    </row>
    <row r="1337" spans="1:11" x14ac:dyDescent="0.25">
      <c r="A1337" s="334"/>
      <c r="B1337" s="335" t="s">
        <v>1</v>
      </c>
      <c r="C1337" s="339" t="s">
        <v>1</v>
      </c>
      <c r="D1337" s="335" t="s">
        <v>1</v>
      </c>
      <c r="E1337" s="3"/>
      <c r="F1337" s="15"/>
      <c r="G1337" s="3"/>
      <c r="H1337" s="15"/>
    </row>
    <row r="1338" spans="1:11" x14ac:dyDescent="0.25">
      <c r="A1338" s="8" t="s">
        <v>9</v>
      </c>
      <c r="B1338" s="333" t="s">
        <v>10</v>
      </c>
      <c r="C1338" s="8" t="s">
        <v>9</v>
      </c>
      <c r="D1338" s="337" t="s">
        <v>10</v>
      </c>
      <c r="E1338" s="4" t="s">
        <v>9</v>
      </c>
      <c r="F1338" s="338" t="s">
        <v>10</v>
      </c>
      <c r="G1338" s="4" t="s">
        <v>9</v>
      </c>
      <c r="H1338" s="338" t="s">
        <v>10</v>
      </c>
    </row>
    <row r="1339" spans="1:11" x14ac:dyDescent="0.25">
      <c r="A1339" s="339">
        <v>1</v>
      </c>
      <c r="B1339" s="335">
        <f>SUM(B1331:B1337)</f>
        <v>0</v>
      </c>
      <c r="C1339" s="339">
        <v>0</v>
      </c>
      <c r="D1339" s="335">
        <f>SUM(D1331:D1337)</f>
        <v>0</v>
      </c>
      <c r="E1339" s="335">
        <v>0</v>
      </c>
      <c r="F1339" s="336">
        <f>SUM(F1331:F1337)</f>
        <v>0</v>
      </c>
      <c r="G1339" s="335">
        <v>0</v>
      </c>
      <c r="H1339" s="336">
        <f>SUM(H1331:H1337)</f>
        <v>0</v>
      </c>
    </row>
    <row r="1340" spans="1:11" x14ac:dyDescent="0.25">
      <c r="A1340" s="380" t="s">
        <v>9</v>
      </c>
      <c r="B1340" s="409"/>
      <c r="C1340" s="409"/>
      <c r="D1340" s="409"/>
      <c r="E1340" s="409"/>
      <c r="F1340" s="409"/>
      <c r="G1340" s="409"/>
      <c r="H1340" s="410"/>
    </row>
    <row r="1341" spans="1:11" x14ac:dyDescent="0.25">
      <c r="A1341" s="401">
        <v>1</v>
      </c>
      <c r="B1341" s="402"/>
      <c r="C1341" s="402"/>
      <c r="D1341" s="402"/>
      <c r="E1341" s="402"/>
      <c r="F1341" s="402"/>
      <c r="G1341" s="402"/>
      <c r="H1341" s="403"/>
    </row>
    <row r="1342" spans="1:11" x14ac:dyDescent="0.25">
      <c r="A1342" s="404" t="s">
        <v>61</v>
      </c>
      <c r="B1342" s="405"/>
      <c r="C1342" s="406" t="s">
        <v>61</v>
      </c>
      <c r="D1342" s="405"/>
      <c r="E1342" s="406" t="s">
        <v>61</v>
      </c>
      <c r="F1342" s="405"/>
      <c r="G1342" s="407" t="s">
        <v>61</v>
      </c>
      <c r="H1342" s="408"/>
    </row>
    <row r="1343" spans="1:11" x14ac:dyDescent="0.25">
      <c r="A1343" s="375">
        <v>14</v>
      </c>
      <c r="B1343" s="376"/>
      <c r="C1343" s="377"/>
      <c r="D1343" s="376"/>
      <c r="E1343" s="377"/>
      <c r="F1343" s="376"/>
      <c r="G1343" s="378">
        <v>0</v>
      </c>
      <c r="H1343" s="379"/>
    </row>
    <row r="1344" spans="1:11" x14ac:dyDescent="0.25">
      <c r="A1344" s="380" t="s">
        <v>61</v>
      </c>
      <c r="B1344" s="409"/>
      <c r="C1344" s="409"/>
      <c r="D1344" s="409"/>
      <c r="E1344" s="409"/>
      <c r="F1344" s="409"/>
      <c r="G1344" s="409"/>
      <c r="H1344" s="410"/>
    </row>
    <row r="1345" spans="1:11" ht="15.75" thickBot="1" x14ac:dyDescent="0.3">
      <c r="A1345" s="383">
        <f>SUM(A1343:H1343)</f>
        <v>14</v>
      </c>
      <c r="B1345" s="384"/>
      <c r="C1345" s="384"/>
      <c r="D1345" s="384"/>
      <c r="E1345" s="384"/>
      <c r="F1345" s="384"/>
      <c r="G1345" s="384"/>
      <c r="H1345" s="385"/>
    </row>
    <row r="1346" spans="1:11" ht="16.5" thickTop="1" thickBot="1" x14ac:dyDescent="0.3"/>
    <row r="1347" spans="1:11" ht="16.5" thickTop="1" thickBot="1" x14ac:dyDescent="0.3">
      <c r="A1347" s="386" t="s">
        <v>535</v>
      </c>
      <c r="B1347" s="387"/>
      <c r="C1347" s="387"/>
      <c r="D1347" s="387"/>
      <c r="E1347" s="387"/>
      <c r="F1347" s="387"/>
      <c r="G1347" s="387"/>
      <c r="H1347" s="388"/>
    </row>
    <row r="1348" spans="1:11" ht="15.75" thickTop="1" x14ac:dyDescent="0.25">
      <c r="A1348" s="389" t="s">
        <v>536</v>
      </c>
      <c r="B1348" s="390"/>
      <c r="C1348" s="389"/>
      <c r="D1348" s="390"/>
      <c r="E1348" s="391"/>
      <c r="F1348" s="392"/>
      <c r="G1348" s="391" t="s">
        <v>1</v>
      </c>
      <c r="H1348" s="392"/>
    </row>
    <row r="1349" spans="1:11" ht="15.75" thickBot="1" x14ac:dyDescent="0.3">
      <c r="A1349" s="393"/>
      <c r="B1349" s="394"/>
      <c r="C1349" s="393"/>
      <c r="D1349" s="394"/>
      <c r="E1349" s="393" t="s">
        <v>1</v>
      </c>
      <c r="F1349" s="394"/>
      <c r="G1349" s="393" t="s">
        <v>1</v>
      </c>
      <c r="H1349" s="394"/>
    </row>
    <row r="1350" spans="1:11" ht="15.75" thickBot="1" x14ac:dyDescent="0.3">
      <c r="A1350" s="8" t="s">
        <v>8</v>
      </c>
      <c r="B1350" s="344" t="s">
        <v>2</v>
      </c>
      <c r="C1350" s="8" t="s">
        <v>8</v>
      </c>
      <c r="D1350" s="344" t="s">
        <v>2</v>
      </c>
      <c r="E1350" s="4" t="s">
        <v>8</v>
      </c>
      <c r="F1350" s="344" t="s">
        <v>2</v>
      </c>
      <c r="G1350" s="4" t="s">
        <v>8</v>
      </c>
      <c r="H1350" s="345" t="s">
        <v>2</v>
      </c>
      <c r="J1350" s="395" t="s">
        <v>535</v>
      </c>
      <c r="K1350" s="396"/>
    </row>
    <row r="1351" spans="1:11" x14ac:dyDescent="0.25">
      <c r="A1351" s="346" t="s">
        <v>537</v>
      </c>
      <c r="B1351" s="342"/>
      <c r="C1351" s="346" t="s">
        <v>1</v>
      </c>
      <c r="D1351" s="342" t="s">
        <v>1</v>
      </c>
      <c r="E1351" s="342" t="s">
        <v>1</v>
      </c>
      <c r="F1351" s="15" t="s">
        <v>1</v>
      </c>
      <c r="G1351" s="3" t="s">
        <v>1</v>
      </c>
      <c r="H1351" s="342" t="s">
        <v>1</v>
      </c>
      <c r="J1351" s="21" t="s">
        <v>9</v>
      </c>
      <c r="K1351" s="22" t="s">
        <v>10</v>
      </c>
    </row>
    <row r="1352" spans="1:11" x14ac:dyDescent="0.25">
      <c r="A1352" s="346"/>
      <c r="B1352" s="342"/>
      <c r="C1352" s="346" t="s">
        <v>1</v>
      </c>
      <c r="D1352" s="342" t="s">
        <v>1</v>
      </c>
      <c r="E1352" s="342" t="s">
        <v>1</v>
      </c>
      <c r="F1352" s="15" t="s">
        <v>1</v>
      </c>
      <c r="G1352" s="3" t="s">
        <v>1</v>
      </c>
      <c r="H1352" s="342" t="s">
        <v>1</v>
      </c>
      <c r="J1352" s="23">
        <f>A1361</f>
        <v>1</v>
      </c>
      <c r="K1352" s="24">
        <f>+B1359+D1359+F1359+H1359</f>
        <v>0</v>
      </c>
    </row>
    <row r="1353" spans="1:11" x14ac:dyDescent="0.25">
      <c r="A1353" s="346"/>
      <c r="B1353" s="342"/>
      <c r="C1353" s="346" t="s">
        <v>1</v>
      </c>
      <c r="D1353" s="342" t="s">
        <v>1</v>
      </c>
      <c r="E1353" s="342" t="s">
        <v>1</v>
      </c>
      <c r="F1353" s="15" t="s">
        <v>1</v>
      </c>
      <c r="G1353" s="3" t="s">
        <v>1</v>
      </c>
      <c r="H1353" s="342" t="s">
        <v>1</v>
      </c>
      <c r="J1353" s="397" t="s">
        <v>61</v>
      </c>
      <c r="K1353" s="398"/>
    </row>
    <row r="1354" spans="1:11" ht="15.75" thickBot="1" x14ac:dyDescent="0.3">
      <c r="A1354" s="346"/>
      <c r="B1354" s="342" t="s">
        <v>1</v>
      </c>
      <c r="C1354" s="346" t="s">
        <v>1</v>
      </c>
      <c r="D1354" s="342" t="s">
        <v>1</v>
      </c>
      <c r="E1354" s="342" t="s">
        <v>1</v>
      </c>
      <c r="F1354" s="15" t="s">
        <v>1</v>
      </c>
      <c r="G1354" s="3" t="s">
        <v>1</v>
      </c>
      <c r="H1354" s="342" t="s">
        <v>1</v>
      </c>
      <c r="J1354" s="399">
        <f>SUM(A1363:H1363)</f>
        <v>6</v>
      </c>
      <c r="K1354" s="400"/>
    </row>
    <row r="1355" spans="1:11" x14ac:dyDescent="0.25">
      <c r="A1355" s="346"/>
      <c r="B1355" s="332" t="s">
        <v>1</v>
      </c>
      <c r="C1355" s="346" t="s">
        <v>1</v>
      </c>
      <c r="D1355" s="342" t="s">
        <v>1</v>
      </c>
      <c r="E1355" s="342" t="s">
        <v>1</v>
      </c>
      <c r="F1355" s="15" t="s">
        <v>1</v>
      </c>
      <c r="G1355" s="3" t="s">
        <v>1</v>
      </c>
      <c r="H1355" s="342" t="s">
        <v>1</v>
      </c>
    </row>
    <row r="1356" spans="1:11" x14ac:dyDescent="0.25">
      <c r="A1356" s="340"/>
      <c r="B1356" s="342"/>
      <c r="C1356" s="346"/>
      <c r="D1356" s="342"/>
      <c r="E1356" s="342"/>
      <c r="F1356" s="15"/>
      <c r="G1356" s="3"/>
      <c r="H1356" s="342"/>
    </row>
    <row r="1357" spans="1:11" x14ac:dyDescent="0.25">
      <c r="A1357" s="340"/>
      <c r="B1357" s="342" t="s">
        <v>1</v>
      </c>
      <c r="C1357" s="346" t="s">
        <v>1</v>
      </c>
      <c r="D1357" s="342" t="s">
        <v>1</v>
      </c>
      <c r="E1357" s="3"/>
      <c r="F1357" s="15"/>
      <c r="G1357" s="3"/>
      <c r="H1357" s="15"/>
    </row>
    <row r="1358" spans="1:11" x14ac:dyDescent="0.25">
      <c r="A1358" s="8" t="s">
        <v>9</v>
      </c>
      <c r="B1358" s="333" t="s">
        <v>10</v>
      </c>
      <c r="C1358" s="8" t="s">
        <v>9</v>
      </c>
      <c r="D1358" s="344" t="s">
        <v>10</v>
      </c>
      <c r="E1358" s="4" t="s">
        <v>9</v>
      </c>
      <c r="F1358" s="345" t="s">
        <v>10</v>
      </c>
      <c r="G1358" s="4" t="s">
        <v>9</v>
      </c>
      <c r="H1358" s="345" t="s">
        <v>10</v>
      </c>
    </row>
    <row r="1359" spans="1:11" x14ac:dyDescent="0.25">
      <c r="A1359" s="346">
        <v>1</v>
      </c>
      <c r="B1359" s="342">
        <f>SUM(B1351:B1357)</f>
        <v>0</v>
      </c>
      <c r="C1359" s="346">
        <v>0</v>
      </c>
      <c r="D1359" s="342">
        <f>SUM(D1351:D1357)</f>
        <v>0</v>
      </c>
      <c r="E1359" s="342">
        <v>0</v>
      </c>
      <c r="F1359" s="343">
        <f>SUM(F1351:F1357)</f>
        <v>0</v>
      </c>
      <c r="G1359" s="342">
        <v>0</v>
      </c>
      <c r="H1359" s="343">
        <f>SUM(H1351:H1357)</f>
        <v>0</v>
      </c>
    </row>
    <row r="1360" spans="1:11" x14ac:dyDescent="0.25">
      <c r="A1360" s="380" t="s">
        <v>9</v>
      </c>
      <c r="B1360" s="409"/>
      <c r="C1360" s="409"/>
      <c r="D1360" s="409"/>
      <c r="E1360" s="409"/>
      <c r="F1360" s="409"/>
      <c r="G1360" s="409"/>
      <c r="H1360" s="410"/>
    </row>
    <row r="1361" spans="1:11" x14ac:dyDescent="0.25">
      <c r="A1361" s="401">
        <v>1</v>
      </c>
      <c r="B1361" s="402"/>
      <c r="C1361" s="402"/>
      <c r="D1361" s="402"/>
      <c r="E1361" s="402"/>
      <c r="F1361" s="402"/>
      <c r="G1361" s="402"/>
      <c r="H1361" s="403"/>
    </row>
    <row r="1362" spans="1:11" x14ac:dyDescent="0.25">
      <c r="A1362" s="404" t="s">
        <v>61</v>
      </c>
      <c r="B1362" s="405"/>
      <c r="C1362" s="406" t="s">
        <v>61</v>
      </c>
      <c r="D1362" s="405"/>
      <c r="E1362" s="406" t="s">
        <v>61</v>
      </c>
      <c r="F1362" s="405"/>
      <c r="G1362" s="407" t="s">
        <v>61</v>
      </c>
      <c r="H1362" s="408"/>
    </row>
    <row r="1363" spans="1:11" x14ac:dyDescent="0.25">
      <c r="A1363" s="375">
        <v>6</v>
      </c>
      <c r="B1363" s="376"/>
      <c r="C1363" s="377"/>
      <c r="D1363" s="376"/>
      <c r="E1363" s="377"/>
      <c r="F1363" s="376"/>
      <c r="G1363" s="378">
        <v>0</v>
      </c>
      <c r="H1363" s="379"/>
    </row>
    <row r="1364" spans="1:11" x14ac:dyDescent="0.25">
      <c r="A1364" s="380" t="s">
        <v>61</v>
      </c>
      <c r="B1364" s="409"/>
      <c r="C1364" s="409"/>
      <c r="D1364" s="409"/>
      <c r="E1364" s="409"/>
      <c r="F1364" s="409"/>
      <c r="G1364" s="409"/>
      <c r="H1364" s="410"/>
    </row>
    <row r="1365" spans="1:11" ht="15.75" thickBot="1" x14ac:dyDescent="0.3">
      <c r="A1365" s="383">
        <f>SUM(A1363:H1363)</f>
        <v>6</v>
      </c>
      <c r="B1365" s="384"/>
      <c r="C1365" s="384"/>
      <c r="D1365" s="384"/>
      <c r="E1365" s="384"/>
      <c r="F1365" s="384"/>
      <c r="G1365" s="384"/>
      <c r="H1365" s="385"/>
    </row>
    <row r="1366" spans="1:11" ht="15.75" thickTop="1" x14ac:dyDescent="0.25"/>
    <row r="1367" spans="1:11" ht="15.75" thickBot="1" x14ac:dyDescent="0.3"/>
    <row r="1368" spans="1:11" ht="16.5" thickTop="1" thickBot="1" x14ac:dyDescent="0.3">
      <c r="A1368" s="386" t="s">
        <v>538</v>
      </c>
      <c r="B1368" s="387"/>
      <c r="C1368" s="387"/>
      <c r="D1368" s="387"/>
      <c r="E1368" s="387"/>
      <c r="F1368" s="387"/>
      <c r="G1368" s="387"/>
      <c r="H1368" s="388"/>
    </row>
    <row r="1369" spans="1:11" ht="15.75" thickTop="1" x14ac:dyDescent="0.25">
      <c r="A1369" s="389" t="s">
        <v>539</v>
      </c>
      <c r="B1369" s="390"/>
      <c r="C1369" s="389" t="s">
        <v>545</v>
      </c>
      <c r="D1369" s="390"/>
      <c r="E1369" s="391"/>
      <c r="F1369" s="392"/>
      <c r="G1369" s="391" t="s">
        <v>1</v>
      </c>
      <c r="H1369" s="392"/>
    </row>
    <row r="1370" spans="1:11" ht="15.75" thickBot="1" x14ac:dyDescent="0.3">
      <c r="A1370" s="393"/>
      <c r="B1370" s="394"/>
      <c r="C1370" s="393"/>
      <c r="D1370" s="394"/>
      <c r="E1370" s="393" t="s">
        <v>1</v>
      </c>
      <c r="F1370" s="394"/>
      <c r="G1370" s="393" t="s">
        <v>1</v>
      </c>
      <c r="H1370" s="394"/>
    </row>
    <row r="1371" spans="1:11" ht="15.75" thickBot="1" x14ac:dyDescent="0.3">
      <c r="A1371" s="8" t="s">
        <v>8</v>
      </c>
      <c r="B1371" s="344" t="s">
        <v>2</v>
      </c>
      <c r="C1371" s="8" t="s">
        <v>8</v>
      </c>
      <c r="D1371" s="344" t="s">
        <v>2</v>
      </c>
      <c r="E1371" s="4" t="s">
        <v>8</v>
      </c>
      <c r="F1371" s="344" t="s">
        <v>2</v>
      </c>
      <c r="G1371" s="4" t="s">
        <v>8</v>
      </c>
      <c r="H1371" s="345" t="s">
        <v>2</v>
      </c>
      <c r="J1371" s="395" t="s">
        <v>538</v>
      </c>
      <c r="K1371" s="396"/>
    </row>
    <row r="1372" spans="1:11" x14ac:dyDescent="0.25">
      <c r="A1372" s="347" t="s">
        <v>543</v>
      </c>
      <c r="B1372" s="342"/>
      <c r="C1372" s="346" t="s">
        <v>541</v>
      </c>
      <c r="D1372" s="342" t="s">
        <v>1</v>
      </c>
      <c r="E1372" s="342" t="s">
        <v>1</v>
      </c>
      <c r="F1372" s="15" t="s">
        <v>1</v>
      </c>
      <c r="G1372" s="3" t="s">
        <v>1</v>
      </c>
      <c r="H1372" s="342" t="s">
        <v>1</v>
      </c>
      <c r="J1372" s="21" t="s">
        <v>9</v>
      </c>
      <c r="K1372" s="22" t="s">
        <v>10</v>
      </c>
    </row>
    <row r="1373" spans="1:11" x14ac:dyDescent="0.25">
      <c r="A1373" s="347" t="s">
        <v>544</v>
      </c>
      <c r="B1373" s="342"/>
      <c r="C1373" s="346" t="s">
        <v>540</v>
      </c>
      <c r="D1373" s="342" t="s">
        <v>1</v>
      </c>
      <c r="E1373" s="342" t="s">
        <v>1</v>
      </c>
      <c r="F1373" s="15" t="s">
        <v>1</v>
      </c>
      <c r="G1373" s="3" t="s">
        <v>1</v>
      </c>
      <c r="H1373" s="342" t="s">
        <v>1</v>
      </c>
      <c r="J1373" s="23">
        <v>5</v>
      </c>
      <c r="K1373" s="24">
        <f>+B1383+D1383+F1383+H1383</f>
        <v>0</v>
      </c>
    </row>
    <row r="1374" spans="1:11" x14ac:dyDescent="0.25">
      <c r="A1374" s="346" t="s">
        <v>542</v>
      </c>
      <c r="B1374" s="342"/>
      <c r="C1374" s="346" t="s">
        <v>1</v>
      </c>
      <c r="D1374" s="342" t="s">
        <v>1</v>
      </c>
      <c r="E1374" s="342" t="s">
        <v>1</v>
      </c>
      <c r="F1374" s="15" t="s">
        <v>1</v>
      </c>
      <c r="G1374" s="3" t="s">
        <v>1</v>
      </c>
      <c r="H1374" s="342" t="s">
        <v>1</v>
      </c>
      <c r="J1374" s="397" t="s">
        <v>61</v>
      </c>
      <c r="K1374" s="398"/>
    </row>
    <row r="1375" spans="1:11" ht="15.75" thickBot="1" x14ac:dyDescent="0.3">
      <c r="A1375" s="346"/>
      <c r="B1375" s="342" t="s">
        <v>1</v>
      </c>
      <c r="C1375" s="346" t="s">
        <v>1</v>
      </c>
      <c r="D1375" s="342" t="s">
        <v>1</v>
      </c>
      <c r="E1375" s="342" t="s">
        <v>1</v>
      </c>
      <c r="F1375" s="15" t="s">
        <v>1</v>
      </c>
      <c r="G1375" s="3" t="s">
        <v>1</v>
      </c>
      <c r="H1375" s="342" t="s">
        <v>1</v>
      </c>
      <c r="J1375" s="399">
        <f>SUM(A1387:H1387)</f>
        <v>9</v>
      </c>
      <c r="K1375" s="400"/>
    </row>
    <row r="1376" spans="1:11" x14ac:dyDescent="0.25">
      <c r="A1376" s="346"/>
      <c r="B1376" s="332" t="s">
        <v>1</v>
      </c>
      <c r="C1376" s="346" t="s">
        <v>1</v>
      </c>
      <c r="D1376" s="342" t="s">
        <v>1</v>
      </c>
      <c r="E1376" s="342" t="s">
        <v>1</v>
      </c>
      <c r="F1376" s="15" t="s">
        <v>1</v>
      </c>
      <c r="G1376" s="3" t="s">
        <v>1</v>
      </c>
      <c r="H1376" s="342" t="s">
        <v>1</v>
      </c>
    </row>
    <row r="1377" spans="1:8" x14ac:dyDescent="0.25">
      <c r="A1377" s="340"/>
      <c r="B1377" s="342"/>
      <c r="C1377" s="346"/>
      <c r="D1377" s="342"/>
      <c r="E1377" s="342"/>
      <c r="F1377" s="15"/>
      <c r="G1377" s="3"/>
      <c r="H1377" s="342"/>
    </row>
    <row r="1378" spans="1:8" x14ac:dyDescent="0.25">
      <c r="A1378" s="340"/>
      <c r="B1378" s="342"/>
      <c r="C1378" s="346"/>
      <c r="D1378" s="342"/>
      <c r="E1378" s="342"/>
      <c r="F1378" s="15"/>
      <c r="G1378" s="3"/>
      <c r="H1378" s="341"/>
    </row>
    <row r="1379" spans="1:8" x14ac:dyDescent="0.25">
      <c r="A1379" s="340"/>
      <c r="B1379" s="342"/>
      <c r="C1379" s="346"/>
      <c r="D1379" s="342"/>
      <c r="E1379" s="342"/>
      <c r="F1379" s="15"/>
      <c r="G1379" s="3"/>
      <c r="H1379" s="341"/>
    </row>
    <row r="1380" spans="1:8" x14ac:dyDescent="0.25">
      <c r="A1380" s="340"/>
      <c r="B1380" s="342"/>
      <c r="C1380" s="346"/>
      <c r="D1380" s="342"/>
      <c r="E1380" s="342"/>
      <c r="F1380" s="15"/>
      <c r="G1380" s="3"/>
      <c r="H1380" s="341"/>
    </row>
    <row r="1381" spans="1:8" x14ac:dyDescent="0.25">
      <c r="A1381" s="340"/>
      <c r="B1381" s="342" t="s">
        <v>1</v>
      </c>
      <c r="C1381" s="346" t="s">
        <v>1</v>
      </c>
      <c r="D1381" s="342" t="s">
        <v>1</v>
      </c>
      <c r="E1381" s="3"/>
      <c r="F1381" s="15"/>
      <c r="G1381" s="3"/>
      <c r="H1381" s="15"/>
    </row>
    <row r="1382" spans="1:8" x14ac:dyDescent="0.25">
      <c r="A1382" s="8" t="s">
        <v>9</v>
      </c>
      <c r="B1382" s="333" t="s">
        <v>10</v>
      </c>
      <c r="C1382" s="8" t="s">
        <v>9</v>
      </c>
      <c r="D1382" s="344" t="s">
        <v>10</v>
      </c>
      <c r="E1382" s="4" t="s">
        <v>9</v>
      </c>
      <c r="F1382" s="345" t="s">
        <v>10</v>
      </c>
      <c r="G1382" s="4" t="s">
        <v>9</v>
      </c>
      <c r="H1382" s="345" t="s">
        <v>10</v>
      </c>
    </row>
    <row r="1383" spans="1:8" x14ac:dyDescent="0.25">
      <c r="A1383" s="346">
        <v>5</v>
      </c>
      <c r="B1383" s="342">
        <f>SUM(B1372:B1381)</f>
        <v>0</v>
      </c>
      <c r="C1383" s="346">
        <v>2</v>
      </c>
      <c r="D1383" s="342">
        <f>SUM(D1372:D1381)</f>
        <v>0</v>
      </c>
      <c r="E1383" s="342">
        <v>0</v>
      </c>
      <c r="F1383" s="343">
        <f>SUM(F1372:F1381)</f>
        <v>0</v>
      </c>
      <c r="G1383" s="342">
        <v>0</v>
      </c>
      <c r="H1383" s="343">
        <f>SUM(H1372:H1381)</f>
        <v>0</v>
      </c>
    </row>
    <row r="1384" spans="1:8" x14ac:dyDescent="0.25">
      <c r="A1384" s="380" t="s">
        <v>9</v>
      </c>
      <c r="B1384" s="381"/>
      <c r="C1384" s="381"/>
      <c r="D1384" s="381"/>
      <c r="E1384" s="381"/>
      <c r="F1384" s="381"/>
      <c r="G1384" s="381"/>
      <c r="H1384" s="382"/>
    </row>
    <row r="1385" spans="1:8" x14ac:dyDescent="0.25">
      <c r="A1385" s="401">
        <v>5</v>
      </c>
      <c r="B1385" s="402"/>
      <c r="C1385" s="402"/>
      <c r="D1385" s="402"/>
      <c r="E1385" s="402"/>
      <c r="F1385" s="402"/>
      <c r="G1385" s="402"/>
      <c r="H1385" s="403"/>
    </row>
    <row r="1386" spans="1:8" x14ac:dyDescent="0.25">
      <c r="A1386" s="404" t="s">
        <v>61</v>
      </c>
      <c r="B1386" s="405"/>
      <c r="C1386" s="406" t="s">
        <v>61</v>
      </c>
      <c r="D1386" s="405"/>
      <c r="E1386" s="406" t="s">
        <v>61</v>
      </c>
      <c r="F1386" s="405"/>
      <c r="G1386" s="407" t="s">
        <v>61</v>
      </c>
      <c r="H1386" s="408"/>
    </row>
    <row r="1387" spans="1:8" x14ac:dyDescent="0.25">
      <c r="A1387" s="375">
        <v>7</v>
      </c>
      <c r="B1387" s="376"/>
      <c r="C1387" s="377">
        <v>2</v>
      </c>
      <c r="D1387" s="376"/>
      <c r="E1387" s="377"/>
      <c r="F1387" s="376"/>
      <c r="G1387" s="378">
        <v>0</v>
      </c>
      <c r="H1387" s="379"/>
    </row>
    <row r="1388" spans="1:8" x14ac:dyDescent="0.25">
      <c r="A1388" s="380" t="s">
        <v>61</v>
      </c>
      <c r="B1388" s="381"/>
      <c r="C1388" s="381"/>
      <c r="D1388" s="381"/>
      <c r="E1388" s="381"/>
      <c r="F1388" s="381"/>
      <c r="G1388" s="381"/>
      <c r="H1388" s="382"/>
    </row>
    <row r="1389" spans="1:8" ht="15.75" thickBot="1" x14ac:dyDescent="0.3">
      <c r="A1389" s="383">
        <f>SUM(A1387:H1387)</f>
        <v>9</v>
      </c>
      <c r="B1389" s="384"/>
      <c r="C1389" s="384"/>
      <c r="D1389" s="384"/>
      <c r="E1389" s="384"/>
      <c r="F1389" s="384"/>
      <c r="G1389" s="384"/>
      <c r="H1389" s="385"/>
    </row>
    <row r="1390" spans="1:8" ht="15.75" thickTop="1" x14ac:dyDescent="0.25"/>
    <row r="1392" spans="1:8" ht="15.75" thickBot="1" x14ac:dyDescent="0.3"/>
    <row r="1393" spans="1:11" ht="16.5" thickTop="1" thickBot="1" x14ac:dyDescent="0.3">
      <c r="A1393" s="386" t="s">
        <v>546</v>
      </c>
      <c r="B1393" s="387"/>
      <c r="C1393" s="387"/>
      <c r="D1393" s="387"/>
      <c r="E1393" s="387"/>
      <c r="F1393" s="387"/>
      <c r="G1393" s="387"/>
      <c r="H1393" s="388"/>
    </row>
    <row r="1394" spans="1:11" ht="15.75" thickTop="1" x14ac:dyDescent="0.25">
      <c r="A1394" s="389">
        <v>7.16</v>
      </c>
      <c r="B1394" s="390"/>
      <c r="C1394" s="389"/>
      <c r="D1394" s="390"/>
      <c r="E1394" s="391"/>
      <c r="F1394" s="392"/>
      <c r="G1394" s="391" t="s">
        <v>1</v>
      </c>
      <c r="H1394" s="392"/>
    </row>
    <row r="1395" spans="1:11" ht="15.75" thickBot="1" x14ac:dyDescent="0.3">
      <c r="A1395" s="393"/>
      <c r="B1395" s="394"/>
      <c r="C1395" s="393"/>
      <c r="D1395" s="394"/>
      <c r="E1395" s="393" t="s">
        <v>1</v>
      </c>
      <c r="F1395" s="394"/>
      <c r="G1395" s="393" t="s">
        <v>1</v>
      </c>
      <c r="H1395" s="394"/>
    </row>
    <row r="1396" spans="1:11" ht="15.75" thickBot="1" x14ac:dyDescent="0.3">
      <c r="A1396" s="8" t="s">
        <v>8</v>
      </c>
      <c r="B1396" s="353" t="s">
        <v>2</v>
      </c>
      <c r="C1396" s="8" t="s">
        <v>8</v>
      </c>
      <c r="D1396" s="353" t="s">
        <v>2</v>
      </c>
      <c r="E1396" s="4" t="s">
        <v>8</v>
      </c>
      <c r="F1396" s="353" t="s">
        <v>2</v>
      </c>
      <c r="G1396" s="4" t="s">
        <v>8</v>
      </c>
      <c r="H1396" s="354" t="s">
        <v>2</v>
      </c>
      <c r="J1396" s="395" t="s">
        <v>546</v>
      </c>
      <c r="K1396" s="396"/>
    </row>
    <row r="1397" spans="1:11" x14ac:dyDescent="0.25">
      <c r="A1397" s="355" t="s">
        <v>547</v>
      </c>
      <c r="B1397" s="351"/>
      <c r="C1397" s="355"/>
      <c r="D1397" s="351" t="s">
        <v>1</v>
      </c>
      <c r="E1397" s="351" t="s">
        <v>1</v>
      </c>
      <c r="F1397" s="15" t="s">
        <v>1</v>
      </c>
      <c r="G1397" s="3" t="s">
        <v>1</v>
      </c>
      <c r="H1397" s="351" t="s">
        <v>1</v>
      </c>
      <c r="J1397" s="21" t="s">
        <v>9</v>
      </c>
      <c r="K1397" s="22" t="s">
        <v>10</v>
      </c>
    </row>
    <row r="1398" spans="1:11" x14ac:dyDescent="0.25">
      <c r="A1398" s="355" t="s">
        <v>548</v>
      </c>
      <c r="B1398" s="351"/>
      <c r="C1398" s="355"/>
      <c r="D1398" s="351" t="s">
        <v>1</v>
      </c>
      <c r="E1398" s="351" t="s">
        <v>1</v>
      </c>
      <c r="F1398" s="15" t="s">
        <v>1</v>
      </c>
      <c r="G1398" s="3" t="s">
        <v>1</v>
      </c>
      <c r="H1398" s="351" t="s">
        <v>1</v>
      </c>
      <c r="J1398" s="23">
        <v>2</v>
      </c>
      <c r="K1398" s="24">
        <f>+B1408+D1408+F1408+H1408</f>
        <v>0</v>
      </c>
    </row>
    <row r="1399" spans="1:11" x14ac:dyDescent="0.25">
      <c r="A1399" s="355" t="s">
        <v>549</v>
      </c>
      <c r="B1399" s="351"/>
      <c r="C1399" s="355" t="s">
        <v>1</v>
      </c>
      <c r="D1399" s="351" t="s">
        <v>1</v>
      </c>
      <c r="E1399" s="351" t="s">
        <v>1</v>
      </c>
      <c r="F1399" s="15" t="s">
        <v>1</v>
      </c>
      <c r="G1399" s="3" t="s">
        <v>1</v>
      </c>
      <c r="H1399" s="351" t="s">
        <v>1</v>
      </c>
      <c r="J1399" s="397" t="s">
        <v>61</v>
      </c>
      <c r="K1399" s="398"/>
    </row>
    <row r="1400" spans="1:11" ht="15.75" thickBot="1" x14ac:dyDescent="0.3">
      <c r="A1400" s="355"/>
      <c r="B1400" s="351" t="s">
        <v>1</v>
      </c>
      <c r="C1400" s="355" t="s">
        <v>1</v>
      </c>
      <c r="D1400" s="351" t="s">
        <v>1</v>
      </c>
      <c r="E1400" s="351" t="s">
        <v>1</v>
      </c>
      <c r="F1400" s="15" t="s">
        <v>1</v>
      </c>
      <c r="G1400" s="3" t="s">
        <v>1</v>
      </c>
      <c r="H1400" s="351" t="s">
        <v>1</v>
      </c>
      <c r="J1400" s="399">
        <v>18</v>
      </c>
      <c r="K1400" s="400"/>
    </row>
    <row r="1401" spans="1:11" x14ac:dyDescent="0.25">
      <c r="A1401" s="355"/>
      <c r="B1401" s="332" t="s">
        <v>1</v>
      </c>
      <c r="C1401" s="355" t="s">
        <v>1</v>
      </c>
      <c r="D1401" s="351" t="s">
        <v>1</v>
      </c>
      <c r="E1401" s="351" t="s">
        <v>1</v>
      </c>
      <c r="F1401" s="15" t="s">
        <v>1</v>
      </c>
      <c r="G1401" s="3" t="s">
        <v>1</v>
      </c>
      <c r="H1401" s="351" t="s">
        <v>1</v>
      </c>
    </row>
    <row r="1402" spans="1:11" x14ac:dyDescent="0.25">
      <c r="A1402" s="349"/>
      <c r="B1402" s="351"/>
      <c r="C1402" s="355"/>
      <c r="D1402" s="351"/>
      <c r="E1402" s="351"/>
      <c r="F1402" s="15"/>
      <c r="G1402" s="3"/>
      <c r="H1402" s="351"/>
    </row>
    <row r="1403" spans="1:11" x14ac:dyDescent="0.25">
      <c r="A1403" s="349"/>
      <c r="B1403" s="351"/>
      <c r="C1403" s="355"/>
      <c r="D1403" s="351"/>
      <c r="E1403" s="351"/>
      <c r="F1403" s="15"/>
      <c r="G1403" s="3"/>
      <c r="H1403" s="350"/>
    </row>
    <row r="1404" spans="1:11" x14ac:dyDescent="0.25">
      <c r="A1404" s="349"/>
      <c r="B1404" s="351"/>
      <c r="C1404" s="355"/>
      <c r="D1404" s="351"/>
      <c r="E1404" s="351"/>
      <c r="F1404" s="15"/>
      <c r="G1404" s="3"/>
      <c r="H1404" s="350"/>
    </row>
    <row r="1405" spans="1:11" x14ac:dyDescent="0.25">
      <c r="A1405" s="349"/>
      <c r="B1405" s="351"/>
      <c r="C1405" s="355"/>
      <c r="D1405" s="351"/>
      <c r="E1405" s="351"/>
      <c r="F1405" s="15"/>
      <c r="G1405" s="3"/>
      <c r="H1405" s="350"/>
    </row>
    <row r="1406" spans="1:11" x14ac:dyDescent="0.25">
      <c r="A1406" s="349"/>
      <c r="B1406" s="351" t="s">
        <v>1</v>
      </c>
      <c r="C1406" s="355" t="s">
        <v>1</v>
      </c>
      <c r="D1406" s="351" t="s">
        <v>1</v>
      </c>
      <c r="E1406" s="3"/>
      <c r="F1406" s="15"/>
      <c r="G1406" s="3"/>
      <c r="H1406" s="15"/>
    </row>
    <row r="1407" spans="1:11" x14ac:dyDescent="0.25">
      <c r="A1407" s="8" t="s">
        <v>9</v>
      </c>
      <c r="B1407" s="333" t="s">
        <v>10</v>
      </c>
      <c r="C1407" s="8" t="s">
        <v>9</v>
      </c>
      <c r="D1407" s="353" t="s">
        <v>10</v>
      </c>
      <c r="E1407" s="4" t="s">
        <v>9</v>
      </c>
      <c r="F1407" s="354" t="s">
        <v>10</v>
      </c>
      <c r="G1407" s="4" t="s">
        <v>9</v>
      </c>
      <c r="H1407" s="354" t="s">
        <v>10</v>
      </c>
    </row>
    <row r="1408" spans="1:11" x14ac:dyDescent="0.25">
      <c r="A1408" s="355">
        <v>3</v>
      </c>
      <c r="B1408" s="351">
        <f>SUM(B1397:B1406)</f>
        <v>0</v>
      </c>
      <c r="C1408" s="355">
        <v>0</v>
      </c>
      <c r="D1408" s="351">
        <f>SUM(D1397:D1406)</f>
        <v>0</v>
      </c>
      <c r="E1408" s="351">
        <v>0</v>
      </c>
      <c r="F1408" s="352">
        <f>SUM(F1397:F1406)</f>
        <v>0</v>
      </c>
      <c r="G1408" s="351">
        <v>0</v>
      </c>
      <c r="H1408" s="352">
        <f>SUM(H1397:H1406)</f>
        <v>0</v>
      </c>
    </row>
    <row r="1409" spans="1:11" x14ac:dyDescent="0.25">
      <c r="A1409" s="380" t="s">
        <v>9</v>
      </c>
      <c r="B1409" s="381"/>
      <c r="C1409" s="381"/>
      <c r="D1409" s="381"/>
      <c r="E1409" s="381"/>
      <c r="F1409" s="381"/>
      <c r="G1409" s="381"/>
      <c r="H1409" s="382"/>
    </row>
    <row r="1410" spans="1:11" x14ac:dyDescent="0.25">
      <c r="A1410" s="401">
        <v>3</v>
      </c>
      <c r="B1410" s="402"/>
      <c r="C1410" s="402"/>
      <c r="D1410" s="402"/>
      <c r="E1410" s="402"/>
      <c r="F1410" s="402"/>
      <c r="G1410" s="402"/>
      <c r="H1410" s="403"/>
    </row>
    <row r="1411" spans="1:11" x14ac:dyDescent="0.25">
      <c r="A1411" s="404" t="s">
        <v>61</v>
      </c>
      <c r="B1411" s="405"/>
      <c r="C1411" s="406" t="s">
        <v>61</v>
      </c>
      <c r="D1411" s="405"/>
      <c r="E1411" s="406" t="s">
        <v>61</v>
      </c>
      <c r="F1411" s="405"/>
      <c r="G1411" s="407" t="s">
        <v>61</v>
      </c>
      <c r="H1411" s="408"/>
    </row>
    <row r="1412" spans="1:11" x14ac:dyDescent="0.25">
      <c r="A1412" s="375">
        <v>18</v>
      </c>
      <c r="B1412" s="376"/>
      <c r="C1412" s="377">
        <v>0</v>
      </c>
      <c r="D1412" s="376"/>
      <c r="E1412" s="377"/>
      <c r="F1412" s="376"/>
      <c r="G1412" s="378">
        <v>0</v>
      </c>
      <c r="H1412" s="379"/>
    </row>
    <row r="1413" spans="1:11" x14ac:dyDescent="0.25">
      <c r="A1413" s="380" t="s">
        <v>61</v>
      </c>
      <c r="B1413" s="381"/>
      <c r="C1413" s="381"/>
      <c r="D1413" s="381"/>
      <c r="E1413" s="381"/>
      <c r="F1413" s="381"/>
      <c r="G1413" s="381"/>
      <c r="H1413" s="382"/>
    </row>
    <row r="1414" spans="1:11" ht="15.75" thickBot="1" x14ac:dyDescent="0.3">
      <c r="A1414" s="383">
        <f>SUM(A1412:H1412)</f>
        <v>18</v>
      </c>
      <c r="B1414" s="384"/>
      <c r="C1414" s="384"/>
      <c r="D1414" s="384"/>
      <c r="E1414" s="384"/>
      <c r="F1414" s="384"/>
      <c r="G1414" s="384"/>
      <c r="H1414" s="385"/>
    </row>
    <row r="1415" spans="1:11" ht="15.75" thickTop="1" x14ac:dyDescent="0.25"/>
    <row r="1417" spans="1:11" ht="15.75" thickBot="1" x14ac:dyDescent="0.3"/>
    <row r="1418" spans="1:11" ht="16.5" thickTop="1" thickBot="1" x14ac:dyDescent="0.3">
      <c r="A1418" s="386" t="s">
        <v>550</v>
      </c>
      <c r="B1418" s="387"/>
      <c r="C1418" s="387"/>
      <c r="D1418" s="387"/>
      <c r="E1418" s="387"/>
      <c r="F1418" s="387"/>
      <c r="G1418" s="387"/>
      <c r="H1418" s="388"/>
    </row>
    <row r="1419" spans="1:11" ht="15.75" thickTop="1" x14ac:dyDescent="0.25">
      <c r="A1419" s="389" t="s">
        <v>565</v>
      </c>
      <c r="B1419" s="390"/>
      <c r="C1419" s="389"/>
      <c r="D1419" s="390"/>
      <c r="E1419" s="391"/>
      <c r="F1419" s="392"/>
      <c r="G1419" s="391" t="s">
        <v>1</v>
      </c>
      <c r="H1419" s="392"/>
    </row>
    <row r="1420" spans="1:11" ht="15.75" thickBot="1" x14ac:dyDescent="0.3">
      <c r="A1420" s="393"/>
      <c r="B1420" s="394"/>
      <c r="C1420" s="393"/>
      <c r="D1420" s="394"/>
      <c r="E1420" s="393" t="s">
        <v>1</v>
      </c>
      <c r="F1420" s="394"/>
      <c r="G1420" s="393" t="s">
        <v>1</v>
      </c>
      <c r="H1420" s="394"/>
    </row>
    <row r="1421" spans="1:11" ht="15.75" thickBot="1" x14ac:dyDescent="0.3">
      <c r="A1421" s="8" t="s">
        <v>8</v>
      </c>
      <c r="B1421" s="356" t="s">
        <v>2</v>
      </c>
      <c r="C1421" s="8" t="s">
        <v>8</v>
      </c>
      <c r="D1421" s="356" t="s">
        <v>2</v>
      </c>
      <c r="E1421" s="4" t="s">
        <v>8</v>
      </c>
      <c r="F1421" s="356" t="s">
        <v>2</v>
      </c>
      <c r="G1421" s="4" t="s">
        <v>8</v>
      </c>
      <c r="H1421" s="357" t="s">
        <v>2</v>
      </c>
      <c r="J1421" s="395" t="s">
        <v>550</v>
      </c>
      <c r="K1421" s="396"/>
    </row>
    <row r="1422" spans="1:11" x14ac:dyDescent="0.25">
      <c r="A1422" s="363" t="s">
        <v>551</v>
      </c>
      <c r="B1422" s="360"/>
      <c r="C1422" s="363"/>
      <c r="D1422" s="360" t="s">
        <v>1</v>
      </c>
      <c r="E1422" s="360" t="s">
        <v>1</v>
      </c>
      <c r="F1422" s="15" t="s">
        <v>1</v>
      </c>
      <c r="G1422" s="3" t="s">
        <v>1</v>
      </c>
      <c r="H1422" s="360" t="s">
        <v>1</v>
      </c>
      <c r="J1422" s="21" t="s">
        <v>9</v>
      </c>
      <c r="K1422" s="22" t="s">
        <v>10</v>
      </c>
    </row>
    <row r="1423" spans="1:11" x14ac:dyDescent="0.25">
      <c r="A1423" s="363" t="s">
        <v>552</v>
      </c>
      <c r="B1423" s="360"/>
      <c r="C1423" s="363"/>
      <c r="D1423" s="360" t="s">
        <v>1</v>
      </c>
      <c r="E1423" s="360" t="s">
        <v>1</v>
      </c>
      <c r="F1423" s="15" t="s">
        <v>1</v>
      </c>
      <c r="G1423" s="3" t="s">
        <v>1</v>
      </c>
      <c r="H1423" s="360" t="s">
        <v>1</v>
      </c>
      <c r="J1423" s="23">
        <v>14</v>
      </c>
      <c r="K1423" s="24">
        <f>+B1437+D1437+F1437+H1437</f>
        <v>0</v>
      </c>
    </row>
    <row r="1424" spans="1:11" x14ac:dyDescent="0.25">
      <c r="A1424" s="363" t="s">
        <v>553</v>
      </c>
      <c r="B1424" s="360"/>
      <c r="C1424" s="363" t="s">
        <v>1</v>
      </c>
      <c r="D1424" s="360" t="s">
        <v>1</v>
      </c>
      <c r="E1424" s="360" t="s">
        <v>1</v>
      </c>
      <c r="F1424" s="15" t="s">
        <v>1</v>
      </c>
      <c r="G1424" s="3" t="s">
        <v>1</v>
      </c>
      <c r="H1424" s="360" t="s">
        <v>1</v>
      </c>
      <c r="J1424" s="397" t="s">
        <v>61</v>
      </c>
      <c r="K1424" s="398"/>
    </row>
    <row r="1425" spans="1:11" ht="15.75" thickBot="1" x14ac:dyDescent="0.3">
      <c r="A1425" s="363" t="s">
        <v>554</v>
      </c>
      <c r="B1425" s="360" t="s">
        <v>1</v>
      </c>
      <c r="C1425" s="363" t="s">
        <v>1</v>
      </c>
      <c r="D1425" s="360" t="s">
        <v>1</v>
      </c>
      <c r="E1425" s="360" t="s">
        <v>1</v>
      </c>
      <c r="F1425" s="15" t="s">
        <v>1</v>
      </c>
      <c r="G1425" s="3" t="s">
        <v>1</v>
      </c>
      <c r="H1425" s="360" t="s">
        <v>1</v>
      </c>
      <c r="J1425" s="399">
        <v>24</v>
      </c>
      <c r="K1425" s="400"/>
    </row>
    <row r="1426" spans="1:11" x14ac:dyDescent="0.25">
      <c r="A1426" s="363" t="s">
        <v>555</v>
      </c>
      <c r="B1426" s="332" t="s">
        <v>1</v>
      </c>
      <c r="C1426" s="363" t="s">
        <v>1</v>
      </c>
      <c r="D1426" s="360" t="s">
        <v>1</v>
      </c>
      <c r="E1426" s="360" t="s">
        <v>1</v>
      </c>
      <c r="F1426" s="15" t="s">
        <v>1</v>
      </c>
      <c r="G1426" s="3" t="s">
        <v>1</v>
      </c>
      <c r="H1426" s="360" t="s">
        <v>1</v>
      </c>
    </row>
    <row r="1427" spans="1:11" x14ac:dyDescent="0.25">
      <c r="A1427" s="358" t="s">
        <v>556</v>
      </c>
      <c r="B1427" s="360"/>
      <c r="C1427" s="363"/>
      <c r="D1427" s="360"/>
      <c r="E1427" s="360"/>
      <c r="F1427" s="15"/>
      <c r="G1427" s="3"/>
      <c r="H1427" s="360"/>
    </row>
    <row r="1428" spans="1:11" x14ac:dyDescent="0.25">
      <c r="A1428" s="358" t="s">
        <v>557</v>
      </c>
      <c r="B1428" s="360"/>
      <c r="C1428" s="363"/>
      <c r="D1428" s="360"/>
      <c r="E1428" s="360"/>
      <c r="F1428" s="15"/>
      <c r="G1428" s="3"/>
      <c r="H1428" s="359"/>
    </row>
    <row r="1429" spans="1:11" x14ac:dyDescent="0.25">
      <c r="A1429" s="358" t="s">
        <v>558</v>
      </c>
      <c r="B1429" s="360"/>
      <c r="C1429" s="363"/>
      <c r="D1429" s="360"/>
      <c r="E1429" s="360"/>
      <c r="F1429" s="15"/>
      <c r="G1429" s="3"/>
      <c r="H1429" s="359"/>
    </row>
    <row r="1430" spans="1:11" x14ac:dyDescent="0.25">
      <c r="A1430" s="358" t="s">
        <v>559</v>
      </c>
      <c r="B1430" s="360"/>
      <c r="C1430" s="363"/>
      <c r="D1430" s="360"/>
      <c r="E1430" s="360"/>
      <c r="F1430" s="15"/>
      <c r="G1430" s="3"/>
      <c r="H1430" s="359"/>
    </row>
    <row r="1431" spans="1:11" x14ac:dyDescent="0.25">
      <c r="A1431" s="358" t="s">
        <v>560</v>
      </c>
      <c r="B1431" s="360"/>
      <c r="C1431" s="363"/>
      <c r="D1431" s="360"/>
      <c r="E1431" s="360"/>
      <c r="F1431" s="15"/>
      <c r="G1431" s="3"/>
      <c r="H1431" s="359"/>
    </row>
    <row r="1432" spans="1:11" x14ac:dyDescent="0.25">
      <c r="A1432" s="358" t="s">
        <v>561</v>
      </c>
      <c r="B1432" s="360" t="s">
        <v>1</v>
      </c>
      <c r="C1432" s="363" t="s">
        <v>1</v>
      </c>
      <c r="D1432" s="360" t="s">
        <v>1</v>
      </c>
      <c r="E1432" s="3"/>
      <c r="F1432" s="15"/>
      <c r="G1432" s="3"/>
      <c r="H1432" s="15"/>
    </row>
    <row r="1433" spans="1:11" x14ac:dyDescent="0.25">
      <c r="A1433" s="358" t="s">
        <v>562</v>
      </c>
      <c r="B1433" s="362"/>
      <c r="C1433" s="363"/>
      <c r="D1433" s="360"/>
      <c r="E1433" s="3"/>
      <c r="F1433" s="15"/>
      <c r="G1433" s="3"/>
      <c r="H1433" s="15"/>
    </row>
    <row r="1434" spans="1:11" x14ac:dyDescent="0.25">
      <c r="A1434" s="358" t="s">
        <v>563</v>
      </c>
      <c r="B1434" s="362"/>
      <c r="C1434" s="363"/>
      <c r="D1434" s="360"/>
      <c r="E1434" s="3"/>
      <c r="F1434" s="15"/>
      <c r="G1434" s="3"/>
      <c r="H1434" s="15"/>
    </row>
    <row r="1435" spans="1:11" x14ac:dyDescent="0.25">
      <c r="A1435" s="358" t="s">
        <v>564</v>
      </c>
      <c r="B1435" s="362"/>
      <c r="C1435" s="363"/>
      <c r="D1435" s="360"/>
      <c r="E1435" s="3"/>
      <c r="F1435" s="15"/>
      <c r="G1435" s="3"/>
      <c r="H1435" s="15"/>
    </row>
    <row r="1436" spans="1:11" x14ac:dyDescent="0.25">
      <c r="A1436" s="8" t="s">
        <v>9</v>
      </c>
      <c r="B1436" s="333" t="s">
        <v>10</v>
      </c>
      <c r="C1436" s="8" t="s">
        <v>9</v>
      </c>
      <c r="D1436" s="356" t="s">
        <v>10</v>
      </c>
      <c r="E1436" s="4" t="s">
        <v>9</v>
      </c>
      <c r="F1436" s="357" t="s">
        <v>10</v>
      </c>
      <c r="G1436" s="4" t="s">
        <v>9</v>
      </c>
      <c r="H1436" s="357" t="s">
        <v>10</v>
      </c>
    </row>
    <row r="1437" spans="1:11" x14ac:dyDescent="0.25">
      <c r="A1437" s="363">
        <v>14</v>
      </c>
      <c r="B1437" s="360">
        <f>SUM(B1422:B1432)</f>
        <v>0</v>
      </c>
      <c r="C1437" s="363">
        <v>0</v>
      </c>
      <c r="D1437" s="360">
        <f>SUM(D1422:D1432)</f>
        <v>0</v>
      </c>
      <c r="E1437" s="360">
        <v>0</v>
      </c>
      <c r="F1437" s="361">
        <f>SUM(F1422:F1432)</f>
        <v>0</v>
      </c>
      <c r="G1437" s="360">
        <v>0</v>
      </c>
      <c r="H1437" s="361">
        <f>SUM(H1422:H1432)</f>
        <v>0</v>
      </c>
    </row>
    <row r="1438" spans="1:11" x14ac:dyDescent="0.25">
      <c r="A1438" s="380" t="s">
        <v>9</v>
      </c>
      <c r="B1438" s="381"/>
      <c r="C1438" s="381"/>
      <c r="D1438" s="381"/>
      <c r="E1438" s="381"/>
      <c r="F1438" s="381"/>
      <c r="G1438" s="381"/>
      <c r="H1438" s="382"/>
    </row>
    <row r="1439" spans="1:11" x14ac:dyDescent="0.25">
      <c r="A1439" s="401">
        <v>14</v>
      </c>
      <c r="B1439" s="402"/>
      <c r="C1439" s="402"/>
      <c r="D1439" s="402"/>
      <c r="E1439" s="402"/>
      <c r="F1439" s="402"/>
      <c r="G1439" s="402"/>
      <c r="H1439" s="403"/>
    </row>
    <row r="1440" spans="1:11" x14ac:dyDescent="0.25">
      <c r="A1440" s="404" t="s">
        <v>61</v>
      </c>
      <c r="B1440" s="405"/>
      <c r="C1440" s="406" t="s">
        <v>61</v>
      </c>
      <c r="D1440" s="405"/>
      <c r="E1440" s="406" t="s">
        <v>61</v>
      </c>
      <c r="F1440" s="405"/>
      <c r="G1440" s="407" t="s">
        <v>61</v>
      </c>
      <c r="H1440" s="408"/>
    </row>
    <row r="1441" spans="1:11" x14ac:dyDescent="0.25">
      <c r="A1441" s="375">
        <v>24</v>
      </c>
      <c r="B1441" s="376"/>
      <c r="C1441" s="377">
        <v>0</v>
      </c>
      <c r="D1441" s="376"/>
      <c r="E1441" s="377"/>
      <c r="F1441" s="376"/>
      <c r="G1441" s="378">
        <v>0</v>
      </c>
      <c r="H1441" s="379"/>
    </row>
    <row r="1442" spans="1:11" x14ac:dyDescent="0.25">
      <c r="A1442" s="380" t="s">
        <v>61</v>
      </c>
      <c r="B1442" s="381"/>
      <c r="C1442" s="381"/>
      <c r="D1442" s="381"/>
      <c r="E1442" s="381"/>
      <c r="F1442" s="381"/>
      <c r="G1442" s="381"/>
      <c r="H1442" s="382"/>
    </row>
    <row r="1443" spans="1:11" ht="15.75" thickBot="1" x14ac:dyDescent="0.3">
      <c r="A1443" s="383">
        <f>SUM(A1441:H1441)</f>
        <v>24</v>
      </c>
      <c r="B1443" s="384"/>
      <c r="C1443" s="384"/>
      <c r="D1443" s="384"/>
      <c r="E1443" s="384"/>
      <c r="F1443" s="384"/>
      <c r="G1443" s="384"/>
      <c r="H1443" s="385"/>
    </row>
    <row r="1444" spans="1:11" ht="15.75" thickTop="1" x14ac:dyDescent="0.25"/>
    <row r="1447" spans="1:11" ht="15.75" thickBot="1" x14ac:dyDescent="0.3"/>
    <row r="1448" spans="1:11" ht="16.5" thickTop="1" thickBot="1" x14ac:dyDescent="0.3">
      <c r="A1448" s="386" t="s">
        <v>566</v>
      </c>
      <c r="B1448" s="387"/>
      <c r="C1448" s="387"/>
      <c r="D1448" s="387"/>
      <c r="E1448" s="387"/>
      <c r="F1448" s="387"/>
      <c r="G1448" s="387"/>
      <c r="H1448" s="388"/>
    </row>
    <row r="1449" spans="1:11" ht="15.75" thickTop="1" x14ac:dyDescent="0.25">
      <c r="A1449" s="389" t="s">
        <v>565</v>
      </c>
      <c r="B1449" s="390"/>
      <c r="C1449" s="389"/>
      <c r="D1449" s="390"/>
      <c r="E1449" s="391"/>
      <c r="F1449" s="392"/>
      <c r="G1449" s="391" t="s">
        <v>1</v>
      </c>
      <c r="H1449" s="392"/>
    </row>
    <row r="1450" spans="1:11" ht="15.75" thickBot="1" x14ac:dyDescent="0.3">
      <c r="A1450" s="393"/>
      <c r="B1450" s="394"/>
      <c r="C1450" s="393"/>
      <c r="D1450" s="394"/>
      <c r="E1450" s="393" t="s">
        <v>1</v>
      </c>
      <c r="F1450" s="394"/>
      <c r="G1450" s="393" t="s">
        <v>1</v>
      </c>
      <c r="H1450" s="394"/>
    </row>
    <row r="1451" spans="1:11" ht="15.75" thickBot="1" x14ac:dyDescent="0.3">
      <c r="A1451" s="8" t="s">
        <v>8</v>
      </c>
      <c r="B1451" s="369" t="s">
        <v>2</v>
      </c>
      <c r="C1451" s="8" t="s">
        <v>8</v>
      </c>
      <c r="D1451" s="369" t="s">
        <v>2</v>
      </c>
      <c r="E1451" s="4" t="s">
        <v>8</v>
      </c>
      <c r="F1451" s="369" t="s">
        <v>2</v>
      </c>
      <c r="G1451" s="4" t="s">
        <v>8</v>
      </c>
      <c r="H1451" s="370" t="s">
        <v>2</v>
      </c>
      <c r="J1451" s="395" t="s">
        <v>566</v>
      </c>
      <c r="K1451" s="396"/>
    </row>
    <row r="1452" spans="1:11" x14ac:dyDescent="0.25">
      <c r="A1452" s="372"/>
      <c r="B1452" s="367"/>
      <c r="C1452" s="372"/>
      <c r="D1452" s="367" t="s">
        <v>1</v>
      </c>
      <c r="E1452" s="367" t="s">
        <v>1</v>
      </c>
      <c r="F1452" s="15" t="s">
        <v>1</v>
      </c>
      <c r="G1452" s="3" t="s">
        <v>1</v>
      </c>
      <c r="H1452" s="367" t="s">
        <v>1</v>
      </c>
      <c r="J1452" s="21" t="s">
        <v>9</v>
      </c>
      <c r="K1452" s="22" t="s">
        <v>10</v>
      </c>
    </row>
    <row r="1453" spans="1:11" x14ac:dyDescent="0.25">
      <c r="A1453" s="372"/>
      <c r="B1453" s="367"/>
      <c r="C1453" s="372"/>
      <c r="D1453" s="367" t="s">
        <v>1</v>
      </c>
      <c r="E1453" s="367" t="s">
        <v>1</v>
      </c>
      <c r="F1453" s="15" t="s">
        <v>1</v>
      </c>
      <c r="G1453" s="3" t="s">
        <v>1</v>
      </c>
      <c r="H1453" s="367" t="s">
        <v>1</v>
      </c>
      <c r="J1453" s="23">
        <v>0</v>
      </c>
      <c r="K1453" s="24">
        <f>+B1467+D1467+F1467+H1467</f>
        <v>0</v>
      </c>
    </row>
    <row r="1454" spans="1:11" x14ac:dyDescent="0.25">
      <c r="A1454" s="372"/>
      <c r="B1454" s="367"/>
      <c r="C1454" s="372" t="s">
        <v>1</v>
      </c>
      <c r="D1454" s="367" t="s">
        <v>1</v>
      </c>
      <c r="E1454" s="367" t="s">
        <v>1</v>
      </c>
      <c r="F1454" s="15" t="s">
        <v>1</v>
      </c>
      <c r="G1454" s="3" t="s">
        <v>1</v>
      </c>
      <c r="H1454" s="367" t="s">
        <v>1</v>
      </c>
      <c r="J1454" s="397" t="s">
        <v>61</v>
      </c>
      <c r="K1454" s="398"/>
    </row>
    <row r="1455" spans="1:11" ht="15.75" thickBot="1" x14ac:dyDescent="0.3">
      <c r="A1455" s="372"/>
      <c r="B1455" s="367" t="s">
        <v>1</v>
      </c>
      <c r="C1455" s="372" t="s">
        <v>1</v>
      </c>
      <c r="D1455" s="367" t="s">
        <v>1</v>
      </c>
      <c r="E1455" s="367" t="s">
        <v>1</v>
      </c>
      <c r="F1455" s="15" t="s">
        <v>1</v>
      </c>
      <c r="G1455" s="3" t="s">
        <v>1</v>
      </c>
      <c r="H1455" s="367" t="s">
        <v>1</v>
      </c>
      <c r="J1455" s="399">
        <v>13</v>
      </c>
      <c r="K1455" s="400"/>
    </row>
    <row r="1456" spans="1:11" x14ac:dyDescent="0.25">
      <c r="A1456" s="372"/>
      <c r="B1456" s="332" t="s">
        <v>1</v>
      </c>
      <c r="C1456" s="372" t="s">
        <v>1</v>
      </c>
      <c r="D1456" s="367" t="s">
        <v>1</v>
      </c>
      <c r="E1456" s="367" t="s">
        <v>1</v>
      </c>
      <c r="F1456" s="15" t="s">
        <v>1</v>
      </c>
      <c r="G1456" s="3" t="s">
        <v>1</v>
      </c>
      <c r="H1456" s="367" t="s">
        <v>1</v>
      </c>
    </row>
    <row r="1457" spans="1:8" x14ac:dyDescent="0.25">
      <c r="A1457" s="365"/>
      <c r="B1457" s="367"/>
      <c r="C1457" s="372"/>
      <c r="D1457" s="367"/>
      <c r="E1457" s="367"/>
      <c r="F1457" s="15"/>
      <c r="G1457" s="3"/>
      <c r="H1457" s="367"/>
    </row>
    <row r="1458" spans="1:8" x14ac:dyDescent="0.25">
      <c r="A1458" s="365"/>
      <c r="B1458" s="367"/>
      <c r="C1458" s="372"/>
      <c r="D1458" s="367"/>
      <c r="E1458" s="367"/>
      <c r="F1458" s="15"/>
      <c r="G1458" s="3"/>
      <c r="H1458" s="366"/>
    </row>
    <row r="1459" spans="1:8" x14ac:dyDescent="0.25">
      <c r="A1459" s="365"/>
      <c r="B1459" s="367"/>
      <c r="C1459" s="372"/>
      <c r="D1459" s="367"/>
      <c r="E1459" s="367"/>
      <c r="F1459" s="15"/>
      <c r="G1459" s="3"/>
      <c r="H1459" s="366"/>
    </row>
    <row r="1460" spans="1:8" x14ac:dyDescent="0.25">
      <c r="A1460" s="365"/>
      <c r="B1460" s="367"/>
      <c r="C1460" s="372"/>
      <c r="D1460" s="367"/>
      <c r="E1460" s="367"/>
      <c r="F1460" s="15"/>
      <c r="G1460" s="3"/>
      <c r="H1460" s="366"/>
    </row>
    <row r="1461" spans="1:8" x14ac:dyDescent="0.25">
      <c r="A1461" s="365"/>
      <c r="B1461" s="367"/>
      <c r="C1461" s="372"/>
      <c r="D1461" s="367"/>
      <c r="E1461" s="367"/>
      <c r="F1461" s="15"/>
      <c r="G1461" s="3"/>
      <c r="H1461" s="366"/>
    </row>
    <row r="1462" spans="1:8" x14ac:dyDescent="0.25">
      <c r="A1462" s="365"/>
      <c r="B1462" s="367" t="s">
        <v>1</v>
      </c>
      <c r="C1462" s="372" t="s">
        <v>1</v>
      </c>
      <c r="D1462" s="367" t="s">
        <v>1</v>
      </c>
      <c r="E1462" s="3"/>
      <c r="F1462" s="15"/>
      <c r="G1462" s="3"/>
      <c r="H1462" s="15"/>
    </row>
    <row r="1463" spans="1:8" x14ac:dyDescent="0.25">
      <c r="A1463" s="365"/>
      <c r="B1463" s="371"/>
      <c r="C1463" s="372"/>
      <c r="D1463" s="367"/>
      <c r="E1463" s="3"/>
      <c r="F1463" s="15"/>
      <c r="G1463" s="3"/>
      <c r="H1463" s="15"/>
    </row>
    <row r="1464" spans="1:8" x14ac:dyDescent="0.25">
      <c r="A1464" s="365"/>
      <c r="B1464" s="371"/>
      <c r="C1464" s="372"/>
      <c r="D1464" s="367"/>
      <c r="E1464" s="3"/>
      <c r="F1464" s="15"/>
      <c r="G1464" s="3"/>
      <c r="H1464" s="15"/>
    </row>
    <row r="1465" spans="1:8" x14ac:dyDescent="0.25">
      <c r="A1465" s="365"/>
      <c r="B1465" s="371"/>
      <c r="C1465" s="372"/>
      <c r="D1465" s="367"/>
      <c r="E1465" s="3"/>
      <c r="F1465" s="15"/>
      <c r="G1465" s="3"/>
      <c r="H1465" s="15"/>
    </row>
    <row r="1466" spans="1:8" x14ac:dyDescent="0.25">
      <c r="A1466" s="8" t="s">
        <v>9</v>
      </c>
      <c r="B1466" s="333" t="s">
        <v>10</v>
      </c>
      <c r="C1466" s="8" t="s">
        <v>9</v>
      </c>
      <c r="D1466" s="369" t="s">
        <v>10</v>
      </c>
      <c r="E1466" s="4" t="s">
        <v>9</v>
      </c>
      <c r="F1466" s="370" t="s">
        <v>10</v>
      </c>
      <c r="G1466" s="4" t="s">
        <v>9</v>
      </c>
      <c r="H1466" s="370" t="s">
        <v>10</v>
      </c>
    </row>
    <row r="1467" spans="1:8" x14ac:dyDescent="0.25">
      <c r="A1467" s="372">
        <v>0</v>
      </c>
      <c r="B1467" s="367">
        <f>SUM(B1452:B1462)</f>
        <v>0</v>
      </c>
      <c r="C1467" s="372">
        <v>0</v>
      </c>
      <c r="D1467" s="367">
        <f>SUM(D1452:D1462)</f>
        <v>0</v>
      </c>
      <c r="E1467" s="367">
        <v>0</v>
      </c>
      <c r="F1467" s="368">
        <f>SUM(F1452:F1462)</f>
        <v>0</v>
      </c>
      <c r="G1467" s="367">
        <v>0</v>
      </c>
      <c r="H1467" s="368">
        <f>SUM(H1452:H1462)</f>
        <v>0</v>
      </c>
    </row>
    <row r="1468" spans="1:8" x14ac:dyDescent="0.25">
      <c r="A1468" s="380" t="s">
        <v>9</v>
      </c>
      <c r="B1468" s="381"/>
      <c r="C1468" s="381"/>
      <c r="D1468" s="381"/>
      <c r="E1468" s="381"/>
      <c r="F1468" s="381"/>
      <c r="G1468" s="381"/>
      <c r="H1468" s="382"/>
    </row>
    <row r="1469" spans="1:8" x14ac:dyDescent="0.25">
      <c r="A1469" s="401">
        <v>0</v>
      </c>
      <c r="B1469" s="402"/>
      <c r="C1469" s="402"/>
      <c r="D1469" s="402"/>
      <c r="E1469" s="402"/>
      <c r="F1469" s="402"/>
      <c r="G1469" s="402"/>
      <c r="H1469" s="403"/>
    </row>
    <row r="1470" spans="1:8" x14ac:dyDescent="0.25">
      <c r="A1470" s="404" t="s">
        <v>61</v>
      </c>
      <c r="B1470" s="405"/>
      <c r="C1470" s="406" t="s">
        <v>61</v>
      </c>
      <c r="D1470" s="405"/>
      <c r="E1470" s="406" t="s">
        <v>61</v>
      </c>
      <c r="F1470" s="405"/>
      <c r="G1470" s="407" t="s">
        <v>61</v>
      </c>
      <c r="H1470" s="408"/>
    </row>
    <row r="1471" spans="1:8" x14ac:dyDescent="0.25">
      <c r="A1471" s="375">
        <v>13</v>
      </c>
      <c r="B1471" s="376"/>
      <c r="C1471" s="377">
        <v>0</v>
      </c>
      <c r="D1471" s="376"/>
      <c r="E1471" s="377"/>
      <c r="F1471" s="376"/>
      <c r="G1471" s="378">
        <v>0</v>
      </c>
      <c r="H1471" s="379"/>
    </row>
    <row r="1472" spans="1:8" x14ac:dyDescent="0.25">
      <c r="A1472" s="380" t="s">
        <v>61</v>
      </c>
      <c r="B1472" s="381"/>
      <c r="C1472" s="381"/>
      <c r="D1472" s="381"/>
      <c r="E1472" s="381"/>
      <c r="F1472" s="381"/>
      <c r="G1472" s="381"/>
      <c r="H1472" s="382"/>
    </row>
    <row r="1473" spans="1:8" ht="15.75" thickBot="1" x14ac:dyDescent="0.3">
      <c r="A1473" s="383">
        <v>13</v>
      </c>
      <c r="B1473" s="384"/>
      <c r="C1473" s="384"/>
      <c r="D1473" s="384"/>
      <c r="E1473" s="384"/>
      <c r="F1473" s="384"/>
      <c r="G1473" s="384"/>
      <c r="H1473" s="385"/>
    </row>
    <row r="1474" spans="1:8" ht="15.75" thickTop="1" x14ac:dyDescent="0.25"/>
  </sheetData>
  <mergeCells count="1718">
    <mergeCell ref="A1441:B1441"/>
    <mergeCell ref="C1441:D1441"/>
    <mergeCell ref="E1441:F1441"/>
    <mergeCell ref="G1441:H1441"/>
    <mergeCell ref="A1442:H1442"/>
    <mergeCell ref="A1443:H1443"/>
    <mergeCell ref="A1418:H1418"/>
    <mergeCell ref="A1419:B1419"/>
    <mergeCell ref="C1419:D1419"/>
    <mergeCell ref="E1419:F1419"/>
    <mergeCell ref="G1419:H1419"/>
    <mergeCell ref="A1420:B1420"/>
    <mergeCell ref="C1420:D1420"/>
    <mergeCell ref="E1420:F1420"/>
    <mergeCell ref="G1420:H1420"/>
    <mergeCell ref="J1421:K1421"/>
    <mergeCell ref="J1424:K1424"/>
    <mergeCell ref="J1425:K1425"/>
    <mergeCell ref="A1438:H1438"/>
    <mergeCell ref="A1439:H1439"/>
    <mergeCell ref="A1440:B1440"/>
    <mergeCell ref="C1440:D1440"/>
    <mergeCell ref="E1440:F1440"/>
    <mergeCell ref="G1440:H1440"/>
    <mergeCell ref="A1344:H1344"/>
    <mergeCell ref="A1345:H1345"/>
    <mergeCell ref="J1330:K1330"/>
    <mergeCell ref="J1333:K1333"/>
    <mergeCell ref="J1334:K1334"/>
    <mergeCell ref="A1327:H1327"/>
    <mergeCell ref="A1328:B1328"/>
    <mergeCell ref="C1328:D1328"/>
    <mergeCell ref="E1328:F1328"/>
    <mergeCell ref="G1328:H1328"/>
    <mergeCell ref="A1329:B1329"/>
    <mergeCell ref="C1329:D1329"/>
    <mergeCell ref="E1329:F1329"/>
    <mergeCell ref="G1329:H1329"/>
    <mergeCell ref="A1340:H1340"/>
    <mergeCell ref="A1341:H1341"/>
    <mergeCell ref="A1342:B1342"/>
    <mergeCell ref="C1342:D1342"/>
    <mergeCell ref="E1342:F1342"/>
    <mergeCell ref="G1342:H1342"/>
    <mergeCell ref="A1343:B1343"/>
    <mergeCell ref="C1343:D1343"/>
    <mergeCell ref="E1343:F1343"/>
    <mergeCell ref="G1343:H1343"/>
    <mergeCell ref="A1319:B1319"/>
    <mergeCell ref="C1319:D1319"/>
    <mergeCell ref="E1319:F1319"/>
    <mergeCell ref="G1319:H1319"/>
    <mergeCell ref="A1320:H1320"/>
    <mergeCell ref="A1321:H1321"/>
    <mergeCell ref="J1306:K1306"/>
    <mergeCell ref="J1309:K1309"/>
    <mergeCell ref="J1310:K1310"/>
    <mergeCell ref="A1297:H1297"/>
    <mergeCell ref="A1298:H1298"/>
    <mergeCell ref="J1284:K1284"/>
    <mergeCell ref="J1287:K1287"/>
    <mergeCell ref="J1288:K1288"/>
    <mergeCell ref="A1303:H1303"/>
    <mergeCell ref="A1304:B1304"/>
    <mergeCell ref="C1304:D1304"/>
    <mergeCell ref="E1304:F1304"/>
    <mergeCell ref="G1304:H1304"/>
    <mergeCell ref="A1305:B1305"/>
    <mergeCell ref="C1305:D1305"/>
    <mergeCell ref="E1305:F1305"/>
    <mergeCell ref="G1305:H1305"/>
    <mergeCell ref="A1316:H1316"/>
    <mergeCell ref="A1317:H1317"/>
    <mergeCell ref="A1318:B1318"/>
    <mergeCell ref="C1318:D1318"/>
    <mergeCell ref="E1318:F1318"/>
    <mergeCell ref="G1318:H1318"/>
    <mergeCell ref="A1281:H1281"/>
    <mergeCell ref="A1282:B1282"/>
    <mergeCell ref="C1282:D1282"/>
    <mergeCell ref="E1282:F1282"/>
    <mergeCell ref="G1282:H1282"/>
    <mergeCell ref="A1283:B1283"/>
    <mergeCell ref="C1283:D1283"/>
    <mergeCell ref="E1283:F1283"/>
    <mergeCell ref="G1283:H1283"/>
    <mergeCell ref="A1293:H1293"/>
    <mergeCell ref="A1294:H1294"/>
    <mergeCell ref="A1295:B1295"/>
    <mergeCell ref="C1295:D1295"/>
    <mergeCell ref="E1295:F1295"/>
    <mergeCell ref="G1295:H1295"/>
    <mergeCell ref="A1296:B1296"/>
    <mergeCell ref="C1296:D1296"/>
    <mergeCell ref="E1296:F1296"/>
    <mergeCell ref="G1296:H1296"/>
    <mergeCell ref="A1275:H1275"/>
    <mergeCell ref="A1276:H1276"/>
    <mergeCell ref="A1251:B1251"/>
    <mergeCell ref="C1251:D1251"/>
    <mergeCell ref="E1251:F1251"/>
    <mergeCell ref="G1251:H1251"/>
    <mergeCell ref="A1252:H1252"/>
    <mergeCell ref="A1253:H1253"/>
    <mergeCell ref="A1259:H1259"/>
    <mergeCell ref="A1260:B1260"/>
    <mergeCell ref="C1260:D1260"/>
    <mergeCell ref="E1260:F1260"/>
    <mergeCell ref="G1260:H1260"/>
    <mergeCell ref="A1261:B1261"/>
    <mergeCell ref="C1261:D1261"/>
    <mergeCell ref="E1261:F1261"/>
    <mergeCell ref="G1261:H1261"/>
    <mergeCell ref="J1243:K1243"/>
    <mergeCell ref="A1248:H1248"/>
    <mergeCell ref="A1249:H1249"/>
    <mergeCell ref="A1250:B1250"/>
    <mergeCell ref="C1250:D1250"/>
    <mergeCell ref="E1250:F1250"/>
    <mergeCell ref="G1250:H1250"/>
    <mergeCell ref="J1266:K1266"/>
    <mergeCell ref="A1271:H1271"/>
    <mergeCell ref="A1272:H1272"/>
    <mergeCell ref="A1273:B1273"/>
    <mergeCell ref="C1273:D1273"/>
    <mergeCell ref="E1273:F1273"/>
    <mergeCell ref="G1273:H1273"/>
    <mergeCell ref="A1274:B1274"/>
    <mergeCell ref="C1274:D1274"/>
    <mergeCell ref="E1274:F1274"/>
    <mergeCell ref="G1274:H1274"/>
    <mergeCell ref="J1262:K1262"/>
    <mergeCell ref="J1265:K1265"/>
    <mergeCell ref="A1228:B1228"/>
    <mergeCell ref="C1228:D1228"/>
    <mergeCell ref="E1228:F1228"/>
    <mergeCell ref="G1228:H1228"/>
    <mergeCell ref="A1229:H1229"/>
    <mergeCell ref="A1230:H1230"/>
    <mergeCell ref="A1236:H1236"/>
    <mergeCell ref="A1237:B1237"/>
    <mergeCell ref="C1237:D1237"/>
    <mergeCell ref="E1237:F1237"/>
    <mergeCell ref="G1237:H1237"/>
    <mergeCell ref="A1238:B1238"/>
    <mergeCell ref="C1238:D1238"/>
    <mergeCell ref="E1238:F1238"/>
    <mergeCell ref="G1238:H1238"/>
    <mergeCell ref="J1239:K1239"/>
    <mergeCell ref="J1242:K1242"/>
    <mergeCell ref="A1208:H1208"/>
    <mergeCell ref="A1213:H1213"/>
    <mergeCell ref="A1214:B1214"/>
    <mergeCell ref="C1214:D1214"/>
    <mergeCell ref="E1214:F1214"/>
    <mergeCell ref="G1214:H1214"/>
    <mergeCell ref="A1215:B1215"/>
    <mergeCell ref="C1215:D1215"/>
    <mergeCell ref="E1215:F1215"/>
    <mergeCell ref="G1215:H1215"/>
    <mergeCell ref="J1216:K1216"/>
    <mergeCell ref="J1219:K1219"/>
    <mergeCell ref="J1220:K1220"/>
    <mergeCell ref="A1225:H1225"/>
    <mergeCell ref="A1226:H1226"/>
    <mergeCell ref="A1227:B1227"/>
    <mergeCell ref="C1227:D1227"/>
    <mergeCell ref="E1227:F1227"/>
    <mergeCell ref="G1227:H1227"/>
    <mergeCell ref="C1193:D1193"/>
    <mergeCell ref="E1193:F1193"/>
    <mergeCell ref="G1193:H1193"/>
    <mergeCell ref="J1194:K1194"/>
    <mergeCell ref="J1197:K1197"/>
    <mergeCell ref="J1198:K1198"/>
    <mergeCell ref="A1203:H1203"/>
    <mergeCell ref="A1204:H1204"/>
    <mergeCell ref="A1205:B1205"/>
    <mergeCell ref="C1205:D1205"/>
    <mergeCell ref="E1205:F1205"/>
    <mergeCell ref="G1205:H1205"/>
    <mergeCell ref="A1206:B1206"/>
    <mergeCell ref="C1206:D1206"/>
    <mergeCell ref="E1206:F1206"/>
    <mergeCell ref="G1206:H1206"/>
    <mergeCell ref="A1207:H1207"/>
    <mergeCell ref="J1172:K1172"/>
    <mergeCell ref="J1175:K1175"/>
    <mergeCell ref="J1176:K1176"/>
    <mergeCell ref="A1181:H1181"/>
    <mergeCell ref="A1182:H1182"/>
    <mergeCell ref="A1183:B1183"/>
    <mergeCell ref="C1183:D1183"/>
    <mergeCell ref="E1183:F1183"/>
    <mergeCell ref="G1183:H1183"/>
    <mergeCell ref="A1184:B1184"/>
    <mergeCell ref="C1184:D1184"/>
    <mergeCell ref="E1184:F1184"/>
    <mergeCell ref="G1184:H1184"/>
    <mergeCell ref="A1185:H1185"/>
    <mergeCell ref="A1186:H1186"/>
    <mergeCell ref="A1191:H1191"/>
    <mergeCell ref="A1192:B1192"/>
    <mergeCell ref="C1192:D1192"/>
    <mergeCell ref="E1192:F1192"/>
    <mergeCell ref="G1192:H1192"/>
    <mergeCell ref="J1133:K1133"/>
    <mergeCell ref="A1138:H1138"/>
    <mergeCell ref="A1139:H1139"/>
    <mergeCell ref="A1140:B1140"/>
    <mergeCell ref="C1140:D1140"/>
    <mergeCell ref="E1140:F1140"/>
    <mergeCell ref="G1140:H1140"/>
    <mergeCell ref="A1141:B1141"/>
    <mergeCell ref="C1141:D1141"/>
    <mergeCell ref="E1141:F1141"/>
    <mergeCell ref="G1141:H1141"/>
    <mergeCell ref="A1142:H1142"/>
    <mergeCell ref="A1143:H1143"/>
    <mergeCell ref="A1121:B1121"/>
    <mergeCell ref="C1121:D1121"/>
    <mergeCell ref="E1121:F1121"/>
    <mergeCell ref="G1121:H1121"/>
    <mergeCell ref="A1122:H1122"/>
    <mergeCell ref="A1123:H1123"/>
    <mergeCell ref="A1126:H1126"/>
    <mergeCell ref="A1127:B1127"/>
    <mergeCell ref="C1127:D1127"/>
    <mergeCell ref="E1127:F1127"/>
    <mergeCell ref="G1127:H1127"/>
    <mergeCell ref="A1128:B1128"/>
    <mergeCell ref="C1128:D1128"/>
    <mergeCell ref="E1128:F1128"/>
    <mergeCell ref="G1128:H1128"/>
    <mergeCell ref="J1129:K1129"/>
    <mergeCell ref="J1132:K1132"/>
    <mergeCell ref="A1106:H1106"/>
    <mergeCell ref="A1107:B1107"/>
    <mergeCell ref="C1107:D1107"/>
    <mergeCell ref="E1107:F1107"/>
    <mergeCell ref="G1107:H1107"/>
    <mergeCell ref="A1108:B1108"/>
    <mergeCell ref="C1108:D1108"/>
    <mergeCell ref="E1108:F1108"/>
    <mergeCell ref="G1108:H1108"/>
    <mergeCell ref="J1109:K1109"/>
    <mergeCell ref="J1112:K1112"/>
    <mergeCell ref="J1113:K1113"/>
    <mergeCell ref="A1118:H1118"/>
    <mergeCell ref="A1119:H1119"/>
    <mergeCell ref="A1120:B1120"/>
    <mergeCell ref="C1120:D1120"/>
    <mergeCell ref="E1120:F1120"/>
    <mergeCell ref="G1120:H1120"/>
    <mergeCell ref="A1055:B1055"/>
    <mergeCell ref="C1055:D1055"/>
    <mergeCell ref="E1055:F1055"/>
    <mergeCell ref="G1055:H1055"/>
    <mergeCell ref="A1056:H1056"/>
    <mergeCell ref="A1057:H1057"/>
    <mergeCell ref="J1043:K1043"/>
    <mergeCell ref="J1047:K1047"/>
    <mergeCell ref="J1046:K1046"/>
    <mergeCell ref="A1040:H1040"/>
    <mergeCell ref="A1041:B1041"/>
    <mergeCell ref="C1041:D1041"/>
    <mergeCell ref="E1041:F1041"/>
    <mergeCell ref="G1041:H1041"/>
    <mergeCell ref="A1042:B1042"/>
    <mergeCell ref="C1042:D1042"/>
    <mergeCell ref="E1042:F1042"/>
    <mergeCell ref="G1042:H1042"/>
    <mergeCell ref="A1052:H1052"/>
    <mergeCell ref="A1053:H1053"/>
    <mergeCell ref="A1054:B1054"/>
    <mergeCell ref="C1054:D1054"/>
    <mergeCell ref="E1054:F1054"/>
    <mergeCell ref="G1054:H1054"/>
    <mergeCell ref="A875:B875"/>
    <mergeCell ref="C875:D875"/>
    <mergeCell ref="E875:F875"/>
    <mergeCell ref="G875:H875"/>
    <mergeCell ref="A876:H876"/>
    <mergeCell ref="A877:H877"/>
    <mergeCell ref="A860:H860"/>
    <mergeCell ref="A861:B861"/>
    <mergeCell ref="C861:D861"/>
    <mergeCell ref="E861:F861"/>
    <mergeCell ref="G861:H861"/>
    <mergeCell ref="A862:B862"/>
    <mergeCell ref="C862:D862"/>
    <mergeCell ref="E862:F862"/>
    <mergeCell ref="G862:H862"/>
    <mergeCell ref="J863:K863"/>
    <mergeCell ref="J866:K866"/>
    <mergeCell ref="J867:K867"/>
    <mergeCell ref="A872:H872"/>
    <mergeCell ref="A873:H873"/>
    <mergeCell ref="A874:B874"/>
    <mergeCell ref="C874:D874"/>
    <mergeCell ref="E874:F874"/>
    <mergeCell ref="G874:H874"/>
    <mergeCell ref="A855:B855"/>
    <mergeCell ref="C855:D855"/>
    <mergeCell ref="E855:F855"/>
    <mergeCell ref="G855:H855"/>
    <mergeCell ref="A856:H856"/>
    <mergeCell ref="A857:H857"/>
    <mergeCell ref="A840:H840"/>
    <mergeCell ref="A841:B841"/>
    <mergeCell ref="C841:D841"/>
    <mergeCell ref="E841:F841"/>
    <mergeCell ref="G841:H841"/>
    <mergeCell ref="A842:B842"/>
    <mergeCell ref="C842:D842"/>
    <mergeCell ref="E842:F842"/>
    <mergeCell ref="G842:H842"/>
    <mergeCell ref="J843:K843"/>
    <mergeCell ref="J846:K846"/>
    <mergeCell ref="J847:K847"/>
    <mergeCell ref="A852:H852"/>
    <mergeCell ref="A853:H853"/>
    <mergeCell ref="A854:B854"/>
    <mergeCell ref="C854:D854"/>
    <mergeCell ref="E854:F854"/>
    <mergeCell ref="G854:H854"/>
    <mergeCell ref="A781:H781"/>
    <mergeCell ref="A782:B782"/>
    <mergeCell ref="C782:D782"/>
    <mergeCell ref="E782:F782"/>
    <mergeCell ref="G782:H782"/>
    <mergeCell ref="A783:B783"/>
    <mergeCell ref="C783:D783"/>
    <mergeCell ref="E783:F783"/>
    <mergeCell ref="G783:H783"/>
    <mergeCell ref="A796:B796"/>
    <mergeCell ref="C796:D796"/>
    <mergeCell ref="E796:F796"/>
    <mergeCell ref="G796:H796"/>
    <mergeCell ref="A797:H797"/>
    <mergeCell ref="A798:H798"/>
    <mergeCell ref="J784:K784"/>
    <mergeCell ref="J787:K787"/>
    <mergeCell ref="J788:K788"/>
    <mergeCell ref="A793:H793"/>
    <mergeCell ref="A794:H794"/>
    <mergeCell ref="A795:B795"/>
    <mergeCell ref="C795:D795"/>
    <mergeCell ref="E795:F795"/>
    <mergeCell ref="G795:H795"/>
    <mergeCell ref="A743:H743"/>
    <mergeCell ref="A744:B744"/>
    <mergeCell ref="C744:D744"/>
    <mergeCell ref="E744:F744"/>
    <mergeCell ref="G744:H744"/>
    <mergeCell ref="A745:B745"/>
    <mergeCell ref="C745:D745"/>
    <mergeCell ref="E745:F745"/>
    <mergeCell ref="G745:H745"/>
    <mergeCell ref="A758:B758"/>
    <mergeCell ref="C758:D758"/>
    <mergeCell ref="E758:F758"/>
    <mergeCell ref="G758:H758"/>
    <mergeCell ref="A759:H759"/>
    <mergeCell ref="A760:H760"/>
    <mergeCell ref="J746:K746"/>
    <mergeCell ref="J749:K749"/>
    <mergeCell ref="J750:K750"/>
    <mergeCell ref="A755:H755"/>
    <mergeCell ref="A756:H756"/>
    <mergeCell ref="A757:B757"/>
    <mergeCell ref="C757:D757"/>
    <mergeCell ref="E757:F757"/>
    <mergeCell ref="G757:H757"/>
    <mergeCell ref="A703:H703"/>
    <mergeCell ref="A704:B704"/>
    <mergeCell ref="C704:D704"/>
    <mergeCell ref="E704:F704"/>
    <mergeCell ref="G704:H704"/>
    <mergeCell ref="A705:B705"/>
    <mergeCell ref="C705:D705"/>
    <mergeCell ref="E705:F705"/>
    <mergeCell ref="G705:H705"/>
    <mergeCell ref="A718:B718"/>
    <mergeCell ref="C718:D718"/>
    <mergeCell ref="E718:F718"/>
    <mergeCell ref="G718:H718"/>
    <mergeCell ref="A719:H719"/>
    <mergeCell ref="A720:H720"/>
    <mergeCell ref="J706:K706"/>
    <mergeCell ref="J709:K709"/>
    <mergeCell ref="J710:K710"/>
    <mergeCell ref="A715:H715"/>
    <mergeCell ref="A716:H716"/>
    <mergeCell ref="A717:B717"/>
    <mergeCell ref="C717:D717"/>
    <mergeCell ref="E717:F717"/>
    <mergeCell ref="G717:H717"/>
    <mergeCell ref="A663:H663"/>
    <mergeCell ref="A664:B664"/>
    <mergeCell ref="C664:D664"/>
    <mergeCell ref="E664:F664"/>
    <mergeCell ref="G664:H664"/>
    <mergeCell ref="A665:B665"/>
    <mergeCell ref="C665:D665"/>
    <mergeCell ref="E665:F665"/>
    <mergeCell ref="G665:H665"/>
    <mergeCell ref="A678:B678"/>
    <mergeCell ref="C678:D678"/>
    <mergeCell ref="E678:F678"/>
    <mergeCell ref="G678:H678"/>
    <mergeCell ref="A679:H679"/>
    <mergeCell ref="A680:H680"/>
    <mergeCell ref="J666:K666"/>
    <mergeCell ref="J669:K669"/>
    <mergeCell ref="J670:K670"/>
    <mergeCell ref="A675:H675"/>
    <mergeCell ref="A676:H676"/>
    <mergeCell ref="A677:B677"/>
    <mergeCell ref="C677:D677"/>
    <mergeCell ref="E677:F677"/>
    <mergeCell ref="G677:H677"/>
    <mergeCell ref="A643:H643"/>
    <mergeCell ref="A644:B644"/>
    <mergeCell ref="C644:D644"/>
    <mergeCell ref="E644:F644"/>
    <mergeCell ref="G644:H644"/>
    <mergeCell ref="A645:B645"/>
    <mergeCell ref="C645:D645"/>
    <mergeCell ref="E645:F645"/>
    <mergeCell ref="G645:H645"/>
    <mergeCell ref="A658:B658"/>
    <mergeCell ref="C658:D658"/>
    <mergeCell ref="E658:F658"/>
    <mergeCell ref="G658:H658"/>
    <mergeCell ref="A659:H659"/>
    <mergeCell ref="A660:H660"/>
    <mergeCell ref="J646:K646"/>
    <mergeCell ref="J649:K649"/>
    <mergeCell ref="J650:K650"/>
    <mergeCell ref="A655:H655"/>
    <mergeCell ref="A656:H656"/>
    <mergeCell ref="A657:B657"/>
    <mergeCell ref="C657:D657"/>
    <mergeCell ref="E657:F657"/>
    <mergeCell ref="G657:H657"/>
    <mergeCell ref="A623:H623"/>
    <mergeCell ref="A624:B624"/>
    <mergeCell ref="C624:D624"/>
    <mergeCell ref="E624:F624"/>
    <mergeCell ref="G624:H624"/>
    <mergeCell ref="A625:B625"/>
    <mergeCell ref="C625:D625"/>
    <mergeCell ref="E625:F625"/>
    <mergeCell ref="G625:H625"/>
    <mergeCell ref="A638:B638"/>
    <mergeCell ref="C638:D638"/>
    <mergeCell ref="E638:F638"/>
    <mergeCell ref="G638:H638"/>
    <mergeCell ref="A639:H639"/>
    <mergeCell ref="A640:H640"/>
    <mergeCell ref="J626:K626"/>
    <mergeCell ref="J629:K629"/>
    <mergeCell ref="J630:K630"/>
    <mergeCell ref="A635:H635"/>
    <mergeCell ref="A636:H636"/>
    <mergeCell ref="A637:B637"/>
    <mergeCell ref="C637:D637"/>
    <mergeCell ref="E637:F637"/>
    <mergeCell ref="G637:H637"/>
    <mergeCell ref="A544:H544"/>
    <mergeCell ref="A545:B545"/>
    <mergeCell ref="C545:D545"/>
    <mergeCell ref="E545:F545"/>
    <mergeCell ref="G545:H545"/>
    <mergeCell ref="A546:B546"/>
    <mergeCell ref="C546:D546"/>
    <mergeCell ref="E546:F546"/>
    <mergeCell ref="G546:H546"/>
    <mergeCell ref="A559:B559"/>
    <mergeCell ref="C559:D559"/>
    <mergeCell ref="E559:F559"/>
    <mergeCell ref="G559:H559"/>
    <mergeCell ref="A560:H560"/>
    <mergeCell ref="A561:H561"/>
    <mergeCell ref="J547:K547"/>
    <mergeCell ref="J550:K550"/>
    <mergeCell ref="J551:K551"/>
    <mergeCell ref="A556:H556"/>
    <mergeCell ref="A557:H557"/>
    <mergeCell ref="A558:B558"/>
    <mergeCell ref="C558:D558"/>
    <mergeCell ref="E558:F558"/>
    <mergeCell ref="G558:H558"/>
    <mergeCell ref="A505:H505"/>
    <mergeCell ref="A506:B506"/>
    <mergeCell ref="C506:D506"/>
    <mergeCell ref="E506:F506"/>
    <mergeCell ref="G506:H506"/>
    <mergeCell ref="A507:B507"/>
    <mergeCell ref="C507:D507"/>
    <mergeCell ref="E507:F507"/>
    <mergeCell ref="G507:H507"/>
    <mergeCell ref="A520:B520"/>
    <mergeCell ref="C520:D520"/>
    <mergeCell ref="E520:F520"/>
    <mergeCell ref="G520:H520"/>
    <mergeCell ref="A521:H521"/>
    <mergeCell ref="A522:H522"/>
    <mergeCell ref="J508:K508"/>
    <mergeCell ref="J511:K511"/>
    <mergeCell ref="J512:K512"/>
    <mergeCell ref="A517:H517"/>
    <mergeCell ref="A518:H518"/>
    <mergeCell ref="A519:B519"/>
    <mergeCell ref="C519:D519"/>
    <mergeCell ref="E519:F519"/>
    <mergeCell ref="G519:H519"/>
    <mergeCell ref="A486:H486"/>
    <mergeCell ref="A487:B487"/>
    <mergeCell ref="C487:D487"/>
    <mergeCell ref="E487:F487"/>
    <mergeCell ref="G487:H487"/>
    <mergeCell ref="A488:B488"/>
    <mergeCell ref="C488:D488"/>
    <mergeCell ref="E488:F488"/>
    <mergeCell ref="G488:H488"/>
    <mergeCell ref="A501:B501"/>
    <mergeCell ref="C501:D501"/>
    <mergeCell ref="E501:F501"/>
    <mergeCell ref="G501:H501"/>
    <mergeCell ref="A502:H502"/>
    <mergeCell ref="A503:H503"/>
    <mergeCell ref="J489:K489"/>
    <mergeCell ref="J492:K492"/>
    <mergeCell ref="J493:K493"/>
    <mergeCell ref="A498:H498"/>
    <mergeCell ref="A499:H499"/>
    <mergeCell ref="A500:B500"/>
    <mergeCell ref="C500:D500"/>
    <mergeCell ref="E500:F500"/>
    <mergeCell ref="G500:H500"/>
    <mergeCell ref="A466:H466"/>
    <mergeCell ref="A467:B467"/>
    <mergeCell ref="C467:D467"/>
    <mergeCell ref="E467:F467"/>
    <mergeCell ref="G467:H467"/>
    <mergeCell ref="A468:B468"/>
    <mergeCell ref="C468:D468"/>
    <mergeCell ref="E468:F468"/>
    <mergeCell ref="G468:H468"/>
    <mergeCell ref="A481:B481"/>
    <mergeCell ref="C481:D481"/>
    <mergeCell ref="E481:F481"/>
    <mergeCell ref="G481:H481"/>
    <mergeCell ref="A482:H482"/>
    <mergeCell ref="A483:H483"/>
    <mergeCell ref="J469:K469"/>
    <mergeCell ref="J472:K472"/>
    <mergeCell ref="J473:K473"/>
    <mergeCell ref="A478:H478"/>
    <mergeCell ref="A479:H479"/>
    <mergeCell ref="A480:B480"/>
    <mergeCell ref="C480:D480"/>
    <mergeCell ref="E480:F480"/>
    <mergeCell ref="G480:H480"/>
    <mergeCell ref="A446:H446"/>
    <mergeCell ref="A447:B447"/>
    <mergeCell ref="C447:D447"/>
    <mergeCell ref="E447:F447"/>
    <mergeCell ref="G447:H447"/>
    <mergeCell ref="A448:B448"/>
    <mergeCell ref="C448:D448"/>
    <mergeCell ref="E448:F448"/>
    <mergeCell ref="G448:H448"/>
    <mergeCell ref="A461:B461"/>
    <mergeCell ref="C461:D461"/>
    <mergeCell ref="E461:F461"/>
    <mergeCell ref="G461:H461"/>
    <mergeCell ref="A462:H462"/>
    <mergeCell ref="A463:H463"/>
    <mergeCell ref="J449:K449"/>
    <mergeCell ref="J452:K452"/>
    <mergeCell ref="J453:K453"/>
    <mergeCell ref="A458:H458"/>
    <mergeCell ref="A459:H459"/>
    <mergeCell ref="A460:B460"/>
    <mergeCell ref="C460:D460"/>
    <mergeCell ref="E460:F460"/>
    <mergeCell ref="G460:H460"/>
    <mergeCell ref="A425:H425"/>
    <mergeCell ref="A426:B426"/>
    <mergeCell ref="C426:D426"/>
    <mergeCell ref="E426:F426"/>
    <mergeCell ref="G426:H426"/>
    <mergeCell ref="A427:B427"/>
    <mergeCell ref="C427:D427"/>
    <mergeCell ref="E427:F427"/>
    <mergeCell ref="G427:H427"/>
    <mergeCell ref="A440:B440"/>
    <mergeCell ref="C440:D440"/>
    <mergeCell ref="E440:F440"/>
    <mergeCell ref="G440:H440"/>
    <mergeCell ref="A441:H441"/>
    <mergeCell ref="A442:H442"/>
    <mergeCell ref="J428:K428"/>
    <mergeCell ref="J431:K431"/>
    <mergeCell ref="J432:K432"/>
    <mergeCell ref="A437:H437"/>
    <mergeCell ref="A438:H438"/>
    <mergeCell ref="A439:B439"/>
    <mergeCell ref="C439:D439"/>
    <mergeCell ref="E439:F439"/>
    <mergeCell ref="G439:H439"/>
    <mergeCell ref="A381:H381"/>
    <mergeCell ref="G382:H382"/>
    <mergeCell ref="G383:H383"/>
    <mergeCell ref="A377:B377"/>
    <mergeCell ref="C377:D377"/>
    <mergeCell ref="E377:F377"/>
    <mergeCell ref="G377:H377"/>
    <mergeCell ref="A378:H378"/>
    <mergeCell ref="A379:H379"/>
    <mergeCell ref="G400:H400"/>
    <mergeCell ref="A402:H402"/>
    <mergeCell ref="A382:F382"/>
    <mergeCell ref="A383:F383"/>
    <mergeCell ref="L384:M384"/>
    <mergeCell ref="L391:M391"/>
    <mergeCell ref="L392:M392"/>
    <mergeCell ref="A399:B399"/>
    <mergeCell ref="C399:D399"/>
    <mergeCell ref="E399:F399"/>
    <mergeCell ref="G399:H399"/>
    <mergeCell ref="A400:F400"/>
    <mergeCell ref="I382:J382"/>
    <mergeCell ref="I383:J383"/>
    <mergeCell ref="A397:J397"/>
    <mergeCell ref="A398:J398"/>
    <mergeCell ref="I399:J399"/>
    <mergeCell ref="I400:J400"/>
    <mergeCell ref="A401:J401"/>
    <mergeCell ref="A362:H362"/>
    <mergeCell ref="A363:B363"/>
    <mergeCell ref="C363:D363"/>
    <mergeCell ref="E363:F363"/>
    <mergeCell ref="G363:H363"/>
    <mergeCell ref="A364:B364"/>
    <mergeCell ref="C364:D364"/>
    <mergeCell ref="E364:F364"/>
    <mergeCell ref="G364:H364"/>
    <mergeCell ref="J365:K365"/>
    <mergeCell ref="J368:K368"/>
    <mergeCell ref="J369:K369"/>
    <mergeCell ref="A374:H374"/>
    <mergeCell ref="A375:H375"/>
    <mergeCell ref="A376:B376"/>
    <mergeCell ref="C376:D376"/>
    <mergeCell ref="E376:F376"/>
    <mergeCell ref="G376:H376"/>
    <mergeCell ref="A342:H342"/>
    <mergeCell ref="A343:B343"/>
    <mergeCell ref="C343:D343"/>
    <mergeCell ref="E343:F343"/>
    <mergeCell ref="G343:H343"/>
    <mergeCell ref="A344:B344"/>
    <mergeCell ref="C344:D344"/>
    <mergeCell ref="E344:F344"/>
    <mergeCell ref="G344:H344"/>
    <mergeCell ref="A357:B357"/>
    <mergeCell ref="C357:D357"/>
    <mergeCell ref="E357:F357"/>
    <mergeCell ref="G357:H357"/>
    <mergeCell ref="A358:H358"/>
    <mergeCell ref="A359:H359"/>
    <mergeCell ref="J345:K345"/>
    <mergeCell ref="J348:K348"/>
    <mergeCell ref="J349:K349"/>
    <mergeCell ref="A354:H354"/>
    <mergeCell ref="A355:H355"/>
    <mergeCell ref="A356:B356"/>
    <mergeCell ref="C356:D356"/>
    <mergeCell ref="E356:F356"/>
    <mergeCell ref="G356:H356"/>
    <mergeCell ref="A322:H322"/>
    <mergeCell ref="A323:B323"/>
    <mergeCell ref="C323:D323"/>
    <mergeCell ref="E323:F323"/>
    <mergeCell ref="G323:H323"/>
    <mergeCell ref="A324:B324"/>
    <mergeCell ref="C324:D324"/>
    <mergeCell ref="E324:F324"/>
    <mergeCell ref="G324:H324"/>
    <mergeCell ref="A337:B337"/>
    <mergeCell ref="C337:D337"/>
    <mergeCell ref="E337:F337"/>
    <mergeCell ref="G337:H337"/>
    <mergeCell ref="A338:H338"/>
    <mergeCell ref="A339:H339"/>
    <mergeCell ref="J325:K325"/>
    <mergeCell ref="J328:K328"/>
    <mergeCell ref="J329:K329"/>
    <mergeCell ref="A334:H334"/>
    <mergeCell ref="A335:H335"/>
    <mergeCell ref="A336:B336"/>
    <mergeCell ref="C336:D336"/>
    <mergeCell ref="E336:F336"/>
    <mergeCell ref="G336:H336"/>
    <mergeCell ref="A303:H303"/>
    <mergeCell ref="A304:B304"/>
    <mergeCell ref="C304:D304"/>
    <mergeCell ref="E304:F304"/>
    <mergeCell ref="G304:H304"/>
    <mergeCell ref="A305:B305"/>
    <mergeCell ref="C305:D305"/>
    <mergeCell ref="E305:F305"/>
    <mergeCell ref="G305:H305"/>
    <mergeCell ref="A318:B318"/>
    <mergeCell ref="C318:D318"/>
    <mergeCell ref="E318:F318"/>
    <mergeCell ref="G318:H318"/>
    <mergeCell ref="A319:H319"/>
    <mergeCell ref="A320:H320"/>
    <mergeCell ref="J306:K306"/>
    <mergeCell ref="J309:K309"/>
    <mergeCell ref="J310:K310"/>
    <mergeCell ref="A315:H315"/>
    <mergeCell ref="A316:H316"/>
    <mergeCell ref="A317:B317"/>
    <mergeCell ref="C317:D317"/>
    <mergeCell ref="E317:F317"/>
    <mergeCell ref="G317:H317"/>
    <mergeCell ref="A263:H263"/>
    <mergeCell ref="A264:B264"/>
    <mergeCell ref="C264:D264"/>
    <mergeCell ref="E264:F264"/>
    <mergeCell ref="G264:H264"/>
    <mergeCell ref="A265:B265"/>
    <mergeCell ref="C265:D265"/>
    <mergeCell ref="E265:F265"/>
    <mergeCell ref="G265:H265"/>
    <mergeCell ref="A278:B278"/>
    <mergeCell ref="C278:D278"/>
    <mergeCell ref="E278:F278"/>
    <mergeCell ref="G278:H278"/>
    <mergeCell ref="A279:H279"/>
    <mergeCell ref="A280:H280"/>
    <mergeCell ref="J266:K266"/>
    <mergeCell ref="J269:K269"/>
    <mergeCell ref="J270:K270"/>
    <mergeCell ref="A275:H275"/>
    <mergeCell ref="A276:H276"/>
    <mergeCell ref="A277:B277"/>
    <mergeCell ref="C277:D277"/>
    <mergeCell ref="E277:F277"/>
    <mergeCell ref="G277:H277"/>
    <mergeCell ref="A243:H243"/>
    <mergeCell ref="A244:B244"/>
    <mergeCell ref="C244:D244"/>
    <mergeCell ref="E244:F244"/>
    <mergeCell ref="G244:H244"/>
    <mergeCell ref="A245:B245"/>
    <mergeCell ref="C245:D245"/>
    <mergeCell ref="E245:F245"/>
    <mergeCell ref="G245:H245"/>
    <mergeCell ref="A258:B258"/>
    <mergeCell ref="C258:D258"/>
    <mergeCell ref="E258:F258"/>
    <mergeCell ref="G258:H258"/>
    <mergeCell ref="A259:H259"/>
    <mergeCell ref="A260:H260"/>
    <mergeCell ref="J246:K246"/>
    <mergeCell ref="J249:K249"/>
    <mergeCell ref="J250:K250"/>
    <mergeCell ref="A255:H255"/>
    <mergeCell ref="A256:H256"/>
    <mergeCell ref="A257:B257"/>
    <mergeCell ref="C257:D257"/>
    <mergeCell ref="E257:F257"/>
    <mergeCell ref="G257:H257"/>
    <mergeCell ref="A220:H220"/>
    <mergeCell ref="A223:H223"/>
    <mergeCell ref="A224:B224"/>
    <mergeCell ref="C224:D224"/>
    <mergeCell ref="E224:F224"/>
    <mergeCell ref="G224:H224"/>
    <mergeCell ref="A225:B225"/>
    <mergeCell ref="C225:D225"/>
    <mergeCell ref="E225:F225"/>
    <mergeCell ref="G225:H225"/>
    <mergeCell ref="A238:B238"/>
    <mergeCell ref="C238:D238"/>
    <mergeCell ref="E238:F238"/>
    <mergeCell ref="G238:H238"/>
    <mergeCell ref="A239:H239"/>
    <mergeCell ref="A240:H240"/>
    <mergeCell ref="J226:K226"/>
    <mergeCell ref="J229:K229"/>
    <mergeCell ref="J230:K230"/>
    <mergeCell ref="A235:H235"/>
    <mergeCell ref="A236:H236"/>
    <mergeCell ref="A237:B237"/>
    <mergeCell ref="C237:D237"/>
    <mergeCell ref="E237:F237"/>
    <mergeCell ref="G237:H237"/>
    <mergeCell ref="A181:H181"/>
    <mergeCell ref="A182:B182"/>
    <mergeCell ref="C182:D182"/>
    <mergeCell ref="E182:F182"/>
    <mergeCell ref="G182:H182"/>
    <mergeCell ref="A183:B183"/>
    <mergeCell ref="C183:D183"/>
    <mergeCell ref="E183:F183"/>
    <mergeCell ref="G183:H183"/>
    <mergeCell ref="A196:B196"/>
    <mergeCell ref="C196:D196"/>
    <mergeCell ref="E196:F196"/>
    <mergeCell ref="G196:H196"/>
    <mergeCell ref="A197:H197"/>
    <mergeCell ref="A198:H198"/>
    <mergeCell ref="J184:K184"/>
    <mergeCell ref="J187:K187"/>
    <mergeCell ref="J188:K188"/>
    <mergeCell ref="A193:H193"/>
    <mergeCell ref="A194:H194"/>
    <mergeCell ref="A195:B195"/>
    <mergeCell ref="C195:D195"/>
    <mergeCell ref="E195:F195"/>
    <mergeCell ref="G195:H195"/>
    <mergeCell ref="A163:B163"/>
    <mergeCell ref="C163:D163"/>
    <mergeCell ref="E163:F163"/>
    <mergeCell ref="G163:H163"/>
    <mergeCell ref="A177:H177"/>
    <mergeCell ref="A178:H178"/>
    <mergeCell ref="J168:K168"/>
    <mergeCell ref="J164:K164"/>
    <mergeCell ref="J167:K167"/>
    <mergeCell ref="A173:H173"/>
    <mergeCell ref="A174:H174"/>
    <mergeCell ref="A175:B175"/>
    <mergeCell ref="C175:D175"/>
    <mergeCell ref="E175:F175"/>
    <mergeCell ref="G175:H175"/>
    <mergeCell ref="A176:B176"/>
    <mergeCell ref="C176:D176"/>
    <mergeCell ref="E176:F176"/>
    <mergeCell ref="G176:H176"/>
    <mergeCell ref="A48:B48"/>
    <mergeCell ref="C48:D48"/>
    <mergeCell ref="A54:B54"/>
    <mergeCell ref="A157:H157"/>
    <mergeCell ref="A158:H158"/>
    <mergeCell ref="J144:K144"/>
    <mergeCell ref="J147:K147"/>
    <mergeCell ref="J148:K148"/>
    <mergeCell ref="A153:H153"/>
    <mergeCell ref="A154:H154"/>
    <mergeCell ref="A155:B155"/>
    <mergeCell ref="C155:D155"/>
    <mergeCell ref="E155:F155"/>
    <mergeCell ref="G155:H155"/>
    <mergeCell ref="A161:H161"/>
    <mergeCell ref="A162:B162"/>
    <mergeCell ref="C162:D162"/>
    <mergeCell ref="E162:F162"/>
    <mergeCell ref="G162:H162"/>
    <mergeCell ref="A141:H141"/>
    <mergeCell ref="A142:B142"/>
    <mergeCell ref="C142:D142"/>
    <mergeCell ref="E142:F142"/>
    <mergeCell ref="G142:H142"/>
    <mergeCell ref="A143:B143"/>
    <mergeCell ref="C143:D143"/>
    <mergeCell ref="E143:F143"/>
    <mergeCell ref="G143:H143"/>
    <mergeCell ref="A156:B156"/>
    <mergeCell ref="C156:D156"/>
    <mergeCell ref="E156:F156"/>
    <mergeCell ref="G156:H156"/>
    <mergeCell ref="A64:H64"/>
    <mergeCell ref="A65:H65"/>
    <mergeCell ref="A60:D60"/>
    <mergeCell ref="E60:H60"/>
    <mergeCell ref="A61:D61"/>
    <mergeCell ref="E61:H61"/>
    <mergeCell ref="A62:B62"/>
    <mergeCell ref="A63:B63"/>
    <mergeCell ref="C62:D62"/>
    <mergeCell ref="C63:D63"/>
    <mergeCell ref="E62:F62"/>
    <mergeCell ref="E63:F63"/>
    <mergeCell ref="J59:K59"/>
    <mergeCell ref="J60:K60"/>
    <mergeCell ref="A68:B68"/>
    <mergeCell ref="C68:D68"/>
    <mergeCell ref="A2:F2"/>
    <mergeCell ref="A3:B3"/>
    <mergeCell ref="E3:F3"/>
    <mergeCell ref="A4:B4"/>
    <mergeCell ref="E4:F4"/>
    <mergeCell ref="A12:B12"/>
    <mergeCell ref="E12:F12"/>
    <mergeCell ref="J44:K44"/>
    <mergeCell ref="J56:K56"/>
    <mergeCell ref="E19:F19"/>
    <mergeCell ref="A37:B37"/>
    <mergeCell ref="C37:D37"/>
    <mergeCell ref="A38:B38"/>
    <mergeCell ref="J10:K10"/>
    <mergeCell ref="J11:K11"/>
    <mergeCell ref="C38:D38"/>
    <mergeCell ref="J7:K7"/>
    <mergeCell ref="A49:F49"/>
    <mergeCell ref="A50:F50"/>
    <mergeCell ref="E45:F45"/>
    <mergeCell ref="E46:F46"/>
    <mergeCell ref="A45:D45"/>
    <mergeCell ref="A46:D46"/>
    <mergeCell ref="J25:K25"/>
    <mergeCell ref="J28:K28"/>
    <mergeCell ref="J29:K29"/>
    <mergeCell ref="J40:K40"/>
    <mergeCell ref="J43:K43"/>
    <mergeCell ref="C3:D3"/>
    <mergeCell ref="C4:D4"/>
    <mergeCell ref="C12:D12"/>
    <mergeCell ref="C13:D13"/>
    <mergeCell ref="G76:H76"/>
    <mergeCell ref="A67:H67"/>
    <mergeCell ref="G54:H54"/>
    <mergeCell ref="E37:F37"/>
    <mergeCell ref="E38:F38"/>
    <mergeCell ref="A36:F36"/>
    <mergeCell ref="E47:F47"/>
    <mergeCell ref="A53:B53"/>
    <mergeCell ref="C53:D53"/>
    <mergeCell ref="C54:D54"/>
    <mergeCell ref="G63:H63"/>
    <mergeCell ref="G62:H62"/>
    <mergeCell ref="A10:F10"/>
    <mergeCell ref="A11:F11"/>
    <mergeCell ref="A28:F28"/>
    <mergeCell ref="A29:F29"/>
    <mergeCell ref="G77:H77"/>
    <mergeCell ref="A78:H78"/>
    <mergeCell ref="A79:H79"/>
    <mergeCell ref="A74:D74"/>
    <mergeCell ref="A75:D75"/>
    <mergeCell ref="E74:H74"/>
    <mergeCell ref="E75:H75"/>
    <mergeCell ref="C76:D76"/>
    <mergeCell ref="C77:D77"/>
    <mergeCell ref="A76:B76"/>
    <mergeCell ref="A77:B77"/>
    <mergeCell ref="E76:F76"/>
    <mergeCell ref="E77:F77"/>
    <mergeCell ref="E68:F68"/>
    <mergeCell ref="E69:F69"/>
    <mergeCell ref="G68:H68"/>
    <mergeCell ref="G69:H69"/>
    <mergeCell ref="A69:B69"/>
    <mergeCell ref="C69:D69"/>
    <mergeCell ref="E30:F30"/>
    <mergeCell ref="A31:B31"/>
    <mergeCell ref="C31:D31"/>
    <mergeCell ref="E31:F31"/>
    <mergeCell ref="A32:F32"/>
    <mergeCell ref="A15:F15"/>
    <mergeCell ref="A13:B13"/>
    <mergeCell ref="E13:F13"/>
    <mergeCell ref="A14:F14"/>
    <mergeCell ref="A30:B30"/>
    <mergeCell ref="C30:D30"/>
    <mergeCell ref="A17:F17"/>
    <mergeCell ref="A18:B18"/>
    <mergeCell ref="C18:D18"/>
    <mergeCell ref="E18:F18"/>
    <mergeCell ref="A19:B19"/>
    <mergeCell ref="C19:D19"/>
    <mergeCell ref="E54:F54"/>
    <mergeCell ref="E53:F53"/>
    <mergeCell ref="A52:H52"/>
    <mergeCell ref="A47:B47"/>
    <mergeCell ref="E48:F48"/>
    <mergeCell ref="A33:F33"/>
    <mergeCell ref="G53:H53"/>
    <mergeCell ref="C47:D47"/>
    <mergeCell ref="A97:H97"/>
    <mergeCell ref="A98:H98"/>
    <mergeCell ref="J88:K88"/>
    <mergeCell ref="J91:K91"/>
    <mergeCell ref="J92:K92"/>
    <mergeCell ref="A95:B95"/>
    <mergeCell ref="C95:D95"/>
    <mergeCell ref="E95:F95"/>
    <mergeCell ref="A96:B96"/>
    <mergeCell ref="C96:D96"/>
    <mergeCell ref="E96:F96"/>
    <mergeCell ref="A93:H93"/>
    <mergeCell ref="A94:H94"/>
    <mergeCell ref="G95:H95"/>
    <mergeCell ref="G96:H96"/>
    <mergeCell ref="J70:K70"/>
    <mergeCell ref="J73:K73"/>
    <mergeCell ref="J74:K74"/>
    <mergeCell ref="A83:B83"/>
    <mergeCell ref="C83:D83"/>
    <mergeCell ref="E83:F83"/>
    <mergeCell ref="A84:B84"/>
    <mergeCell ref="C84:D84"/>
    <mergeCell ref="E84:F84"/>
    <mergeCell ref="G84:H84"/>
    <mergeCell ref="G83:H83"/>
    <mergeCell ref="A82:H82"/>
    <mergeCell ref="A117:H117"/>
    <mergeCell ref="A118:H118"/>
    <mergeCell ref="J104:K104"/>
    <mergeCell ref="J107:K107"/>
    <mergeCell ref="J108:K108"/>
    <mergeCell ref="A113:H113"/>
    <mergeCell ref="A114:H114"/>
    <mergeCell ref="A115:B115"/>
    <mergeCell ref="C115:D115"/>
    <mergeCell ref="E115:F115"/>
    <mergeCell ref="G115:H115"/>
    <mergeCell ref="A116:B116"/>
    <mergeCell ref="C116:D116"/>
    <mergeCell ref="E116:F116"/>
    <mergeCell ref="G116:H116"/>
    <mergeCell ref="A101:H101"/>
    <mergeCell ref="A102:B102"/>
    <mergeCell ref="C102:D102"/>
    <mergeCell ref="E102:F102"/>
    <mergeCell ref="G102:H102"/>
    <mergeCell ref="A103:B103"/>
    <mergeCell ref="C103:D103"/>
    <mergeCell ref="E103:F103"/>
    <mergeCell ref="G103:H103"/>
    <mergeCell ref="A136:B136"/>
    <mergeCell ref="C136:D136"/>
    <mergeCell ref="E136:F136"/>
    <mergeCell ref="G136:H136"/>
    <mergeCell ref="A137:H137"/>
    <mergeCell ref="A138:H138"/>
    <mergeCell ref="J124:K124"/>
    <mergeCell ref="J127:K127"/>
    <mergeCell ref="J128:K128"/>
    <mergeCell ref="A133:H133"/>
    <mergeCell ref="A134:H134"/>
    <mergeCell ref="A135:B135"/>
    <mergeCell ref="C135:D135"/>
    <mergeCell ref="E135:F135"/>
    <mergeCell ref="G135:H135"/>
    <mergeCell ref="A121:H121"/>
    <mergeCell ref="A122:B122"/>
    <mergeCell ref="C122:D122"/>
    <mergeCell ref="E122:F122"/>
    <mergeCell ref="G122:H122"/>
    <mergeCell ref="A123:B123"/>
    <mergeCell ref="C123:D123"/>
    <mergeCell ref="E123:F123"/>
    <mergeCell ref="G123:H123"/>
    <mergeCell ref="A216:B216"/>
    <mergeCell ref="C216:D216"/>
    <mergeCell ref="E216:F216"/>
    <mergeCell ref="G216:H216"/>
    <mergeCell ref="A217:H217"/>
    <mergeCell ref="A218:H218"/>
    <mergeCell ref="J204:K204"/>
    <mergeCell ref="J207:K207"/>
    <mergeCell ref="J208:K208"/>
    <mergeCell ref="A213:H213"/>
    <mergeCell ref="A214:H214"/>
    <mergeCell ref="A215:B215"/>
    <mergeCell ref="C215:D215"/>
    <mergeCell ref="E215:F215"/>
    <mergeCell ref="G215:H215"/>
    <mergeCell ref="A201:H201"/>
    <mergeCell ref="A202:B202"/>
    <mergeCell ref="C202:D202"/>
    <mergeCell ref="E202:F202"/>
    <mergeCell ref="G202:H202"/>
    <mergeCell ref="A203:B203"/>
    <mergeCell ref="C203:D203"/>
    <mergeCell ref="E203:F203"/>
    <mergeCell ref="G203:H203"/>
    <mergeCell ref="A298:B298"/>
    <mergeCell ref="C298:D298"/>
    <mergeCell ref="E298:F298"/>
    <mergeCell ref="G298:H298"/>
    <mergeCell ref="A299:H299"/>
    <mergeCell ref="A300:H300"/>
    <mergeCell ref="J286:K286"/>
    <mergeCell ref="J289:K289"/>
    <mergeCell ref="J290:K290"/>
    <mergeCell ref="A295:H295"/>
    <mergeCell ref="A296:H296"/>
    <mergeCell ref="A297:B297"/>
    <mergeCell ref="C297:D297"/>
    <mergeCell ref="E297:F297"/>
    <mergeCell ref="G297:H297"/>
    <mergeCell ref="A283:H283"/>
    <mergeCell ref="A284:B284"/>
    <mergeCell ref="C284:D284"/>
    <mergeCell ref="E284:F284"/>
    <mergeCell ref="G284:H284"/>
    <mergeCell ref="A285:B285"/>
    <mergeCell ref="C285:D285"/>
    <mergeCell ref="E285:F285"/>
    <mergeCell ref="G285:H285"/>
    <mergeCell ref="A420:B420"/>
    <mergeCell ref="C420:D420"/>
    <mergeCell ref="E420:F420"/>
    <mergeCell ref="G420:H420"/>
    <mergeCell ref="A421:H421"/>
    <mergeCell ref="A422:H422"/>
    <mergeCell ref="J408:K408"/>
    <mergeCell ref="J411:K411"/>
    <mergeCell ref="J412:K412"/>
    <mergeCell ref="A417:H417"/>
    <mergeCell ref="A418:H418"/>
    <mergeCell ref="A419:B419"/>
    <mergeCell ref="C419:D419"/>
    <mergeCell ref="E419:F419"/>
    <mergeCell ref="G419:H419"/>
    <mergeCell ref="A405:H405"/>
    <mergeCell ref="A406:B406"/>
    <mergeCell ref="C406:D406"/>
    <mergeCell ref="E406:F406"/>
    <mergeCell ref="G406:H406"/>
    <mergeCell ref="A407:B407"/>
    <mergeCell ref="C407:D407"/>
    <mergeCell ref="E407:F407"/>
    <mergeCell ref="G407:H407"/>
    <mergeCell ref="A539:B539"/>
    <mergeCell ref="C539:D539"/>
    <mergeCell ref="E539:F539"/>
    <mergeCell ref="G539:H539"/>
    <mergeCell ref="A540:H540"/>
    <mergeCell ref="A541:H541"/>
    <mergeCell ref="J527:K527"/>
    <mergeCell ref="J530:K530"/>
    <mergeCell ref="J531:K531"/>
    <mergeCell ref="A536:H536"/>
    <mergeCell ref="A537:H537"/>
    <mergeCell ref="A538:B538"/>
    <mergeCell ref="C538:D538"/>
    <mergeCell ref="E538:F538"/>
    <mergeCell ref="G538:H538"/>
    <mergeCell ref="A524:H524"/>
    <mergeCell ref="A525:B525"/>
    <mergeCell ref="C525:D525"/>
    <mergeCell ref="E525:F525"/>
    <mergeCell ref="G525:H525"/>
    <mergeCell ref="A526:B526"/>
    <mergeCell ref="C526:D526"/>
    <mergeCell ref="E526:F526"/>
    <mergeCell ref="G526:H526"/>
    <mergeCell ref="A579:B579"/>
    <mergeCell ref="C579:D579"/>
    <mergeCell ref="E579:F579"/>
    <mergeCell ref="G579:H579"/>
    <mergeCell ref="A580:H580"/>
    <mergeCell ref="A581:H581"/>
    <mergeCell ref="J567:K567"/>
    <mergeCell ref="J570:K570"/>
    <mergeCell ref="J571:K571"/>
    <mergeCell ref="A576:H576"/>
    <mergeCell ref="A577:H577"/>
    <mergeCell ref="A578:B578"/>
    <mergeCell ref="C578:D578"/>
    <mergeCell ref="E578:F578"/>
    <mergeCell ref="G578:H578"/>
    <mergeCell ref="A564:H564"/>
    <mergeCell ref="A565:B565"/>
    <mergeCell ref="C565:D565"/>
    <mergeCell ref="E565:F565"/>
    <mergeCell ref="G565:H565"/>
    <mergeCell ref="A566:B566"/>
    <mergeCell ref="C566:D566"/>
    <mergeCell ref="E566:F566"/>
    <mergeCell ref="G566:H566"/>
    <mergeCell ref="A599:B599"/>
    <mergeCell ref="C599:D599"/>
    <mergeCell ref="E599:F599"/>
    <mergeCell ref="G599:H599"/>
    <mergeCell ref="A600:H600"/>
    <mergeCell ref="A601:H601"/>
    <mergeCell ref="J587:K587"/>
    <mergeCell ref="J590:K590"/>
    <mergeCell ref="J591:K591"/>
    <mergeCell ref="A596:H596"/>
    <mergeCell ref="A597:H597"/>
    <mergeCell ref="A598:B598"/>
    <mergeCell ref="C598:D598"/>
    <mergeCell ref="E598:F598"/>
    <mergeCell ref="G598:H598"/>
    <mergeCell ref="A584:H584"/>
    <mergeCell ref="A585:B585"/>
    <mergeCell ref="C585:D585"/>
    <mergeCell ref="E585:F585"/>
    <mergeCell ref="G585:H585"/>
    <mergeCell ref="A586:B586"/>
    <mergeCell ref="C586:D586"/>
    <mergeCell ref="E586:F586"/>
    <mergeCell ref="G586:H586"/>
    <mergeCell ref="A618:B618"/>
    <mergeCell ref="C618:D618"/>
    <mergeCell ref="E618:F618"/>
    <mergeCell ref="G618:H618"/>
    <mergeCell ref="A619:H619"/>
    <mergeCell ref="A620:H620"/>
    <mergeCell ref="J606:K606"/>
    <mergeCell ref="J609:K609"/>
    <mergeCell ref="J610:K610"/>
    <mergeCell ref="A615:H615"/>
    <mergeCell ref="A616:H616"/>
    <mergeCell ref="A617:B617"/>
    <mergeCell ref="C617:D617"/>
    <mergeCell ref="E617:F617"/>
    <mergeCell ref="G617:H617"/>
    <mergeCell ref="A603:H603"/>
    <mergeCell ref="A604:B604"/>
    <mergeCell ref="C604:D604"/>
    <mergeCell ref="E604:F604"/>
    <mergeCell ref="G604:H604"/>
    <mergeCell ref="A605:B605"/>
    <mergeCell ref="C605:D605"/>
    <mergeCell ref="E605:F605"/>
    <mergeCell ref="G605:H605"/>
    <mergeCell ref="A698:B698"/>
    <mergeCell ref="C698:D698"/>
    <mergeCell ref="E698:F698"/>
    <mergeCell ref="G698:H698"/>
    <mergeCell ref="A699:H699"/>
    <mergeCell ref="A700:H700"/>
    <mergeCell ref="J686:K686"/>
    <mergeCell ref="J689:K689"/>
    <mergeCell ref="J690:K690"/>
    <mergeCell ref="A695:H695"/>
    <mergeCell ref="A696:H696"/>
    <mergeCell ref="A697:B697"/>
    <mergeCell ref="C697:D697"/>
    <mergeCell ref="E697:F697"/>
    <mergeCell ref="G697:H697"/>
    <mergeCell ref="A683:H683"/>
    <mergeCell ref="A684:B684"/>
    <mergeCell ref="C684:D684"/>
    <mergeCell ref="E684:F684"/>
    <mergeCell ref="G684:H684"/>
    <mergeCell ref="A685:B685"/>
    <mergeCell ref="C685:D685"/>
    <mergeCell ref="E685:F685"/>
    <mergeCell ref="G685:H685"/>
    <mergeCell ref="A738:B738"/>
    <mergeCell ref="C738:D738"/>
    <mergeCell ref="E738:F738"/>
    <mergeCell ref="G738:H738"/>
    <mergeCell ref="A739:H739"/>
    <mergeCell ref="A740:H740"/>
    <mergeCell ref="J726:K726"/>
    <mergeCell ref="J729:K729"/>
    <mergeCell ref="J730:K730"/>
    <mergeCell ref="A735:H735"/>
    <mergeCell ref="A736:H736"/>
    <mergeCell ref="A737:B737"/>
    <mergeCell ref="C737:D737"/>
    <mergeCell ref="E737:F737"/>
    <mergeCell ref="G737:H737"/>
    <mergeCell ref="A723:H723"/>
    <mergeCell ref="A724:B724"/>
    <mergeCell ref="C724:D724"/>
    <mergeCell ref="E724:F724"/>
    <mergeCell ref="G724:H724"/>
    <mergeCell ref="A725:B725"/>
    <mergeCell ref="C725:D725"/>
    <mergeCell ref="E725:F725"/>
    <mergeCell ref="G725:H725"/>
    <mergeCell ref="A777:B777"/>
    <mergeCell ref="C777:D777"/>
    <mergeCell ref="E777:F777"/>
    <mergeCell ref="G777:H777"/>
    <mergeCell ref="A778:H778"/>
    <mergeCell ref="A779:H779"/>
    <mergeCell ref="J765:K765"/>
    <mergeCell ref="J768:K768"/>
    <mergeCell ref="J769:K769"/>
    <mergeCell ref="A774:H774"/>
    <mergeCell ref="A775:H775"/>
    <mergeCell ref="A776:B776"/>
    <mergeCell ref="C776:D776"/>
    <mergeCell ref="E776:F776"/>
    <mergeCell ref="G776:H776"/>
    <mergeCell ref="A762:H762"/>
    <mergeCell ref="A763:B763"/>
    <mergeCell ref="C763:D763"/>
    <mergeCell ref="E763:F763"/>
    <mergeCell ref="G763:H763"/>
    <mergeCell ref="A764:B764"/>
    <mergeCell ref="C764:D764"/>
    <mergeCell ref="E764:F764"/>
    <mergeCell ref="G764:H764"/>
    <mergeCell ref="A816:B816"/>
    <mergeCell ref="C816:D816"/>
    <mergeCell ref="E816:F816"/>
    <mergeCell ref="G816:H816"/>
    <mergeCell ref="A817:H817"/>
    <mergeCell ref="A818:H818"/>
    <mergeCell ref="J804:K804"/>
    <mergeCell ref="J807:K807"/>
    <mergeCell ref="J808:K808"/>
    <mergeCell ref="A813:H813"/>
    <mergeCell ref="A814:H814"/>
    <mergeCell ref="A815:B815"/>
    <mergeCell ref="C815:D815"/>
    <mergeCell ref="E815:F815"/>
    <mergeCell ref="G815:H815"/>
    <mergeCell ref="A801:H801"/>
    <mergeCell ref="A802:B802"/>
    <mergeCell ref="C802:D802"/>
    <mergeCell ref="E802:F802"/>
    <mergeCell ref="G802:H802"/>
    <mergeCell ref="A803:B803"/>
    <mergeCell ref="C803:D803"/>
    <mergeCell ref="E803:F803"/>
    <mergeCell ref="G803:H803"/>
    <mergeCell ref="A835:B835"/>
    <mergeCell ref="C835:D835"/>
    <mergeCell ref="E835:F835"/>
    <mergeCell ref="G835:H835"/>
    <mergeCell ref="A836:H836"/>
    <mergeCell ref="A837:H837"/>
    <mergeCell ref="A820:H820"/>
    <mergeCell ref="A821:B821"/>
    <mergeCell ref="C821:D821"/>
    <mergeCell ref="E821:F821"/>
    <mergeCell ref="G821:H821"/>
    <mergeCell ref="A822:B822"/>
    <mergeCell ref="C822:D822"/>
    <mergeCell ref="E822:F822"/>
    <mergeCell ref="G822:H822"/>
    <mergeCell ref="J823:K823"/>
    <mergeCell ref="J826:K826"/>
    <mergeCell ref="J827:K827"/>
    <mergeCell ref="A832:H832"/>
    <mergeCell ref="A833:H833"/>
    <mergeCell ref="A834:B834"/>
    <mergeCell ref="C834:D834"/>
    <mergeCell ref="E834:F834"/>
    <mergeCell ref="G834:H834"/>
    <mergeCell ref="A880:H880"/>
    <mergeCell ref="A881:B881"/>
    <mergeCell ref="C881:D881"/>
    <mergeCell ref="E881:F881"/>
    <mergeCell ref="G881:H881"/>
    <mergeCell ref="A882:B882"/>
    <mergeCell ref="C882:D882"/>
    <mergeCell ref="E882:F882"/>
    <mergeCell ref="G882:H882"/>
    <mergeCell ref="J883:K883"/>
    <mergeCell ref="J886:K886"/>
    <mergeCell ref="J887:K887"/>
    <mergeCell ref="A892:H892"/>
    <mergeCell ref="A893:H893"/>
    <mergeCell ref="A894:B894"/>
    <mergeCell ref="C894:D894"/>
    <mergeCell ref="E894:F894"/>
    <mergeCell ref="G894:H894"/>
    <mergeCell ref="A895:B895"/>
    <mergeCell ref="C895:D895"/>
    <mergeCell ref="E895:F895"/>
    <mergeCell ref="G895:H895"/>
    <mergeCell ref="A896:H896"/>
    <mergeCell ref="A897:H897"/>
    <mergeCell ref="A900:H900"/>
    <mergeCell ref="A901:B901"/>
    <mergeCell ref="C901:D901"/>
    <mergeCell ref="E901:F901"/>
    <mergeCell ref="G901:H901"/>
    <mergeCell ref="A902:B902"/>
    <mergeCell ref="C902:D902"/>
    <mergeCell ref="E902:F902"/>
    <mergeCell ref="G902:H902"/>
    <mergeCell ref="J903:K903"/>
    <mergeCell ref="J906:K906"/>
    <mergeCell ref="J907:K907"/>
    <mergeCell ref="A912:H912"/>
    <mergeCell ref="A913:H913"/>
    <mergeCell ref="A914:B914"/>
    <mergeCell ref="C914:D914"/>
    <mergeCell ref="E914:F914"/>
    <mergeCell ref="G914:H914"/>
    <mergeCell ref="A915:B915"/>
    <mergeCell ref="C915:D915"/>
    <mergeCell ref="E915:F915"/>
    <mergeCell ref="G915:H915"/>
    <mergeCell ref="A916:H916"/>
    <mergeCell ref="A917:H917"/>
    <mergeCell ref="A920:H920"/>
    <mergeCell ref="A921:B921"/>
    <mergeCell ref="C921:D921"/>
    <mergeCell ref="E921:F921"/>
    <mergeCell ref="G921:H921"/>
    <mergeCell ref="A922:B922"/>
    <mergeCell ref="C922:D922"/>
    <mergeCell ref="E922:F922"/>
    <mergeCell ref="G922:H922"/>
    <mergeCell ref="J923:K923"/>
    <mergeCell ref="J926:K926"/>
    <mergeCell ref="J927:K927"/>
    <mergeCell ref="A932:H932"/>
    <mergeCell ref="A933:H933"/>
    <mergeCell ref="A934:B934"/>
    <mergeCell ref="C934:D934"/>
    <mergeCell ref="E934:F934"/>
    <mergeCell ref="G934:H934"/>
    <mergeCell ref="A935:B935"/>
    <mergeCell ref="C935:D935"/>
    <mergeCell ref="E935:F935"/>
    <mergeCell ref="G935:H935"/>
    <mergeCell ref="A936:H936"/>
    <mergeCell ref="A937:H937"/>
    <mergeCell ref="A940:H940"/>
    <mergeCell ref="A941:B941"/>
    <mergeCell ref="C941:D941"/>
    <mergeCell ref="E941:F941"/>
    <mergeCell ref="G941:H941"/>
    <mergeCell ref="A942:B942"/>
    <mergeCell ref="C942:D942"/>
    <mergeCell ref="E942:F942"/>
    <mergeCell ref="G942:H942"/>
    <mergeCell ref="J943:K943"/>
    <mergeCell ref="J946:K946"/>
    <mergeCell ref="J947:K947"/>
    <mergeCell ref="A952:H952"/>
    <mergeCell ref="A953:H953"/>
    <mergeCell ref="A954:B954"/>
    <mergeCell ref="C954:D954"/>
    <mergeCell ref="E954:F954"/>
    <mergeCell ref="G954:H954"/>
    <mergeCell ref="A955:B955"/>
    <mergeCell ref="C955:D955"/>
    <mergeCell ref="E955:F955"/>
    <mergeCell ref="G955:H955"/>
    <mergeCell ref="A956:H956"/>
    <mergeCell ref="A957:H957"/>
    <mergeCell ref="A960:H960"/>
    <mergeCell ref="A961:B961"/>
    <mergeCell ref="C961:D961"/>
    <mergeCell ref="E961:F961"/>
    <mergeCell ref="G961:H961"/>
    <mergeCell ref="A962:B962"/>
    <mergeCell ref="C962:D962"/>
    <mergeCell ref="E962:F962"/>
    <mergeCell ref="G962:H962"/>
    <mergeCell ref="J963:K963"/>
    <mergeCell ref="J966:K966"/>
    <mergeCell ref="J967:K967"/>
    <mergeCell ref="A972:H972"/>
    <mergeCell ref="A973:H973"/>
    <mergeCell ref="A974:B974"/>
    <mergeCell ref="C974:D974"/>
    <mergeCell ref="E974:F974"/>
    <mergeCell ref="G974:H974"/>
    <mergeCell ref="A975:B975"/>
    <mergeCell ref="C975:D975"/>
    <mergeCell ref="E975:F975"/>
    <mergeCell ref="G975:H975"/>
    <mergeCell ref="A976:H976"/>
    <mergeCell ref="A977:H977"/>
    <mergeCell ref="A980:H980"/>
    <mergeCell ref="A981:B981"/>
    <mergeCell ref="C981:D981"/>
    <mergeCell ref="E981:F981"/>
    <mergeCell ref="G981:H981"/>
    <mergeCell ref="J1003:K1003"/>
    <mergeCell ref="J1006:K1006"/>
    <mergeCell ref="J1007:K1007"/>
    <mergeCell ref="A1012:H1012"/>
    <mergeCell ref="A1013:H1013"/>
    <mergeCell ref="A1014:B1014"/>
    <mergeCell ref="C1014:D1014"/>
    <mergeCell ref="E1014:F1014"/>
    <mergeCell ref="G1014:H1014"/>
    <mergeCell ref="A982:B982"/>
    <mergeCell ref="C982:D982"/>
    <mergeCell ref="E982:F982"/>
    <mergeCell ref="G982:H982"/>
    <mergeCell ref="J983:K983"/>
    <mergeCell ref="J986:K986"/>
    <mergeCell ref="J987:K987"/>
    <mergeCell ref="A992:H992"/>
    <mergeCell ref="A993:H993"/>
    <mergeCell ref="A994:B994"/>
    <mergeCell ref="C994:D994"/>
    <mergeCell ref="E994:F994"/>
    <mergeCell ref="G994:H994"/>
    <mergeCell ref="A995:B995"/>
    <mergeCell ref="C995:D995"/>
    <mergeCell ref="E995:F995"/>
    <mergeCell ref="G995:H995"/>
    <mergeCell ref="A1015:B1015"/>
    <mergeCell ref="C1015:D1015"/>
    <mergeCell ref="E1015:F1015"/>
    <mergeCell ref="G1015:H1015"/>
    <mergeCell ref="A1016:H1016"/>
    <mergeCell ref="A1017:H1017"/>
    <mergeCell ref="A996:H996"/>
    <mergeCell ref="A997:H997"/>
    <mergeCell ref="A1000:H1000"/>
    <mergeCell ref="A1001:B1001"/>
    <mergeCell ref="C1001:D1001"/>
    <mergeCell ref="E1001:F1001"/>
    <mergeCell ref="G1001:H1001"/>
    <mergeCell ref="A1002:B1002"/>
    <mergeCell ref="C1002:D1002"/>
    <mergeCell ref="E1002:F1002"/>
    <mergeCell ref="G1002:H1002"/>
    <mergeCell ref="A1035:B1035"/>
    <mergeCell ref="C1035:D1035"/>
    <mergeCell ref="E1035:F1035"/>
    <mergeCell ref="G1035:H1035"/>
    <mergeCell ref="A1036:H1036"/>
    <mergeCell ref="A1037:H1037"/>
    <mergeCell ref="A1020:H1020"/>
    <mergeCell ref="A1021:B1021"/>
    <mergeCell ref="C1021:D1021"/>
    <mergeCell ref="E1021:F1021"/>
    <mergeCell ref="G1021:H1021"/>
    <mergeCell ref="A1022:B1022"/>
    <mergeCell ref="C1022:D1022"/>
    <mergeCell ref="E1022:F1022"/>
    <mergeCell ref="G1022:H1022"/>
    <mergeCell ref="J1023:K1023"/>
    <mergeCell ref="J1026:K1026"/>
    <mergeCell ref="J1027:K1027"/>
    <mergeCell ref="A1032:H1032"/>
    <mergeCell ref="A1033:H1033"/>
    <mergeCell ref="A1034:B1034"/>
    <mergeCell ref="C1034:D1034"/>
    <mergeCell ref="E1034:F1034"/>
    <mergeCell ref="G1034:H1034"/>
    <mergeCell ref="A1060:H1060"/>
    <mergeCell ref="A1061:B1061"/>
    <mergeCell ref="C1061:D1061"/>
    <mergeCell ref="E1061:F1061"/>
    <mergeCell ref="G1061:H1061"/>
    <mergeCell ref="A1062:B1062"/>
    <mergeCell ref="C1062:D1062"/>
    <mergeCell ref="E1062:F1062"/>
    <mergeCell ref="G1062:H1062"/>
    <mergeCell ref="J1063:K1063"/>
    <mergeCell ref="J1066:K1066"/>
    <mergeCell ref="J1067:K1067"/>
    <mergeCell ref="A1072:H1072"/>
    <mergeCell ref="A1073:H1073"/>
    <mergeCell ref="A1074:B1074"/>
    <mergeCell ref="C1074:D1074"/>
    <mergeCell ref="E1074:F1074"/>
    <mergeCell ref="G1074:H1074"/>
    <mergeCell ref="J1087:K1087"/>
    <mergeCell ref="A1098:H1098"/>
    <mergeCell ref="A1099:H1099"/>
    <mergeCell ref="A1100:B1100"/>
    <mergeCell ref="C1100:D1100"/>
    <mergeCell ref="E1100:F1100"/>
    <mergeCell ref="G1100:H1100"/>
    <mergeCell ref="A1101:B1101"/>
    <mergeCell ref="C1101:D1101"/>
    <mergeCell ref="E1101:F1101"/>
    <mergeCell ref="G1101:H1101"/>
    <mergeCell ref="A1102:H1102"/>
    <mergeCell ref="A1103:H1103"/>
    <mergeCell ref="A1075:B1075"/>
    <mergeCell ref="C1075:D1075"/>
    <mergeCell ref="E1075:F1075"/>
    <mergeCell ref="G1075:H1075"/>
    <mergeCell ref="A1076:H1076"/>
    <mergeCell ref="A1077:H1077"/>
    <mergeCell ref="A1080:H1080"/>
    <mergeCell ref="A1081:B1081"/>
    <mergeCell ref="G1081:H1081"/>
    <mergeCell ref="A1082:B1082"/>
    <mergeCell ref="G1082:H1082"/>
    <mergeCell ref="J1083:K1083"/>
    <mergeCell ref="J1086:K1086"/>
    <mergeCell ref="C1081:F1082"/>
    <mergeCell ref="A1147:H1147"/>
    <mergeCell ref="A1148:B1148"/>
    <mergeCell ref="C1148:D1148"/>
    <mergeCell ref="E1148:F1148"/>
    <mergeCell ref="G1148:H1148"/>
    <mergeCell ref="A1149:B1149"/>
    <mergeCell ref="C1149:D1149"/>
    <mergeCell ref="E1149:F1149"/>
    <mergeCell ref="G1149:H1149"/>
    <mergeCell ref="J1150:K1150"/>
    <mergeCell ref="J1153:K1153"/>
    <mergeCell ref="J1154:K1154"/>
    <mergeCell ref="A1159:H1159"/>
    <mergeCell ref="A1160:H1160"/>
    <mergeCell ref="A1161:B1161"/>
    <mergeCell ref="C1161:D1161"/>
    <mergeCell ref="E1161:F1161"/>
    <mergeCell ref="G1161:H1161"/>
    <mergeCell ref="A1361:H1361"/>
    <mergeCell ref="A1362:B1362"/>
    <mergeCell ref="C1362:D1362"/>
    <mergeCell ref="E1362:F1362"/>
    <mergeCell ref="G1362:H1362"/>
    <mergeCell ref="A1363:B1363"/>
    <mergeCell ref="C1363:D1363"/>
    <mergeCell ref="E1363:F1363"/>
    <mergeCell ref="G1363:H1363"/>
    <mergeCell ref="A1364:H1364"/>
    <mergeCell ref="A1365:H1365"/>
    <mergeCell ref="A1368:H1368"/>
    <mergeCell ref="A1370:B1370"/>
    <mergeCell ref="C1370:D1370"/>
    <mergeCell ref="E1370:F1370"/>
    <mergeCell ref="G1370:H1370"/>
    <mergeCell ref="A1162:B1162"/>
    <mergeCell ref="C1162:D1162"/>
    <mergeCell ref="E1162:F1162"/>
    <mergeCell ref="G1162:H1162"/>
    <mergeCell ref="A1163:H1163"/>
    <mergeCell ref="A1164:H1164"/>
    <mergeCell ref="A1169:H1169"/>
    <mergeCell ref="A1170:B1170"/>
    <mergeCell ref="C1170:D1170"/>
    <mergeCell ref="E1170:F1170"/>
    <mergeCell ref="G1170:H1170"/>
    <mergeCell ref="A1171:B1171"/>
    <mergeCell ref="C1171:D1171"/>
    <mergeCell ref="E1171:F1171"/>
    <mergeCell ref="G1171:H1171"/>
    <mergeCell ref="A1193:B1193"/>
    <mergeCell ref="A1387:B1387"/>
    <mergeCell ref="C1387:D1387"/>
    <mergeCell ref="E1387:F1387"/>
    <mergeCell ref="G1387:H1387"/>
    <mergeCell ref="A1388:H1388"/>
    <mergeCell ref="A1389:H1389"/>
    <mergeCell ref="A1347:H1347"/>
    <mergeCell ref="J1350:K1350"/>
    <mergeCell ref="J1353:K1353"/>
    <mergeCell ref="J1354:K1354"/>
    <mergeCell ref="A1369:B1369"/>
    <mergeCell ref="C1369:D1369"/>
    <mergeCell ref="E1369:F1369"/>
    <mergeCell ref="G1369:H1369"/>
    <mergeCell ref="J1371:K1371"/>
    <mergeCell ref="J1374:K1374"/>
    <mergeCell ref="J1375:K1375"/>
    <mergeCell ref="A1384:H1384"/>
    <mergeCell ref="A1385:H1385"/>
    <mergeCell ref="A1386:B1386"/>
    <mergeCell ref="C1386:D1386"/>
    <mergeCell ref="E1386:F1386"/>
    <mergeCell ref="G1386:H1386"/>
    <mergeCell ref="A1348:B1348"/>
    <mergeCell ref="C1348:D1348"/>
    <mergeCell ref="E1348:F1348"/>
    <mergeCell ref="G1348:H1348"/>
    <mergeCell ref="A1349:B1349"/>
    <mergeCell ref="C1349:D1349"/>
    <mergeCell ref="E1349:F1349"/>
    <mergeCell ref="G1349:H1349"/>
    <mergeCell ref="A1360:H1360"/>
    <mergeCell ref="A1412:B1412"/>
    <mergeCell ref="C1412:D1412"/>
    <mergeCell ref="E1412:F1412"/>
    <mergeCell ref="G1412:H1412"/>
    <mergeCell ref="A1413:H1413"/>
    <mergeCell ref="A1414:H1414"/>
    <mergeCell ref="A1393:H1393"/>
    <mergeCell ref="A1394:B1394"/>
    <mergeCell ref="C1394:D1394"/>
    <mergeCell ref="E1394:F1394"/>
    <mergeCell ref="G1394:H1394"/>
    <mergeCell ref="A1395:B1395"/>
    <mergeCell ref="C1395:D1395"/>
    <mergeCell ref="E1395:F1395"/>
    <mergeCell ref="G1395:H1395"/>
    <mergeCell ref="J1396:K1396"/>
    <mergeCell ref="J1399:K1399"/>
    <mergeCell ref="J1400:K1400"/>
    <mergeCell ref="A1409:H1409"/>
    <mergeCell ref="A1410:H1410"/>
    <mergeCell ref="A1411:B1411"/>
    <mergeCell ref="C1411:D1411"/>
    <mergeCell ref="E1411:F1411"/>
    <mergeCell ref="G1411:H1411"/>
    <mergeCell ref="A1471:B1471"/>
    <mergeCell ref="C1471:D1471"/>
    <mergeCell ref="E1471:F1471"/>
    <mergeCell ref="G1471:H1471"/>
    <mergeCell ref="A1472:H1472"/>
    <mergeCell ref="A1473:H1473"/>
    <mergeCell ref="A1448:H1448"/>
    <mergeCell ref="A1449:B1449"/>
    <mergeCell ref="C1449:D1449"/>
    <mergeCell ref="E1449:F1449"/>
    <mergeCell ref="G1449:H1449"/>
    <mergeCell ref="A1450:B1450"/>
    <mergeCell ref="C1450:D1450"/>
    <mergeCell ref="E1450:F1450"/>
    <mergeCell ref="G1450:H1450"/>
    <mergeCell ref="J1451:K1451"/>
    <mergeCell ref="J1454:K1454"/>
    <mergeCell ref="J1455:K1455"/>
    <mergeCell ref="A1468:H1468"/>
    <mergeCell ref="A1469:H1469"/>
    <mergeCell ref="A1470:B1470"/>
    <mergeCell ref="C1470:D1470"/>
    <mergeCell ref="E1470:F1470"/>
    <mergeCell ref="G1470:H1470"/>
  </mergeCells>
  <pageMargins left="0.25" right="0.25" top="0.75" bottom="0.75" header="0.10416666666666667" footer="0.3"/>
  <pageSetup orientation="portrait" r:id="rId1"/>
  <headerFooter>
    <oddHeader>&amp;C&amp;"-,Bold"&amp;18NJKiDS &amp;"-,Regular"&amp;16
Defects/Enhancements by Build and by Month</oddHeader>
    <oddFooter>&amp;CPage &amp;P of &amp;N</oddFooter>
  </headerFooter>
  <rowBreaks count="1" manualBreakCount="1">
    <brk id="3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Graphs</vt:lpstr>
      <vt:lpstr>Builds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Segarra</dc:creator>
  <cp:lastModifiedBy>Christine Brennan</cp:lastModifiedBy>
  <cp:lastPrinted>2012-11-12T19:03:49Z</cp:lastPrinted>
  <dcterms:created xsi:type="dcterms:W3CDTF">2011-07-29T13:40:42Z</dcterms:created>
  <dcterms:modified xsi:type="dcterms:W3CDTF">2017-05-24T18:39:58Z</dcterms:modified>
</cp:coreProperties>
</file>