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4790" yWindow="1710" windowWidth="28620" windowHeight="12480"/>
  </bookViews>
  <sheets>
    <sheet name="Sheet1" sheetId="1" r:id="rId1"/>
  </sheets>
  <definedNames>
    <definedName name="_xlnm.Print_Area" localSheetId="0">Sheet1!$A$1:$E$115</definedName>
    <definedName name="_xlnm.Print_Titles" localSheetId="0">Sheet1!$1:$4</definedName>
  </definedNames>
  <calcPr calcId="145621"/>
</workbook>
</file>

<file path=xl/calcChain.xml><?xml version="1.0" encoding="utf-8"?>
<calcChain xmlns="http://schemas.openxmlformats.org/spreadsheetml/2006/main">
  <c r="E95" i="1" l="1"/>
  <c r="E93" i="1"/>
  <c r="E73" i="1"/>
  <c r="E71" i="1"/>
  <c r="E51" i="1"/>
  <c r="E49" i="1"/>
  <c r="E29" i="1"/>
  <c r="E27" i="1"/>
  <c r="E7" i="1"/>
  <c r="E5" i="1"/>
  <c r="E99" i="1" l="1"/>
  <c r="E97" i="1"/>
  <c r="E77" i="1"/>
  <c r="E75" i="1"/>
  <c r="E55" i="1"/>
  <c r="E53" i="1"/>
  <c r="E33" i="1"/>
  <c r="E31" i="1"/>
  <c r="E11" i="1"/>
  <c r="E9" i="1"/>
  <c r="E111" i="1" l="1"/>
  <c r="E109" i="1"/>
  <c r="E107" i="1"/>
  <c r="E105" i="1"/>
  <c r="E103" i="1"/>
  <c r="E101" i="1"/>
  <c r="E89" i="1"/>
  <c r="E87" i="1"/>
  <c r="E85" i="1"/>
  <c r="E83" i="1"/>
  <c r="E81" i="1"/>
  <c r="E79" i="1"/>
  <c r="E67" i="1"/>
  <c r="E65" i="1"/>
  <c r="E63" i="1"/>
  <c r="E69" i="1" s="1"/>
  <c r="E61" i="1"/>
  <c r="E59" i="1"/>
  <c r="E57" i="1"/>
  <c r="E45" i="1"/>
  <c r="E43" i="1"/>
  <c r="E41" i="1"/>
  <c r="E39" i="1"/>
  <c r="E37" i="1"/>
  <c r="E35" i="1"/>
  <c r="E23" i="1"/>
  <c r="E21" i="1"/>
  <c r="E19" i="1"/>
  <c r="E113" i="1" l="1"/>
  <c r="E91" i="1"/>
  <c r="E47" i="1"/>
  <c r="E17" i="1"/>
  <c r="E13" i="1"/>
  <c r="E15" i="1" l="1"/>
  <c r="E25" i="1" s="1"/>
  <c r="E115" i="1" s="1"/>
</calcChain>
</file>

<file path=xl/sharedStrings.xml><?xml version="1.0" encoding="utf-8"?>
<sst xmlns="http://schemas.openxmlformats.org/spreadsheetml/2006/main" count="214" uniqueCount="122">
  <si>
    <t>Priceline #</t>
  </si>
  <si>
    <t>Description</t>
  </si>
  <si>
    <t>Total Firm
Fixed Bid Price</t>
  </si>
  <si>
    <t>Per month</t>
  </si>
  <si>
    <t>12
months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</si>
  <si>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One (1)</t>
  </si>
  <si>
    <t>696
Bed</t>
  </si>
  <si>
    <t>Per Bed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</si>
  <si>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One (1)</t>
  </si>
  <si>
    <t>65
Bed</t>
  </si>
  <si>
    <t>Per Assessment</t>
  </si>
  <si>
    <t>3,900
Approx. per year</t>
  </si>
  <si>
    <t>260
Approx. per year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</si>
  <si>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</si>
  <si>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</si>
  <si>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</si>
  <si>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</si>
  <si>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</si>
  <si>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</si>
  <si>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</si>
  <si>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</si>
  <si>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</si>
  <si>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</si>
  <si>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</si>
  <si>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</si>
  <si>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</si>
  <si>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</si>
  <si>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</si>
  <si>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</si>
  <si>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</si>
  <si>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</si>
  <si>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</si>
  <si>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</si>
  <si>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</si>
  <si>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</si>
  <si>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</si>
  <si>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</si>
  <si>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</si>
  <si>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</si>
  <si>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</si>
  <si>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</si>
  <si>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</si>
  <si>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</si>
  <si>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</si>
  <si>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</si>
  <si>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</si>
  <si>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</si>
  <si>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</si>
  <si>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</si>
  <si>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</si>
  <si>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</si>
  <si>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</si>
  <si>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</si>
  <si>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</si>
  <si>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</si>
  <si>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</si>
  <si>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</si>
  <si>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</si>
  <si>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</si>
  <si>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</si>
  <si>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</si>
  <si>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</si>
  <si>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</si>
  <si>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Two (2)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</si>
  <si>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Two (2)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</si>
  <si>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Three (3)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</si>
  <si>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Three (3)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</si>
  <si>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Four (4)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</si>
  <si>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Four (4)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</si>
  <si>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Five (5)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</si>
  <si>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Five (5)</t>
  </si>
  <si>
    <t>Unit Cost</t>
  </si>
  <si>
    <t xml:space="preserve">Firm Fixed Price -Cost per Intake Assessment - CRAF          
Contract Year One (1)  </t>
  </si>
  <si>
    <t xml:space="preserve">Firm Fixed Price -Cost per Intake Assessment - EMCFW                                      
Contract Year One (1)  </t>
  </si>
  <si>
    <t xml:space="preserve">Firm Fixed Price - Psycho-Educational Initiative for General Population Inmates  Northern Region                                                                                                      
Contract Year One (1) </t>
  </si>
  <si>
    <t xml:space="preserve">Firm Fixed Price - Psycho-Educational Initiative for Restrictive Housing Inmates Northern Region                                                                                                     
Contract Year One (1) </t>
  </si>
  <si>
    <t xml:space="preserve">Firm Fixed Price - Psycho-Educational Initiative for General Population Inmates   Central Region                                                                                                         
Contract Year One (1) </t>
  </si>
  <si>
    <t xml:space="preserve">Firm Fixed Price - Psycho-Educational Initiative for Restrictive Housing Inmates    Central Region                                                                                                       
Contract Year One (1) </t>
  </si>
  <si>
    <t xml:space="preserve">Firm Fixed Price - Psycho-Educational Initiative for General Population Inmates    Southern Region                                                                                                      
Contract Year One (1) </t>
  </si>
  <si>
    <t xml:space="preserve">Firm Fixed Price - Psycho-Educational Initiative for Restrictive Housing Inmates   Southern Region                                                                                                  
Contract Year One (1) </t>
  </si>
  <si>
    <t xml:space="preserve">Firm Fixed Price -Cost per Intake Assessment - CRAF                                      
Contract Year Two (2)  </t>
  </si>
  <si>
    <t xml:space="preserve">Firm Fixed Price -Cost per Intake Assessment - EMCFW                                      
Contract Year Two (2) </t>
  </si>
  <si>
    <t>Firm Fixed Price - Psycho-Educational Initiative for General Population Inmates  Northern Region                                                                                                      
Contract Year Two (2)</t>
  </si>
  <si>
    <t xml:space="preserve">Firm Fixed Price - Psycho-Educational Initiative for Restrictive Housing Inmates Northern Region                                                                                                     
Contract Year Two (2) </t>
  </si>
  <si>
    <t xml:space="preserve">Firm Fixed Price - Psycho-Educational Initiative for General Population Inmates   Central Region                                                                                                         
Contract Year Two (2) </t>
  </si>
  <si>
    <t xml:space="preserve">Firm Fixed Price - Psycho-Educational Initiative for Restrictive Housing Inmates    Central Region                                                                                                       
Contract Year Two (2) </t>
  </si>
  <si>
    <t xml:space="preserve">Firm Fixed Price - Psycho-Educational Initiative for General Population Inmates    Southern Region                                                                                                      
Contract Year Two (2) </t>
  </si>
  <si>
    <t>Firm Fixed Price - Psycho-Educational Initiative for Restrictive Housing Inmates   Southern Region                                                                                                  
Contract Year Two (2)</t>
  </si>
  <si>
    <t>Firm Fixed Price -Cost per Intake Assessment - CRAF                                      
Contract Year Three (3)</t>
  </si>
  <si>
    <t>Firm Fixed Price -Cost per Intake Assessment - EMCFW                                      
Contract Year Three (3)</t>
  </si>
  <si>
    <t>Firm Fixed Price - Psycho-Educational Initiative for General Population Inmates  Northern Region                                                                                                      
Contract Year Three (3)</t>
  </si>
  <si>
    <t>Firm Fixed Price - Psycho-Educational Initiative for Restrictive Housing Inmates Northern Region                                                                                                     
Contract Year Three (3)</t>
  </si>
  <si>
    <t>Firm Fixed Price - Psycho-Educational Initiative for General Population Inmates   Central Region                                                                                                         
Contract Year Three (3)</t>
  </si>
  <si>
    <t>Firm Fixed Price - Psycho-Educational Initiative for Restrictive Housing Inmates    Central Region                                                                                                       
Contract Year Three (3)</t>
  </si>
  <si>
    <t>Firm Fixed Price - Psycho-Educational Initiative for General Population Inmates    Southern Region                                                                                                      
Contract Year Three (3)</t>
  </si>
  <si>
    <t>Firm Fixed Price - Psycho-Educational Initiative for Restrictive Housing Inmates   Southern Region                                                                                                  
Contract Year Three (3)</t>
  </si>
  <si>
    <t>Firm Fixed Price -Cost per Intake Assessment - CRAF                                      
Contract Year Four (4)</t>
  </si>
  <si>
    <t>Firm Fixed Price -Cost per Intake Assessment - EMCFW                                      
Contract Year Four (4)</t>
  </si>
  <si>
    <t>Firm Fixed Price - Psycho-Educational Initiative for General Population Inmates  Northern Region                                                                                                      
Contract Year Four (4)</t>
  </si>
  <si>
    <t>Firm Fixed Price - Psycho-Educational Initiative for Restrictive Housing Inmates Northern Region                                                                                                     
Contract Year Four (4)</t>
  </si>
  <si>
    <t>Firm Fixed Price - Psycho-Educational Initiative for General Population Inmates   Central Region                                                                                                         
Contract Year Four (4)</t>
  </si>
  <si>
    <t>Firm Fixed Price - Psycho-Educational Initiative for Restrictive Housing Inmates    Central Region                                                                                                       
Contract Year Four (4)</t>
  </si>
  <si>
    <t>Firm Fixed Price - Psycho-Educational Initiative for General Population Inmates    Southern Region                                                                                                      
Contract Year Four (4)</t>
  </si>
  <si>
    <t>Firm Fixed Price - Psycho-Educational Initiative for Restrictive Housing Inmates   Southern Region                                                                                                  
Contract Year Four (4)</t>
  </si>
  <si>
    <t>Firm Fixed Price -Cost per Intake Assessment - CRAF                                      
Contract Year Five (5)</t>
  </si>
  <si>
    <t>Firm Fixed Price -Cost per Intake Assessment - EMCFW                                      
Contract Year Five (5)</t>
  </si>
  <si>
    <t>Firm Fixed Price - Psycho-Educational Initiative for General Population Inmates  Northern Region                                                                                                      
Contract Year Five (5)</t>
  </si>
  <si>
    <t>Firm Fixed Price - Psycho-Educational Initiative for Restrictive Housing Inmates Northern Region                                                                                                     
Contract Year Five (5)</t>
  </si>
  <si>
    <t>Firm Fixed Price - Psycho-Educational Initiative for General Population Inmates   Central Region                                                                                                         
Contract Year Five (5)</t>
  </si>
  <si>
    <t>Firm Fixed Price - Psycho-Educational Initiative for Restrictive Housing Inmates    Central Region                                                                                                       
Contract Year Five (5)</t>
  </si>
  <si>
    <t>Firm Fixed Price - Psycho-Educational Initiative for General Population Inmates    Southern Region                                                                                                      
Contract Year Five (5)</t>
  </si>
  <si>
    <t>Firm Fixed Price - Psycho-Educational Initiative for Restrictive Housing Inmates   Southern Region                                                                                                  
Contract Year Five (5)</t>
  </si>
  <si>
    <t>Vendor {Bidder}:</t>
  </si>
  <si>
    <t>Total Quote {Proposal} Price</t>
  </si>
  <si>
    <t>Estimated Quantity</t>
  </si>
  <si>
    <t xml:space="preserve">Quote {Proposal} Firm Fixed Price Contract Year Two (2) </t>
  </si>
  <si>
    <t xml:space="preserve">Quote {Proposal} Firm Fixed Price Contract Year Three (3) </t>
  </si>
  <si>
    <t xml:space="preserve">Quote {Proposal} Firm Fixed Price Contract Year Four (4) </t>
  </si>
  <si>
    <t xml:space="preserve">Quote {Proposal} Firm Fixed Price Contract Year Five (5) </t>
  </si>
  <si>
    <t xml:space="preserve">Quote {Proposal} Firm Fixed Price Contract Year One (1) </t>
  </si>
  <si>
    <t>The Vendor's {Bidder’s} Price Schedule/Sheet must be submitted as specified in Section 4.4 (Proposal Content) and Section 4.4.5 (Price Schedule/ Sheet).</t>
  </si>
  <si>
    <t>T-1464 
Revised Price Sheet/Schedule Substance Abuse Services 17DPP00056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</si>
</sst>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Protection="1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164" fontId="4" fillId="3" borderId="15" xfId="0" applyNumberFormat="1" applyFont="1" applyFill="1" applyBorder="1" applyAlignment="1" applyProtection="1">
      <alignment horizontal="center" vertical="center"/>
    </xf>
    <xf numFmtId="164" fontId="2" fillId="0" borderId="16" xfId="0" applyNumberFormat="1" applyFont="1" applyBorder="1" applyAlignment="1" applyProtection="1">
      <alignment horizontal="center" vertical="center"/>
    </xf>
    <xf numFmtId="164" fontId="2" fillId="0" borderId="17" xfId="0" applyNumberFormat="1" applyFont="1" applyBorder="1" applyAlignment="1" applyProtection="1">
      <alignment horizontal="center" vertical="center"/>
    </xf>
    <xf numFmtId="164" fontId="0" fillId="0" borderId="16" xfId="0" applyNumberFormat="1" applyFont="1" applyBorder="1" applyAlignment="1" applyProtection="1">
      <alignment horizontal="center" vertical="center"/>
    </xf>
    <xf numFmtId="164" fontId="0" fillId="0" borderId="17" xfId="0" applyNumberFormat="1" applyFont="1" applyBorder="1" applyAlignment="1" applyProtection="1">
      <alignment horizontal="center" vertical="center"/>
    </xf>
    <xf numFmtId="49" fontId="0" fillId="0" borderId="5" xfId="0" applyNumberFormat="1" applyFont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 vertical="top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49" fontId="0" fillId="0" borderId="9" xfId="0" applyNumberFormat="1" applyFont="1" applyBorder="1" applyAlignment="1" applyProtection="1">
      <alignment horizontal="center" vertical="center"/>
    </xf>
    <xf numFmtId="49" fontId="0" fillId="0" borderId="10" xfId="0" applyNumberFormat="1" applyFont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left" vertical="center" wrapText="1"/>
    </xf>
    <xf numFmtId="0" fontId="0" fillId="0" borderId="12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164" fontId="2" fillId="0" borderId="16" xfId="0" applyNumberFormat="1" applyFont="1" applyBorder="1" applyAlignment="1" applyProtection="1">
      <alignment horizontal="center"/>
    </xf>
    <xf numFmtId="164" fontId="2" fillId="0" borderId="17" xfId="0" applyNumberFormat="1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0" borderId="12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</xf>
    <xf numFmtId="0" fontId="0" fillId="0" borderId="14" xfId="0" applyFont="1" applyBorder="1" applyAlignment="1" applyProtection="1">
      <alignment horizont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zoomScale="85" zoomScaleNormal="85" workbookViewId="0">
      <selection activeCell="C5" sqref="C5"/>
    </sheetView>
  </sheetViews>
  <sheetFormatPr defaultRowHeight="15" x14ac:dyDescent="0.25"/>
  <cols>
    <col min="1" max="1" width="15.140625" style="1" customWidth="1"/>
    <col min="2" max="2" width="69.7109375" style="1" customWidth="1"/>
    <col min="3" max="4" width="12.28515625" style="1" customWidth="1"/>
    <col min="5" max="5" width="19.140625" style="1" customWidth="1"/>
    <col min="6" max="16384" width="9.140625" style="1"/>
  </cols>
  <sheetData>
    <row r="1" spans="1:10" ht="34.5" customHeight="1" x14ac:dyDescent="0.25">
      <c r="A1" s="34" t="s">
        <v>121</v>
      </c>
      <c r="B1" s="35"/>
      <c r="C1" s="35"/>
      <c r="D1" s="35"/>
      <c r="E1" s="36"/>
    </row>
    <row r="2" spans="1:10" ht="41.25" customHeight="1" x14ac:dyDescent="0.25">
      <c r="A2" s="9" t="s">
        <v>112</v>
      </c>
      <c r="B2" s="32"/>
      <c r="C2" s="32"/>
      <c r="D2" s="32"/>
      <c r="E2" s="33"/>
    </row>
    <row r="3" spans="1:10" s="2" customFormat="1" ht="66" customHeight="1" x14ac:dyDescent="0.25">
      <c r="A3" s="29" t="s">
        <v>120</v>
      </c>
      <c r="B3" s="19"/>
      <c r="C3" s="19"/>
      <c r="D3" s="19"/>
      <c r="E3" s="30"/>
    </row>
    <row r="4" spans="1:10" ht="30" x14ac:dyDescent="0.25">
      <c r="A4" s="10" t="s">
        <v>0</v>
      </c>
      <c r="B4" s="5" t="s">
        <v>1</v>
      </c>
      <c r="C4" s="4" t="s">
        <v>71</v>
      </c>
      <c r="D4" s="4" t="s">
        <v>114</v>
      </c>
      <c r="E4" s="11" t="s">
        <v>2</v>
      </c>
    </row>
    <row r="5" spans="1:10" ht="22.5" customHeight="1" x14ac:dyDescent="0.25">
      <c r="A5" s="17" t="s">
        <v>13</v>
      </c>
      <c r="B5" s="18" t="s">
        <v>5</v>
      </c>
      <c r="C5" s="6">
        <v>0</v>
      </c>
      <c r="D5" s="19" t="s">
        <v>6</v>
      </c>
      <c r="E5" s="31">
        <f>C5*696*365</f>
        <v>0</v>
      </c>
    </row>
    <row r="6" spans="1:10" ht="34.5" customHeight="1" x14ac:dyDescent="0.25">
      <c r="A6" s="17"/>
      <c r="B6" s="18"/>
      <c r="C6" s="7" t="s">
        <v>7</v>
      </c>
      <c r="D6" s="20"/>
      <c r="E6" s="31"/>
    </row>
    <row r="7" spans="1:10" ht="22.5" customHeight="1" x14ac:dyDescent="0.25">
      <c r="A7" s="17" t="s">
        <v>14</v>
      </c>
      <c r="B7" s="18" t="s">
        <v>8</v>
      </c>
      <c r="C7" s="6">
        <v>0</v>
      </c>
      <c r="D7" s="19" t="s">
        <v>9</v>
      </c>
      <c r="E7" s="31">
        <f>C7*65*365</f>
        <v>0</v>
      </c>
    </row>
    <row r="8" spans="1:10" ht="34.5" customHeight="1" x14ac:dyDescent="0.25">
      <c r="A8" s="17"/>
      <c r="B8" s="18"/>
      <c r="C8" s="7" t="s">
        <v>7</v>
      </c>
      <c r="D8" s="20"/>
      <c r="E8" s="31"/>
    </row>
    <row r="9" spans="1:10" ht="22.5" customHeight="1" x14ac:dyDescent="0.25">
      <c r="A9" s="17" t="s">
        <v>15</v>
      </c>
      <c r="B9" s="18" t="s">
        <v>72</v>
      </c>
      <c r="C9" s="6">
        <v>0</v>
      </c>
      <c r="D9" s="19" t="s">
        <v>11</v>
      </c>
      <c r="E9" s="31">
        <f>C9*3900</f>
        <v>0</v>
      </c>
    </row>
    <row r="10" spans="1:10" ht="34.5" customHeight="1" x14ac:dyDescent="0.25">
      <c r="A10" s="17"/>
      <c r="B10" s="18"/>
      <c r="C10" s="7" t="s">
        <v>10</v>
      </c>
      <c r="D10" s="20"/>
      <c r="E10" s="31"/>
    </row>
    <row r="11" spans="1:10" ht="22.5" customHeight="1" x14ac:dyDescent="0.25">
      <c r="A11" s="17" t="s">
        <v>16</v>
      </c>
      <c r="B11" s="18" t="s">
        <v>73</v>
      </c>
      <c r="C11" s="6">
        <v>0</v>
      </c>
      <c r="D11" s="19" t="s">
        <v>12</v>
      </c>
      <c r="E11" s="31">
        <f>C11*260</f>
        <v>0</v>
      </c>
      <c r="G11" s="3"/>
      <c r="H11" s="3"/>
      <c r="I11" s="3"/>
      <c r="J11" s="3"/>
    </row>
    <row r="12" spans="1:10" ht="34.5" customHeight="1" x14ac:dyDescent="0.25">
      <c r="A12" s="17"/>
      <c r="B12" s="18"/>
      <c r="C12" s="7" t="s">
        <v>10</v>
      </c>
      <c r="D12" s="20"/>
      <c r="E12" s="31"/>
    </row>
    <row r="13" spans="1:10" ht="22.5" customHeight="1" x14ac:dyDescent="0.25">
      <c r="A13" s="17" t="s">
        <v>17</v>
      </c>
      <c r="B13" s="18" t="s">
        <v>74</v>
      </c>
      <c r="C13" s="6">
        <v>0</v>
      </c>
      <c r="D13" s="19" t="s">
        <v>4</v>
      </c>
      <c r="E13" s="31">
        <f>C13*12</f>
        <v>0</v>
      </c>
    </row>
    <row r="14" spans="1:10" ht="34.5" customHeight="1" x14ac:dyDescent="0.25">
      <c r="A14" s="17"/>
      <c r="B14" s="18"/>
      <c r="C14" s="7" t="s">
        <v>3</v>
      </c>
      <c r="D14" s="20"/>
      <c r="E14" s="31"/>
    </row>
    <row r="15" spans="1:10" ht="22.5" customHeight="1" x14ac:dyDescent="0.25">
      <c r="A15" s="17" t="s">
        <v>18</v>
      </c>
      <c r="B15" s="18" t="s">
        <v>75</v>
      </c>
      <c r="C15" s="6">
        <v>0</v>
      </c>
      <c r="D15" s="19" t="s">
        <v>4</v>
      </c>
      <c r="E15" s="31">
        <f>C15*12</f>
        <v>0</v>
      </c>
    </row>
    <row r="16" spans="1:10" ht="34.5" customHeight="1" x14ac:dyDescent="0.25">
      <c r="A16" s="17"/>
      <c r="B16" s="18"/>
      <c r="C16" s="7" t="s">
        <v>3</v>
      </c>
      <c r="D16" s="20"/>
      <c r="E16" s="31"/>
    </row>
    <row r="17" spans="1:5" ht="22.5" customHeight="1" x14ac:dyDescent="0.25">
      <c r="A17" s="17" t="s">
        <v>19</v>
      </c>
      <c r="B17" s="18" t="s">
        <v>76</v>
      </c>
      <c r="C17" s="6">
        <v>0</v>
      </c>
      <c r="D17" s="19" t="s">
        <v>4</v>
      </c>
      <c r="E17" s="31">
        <f>C17*12</f>
        <v>0</v>
      </c>
    </row>
    <row r="18" spans="1:5" ht="34.5" customHeight="1" x14ac:dyDescent="0.25">
      <c r="A18" s="17"/>
      <c r="B18" s="18"/>
      <c r="C18" s="7" t="s">
        <v>3</v>
      </c>
      <c r="D18" s="20"/>
      <c r="E18" s="31"/>
    </row>
    <row r="19" spans="1:5" ht="22.5" customHeight="1" x14ac:dyDescent="0.25">
      <c r="A19" s="17" t="s">
        <v>20</v>
      </c>
      <c r="B19" s="18" t="s">
        <v>77</v>
      </c>
      <c r="C19" s="6">
        <v>0</v>
      </c>
      <c r="D19" s="19" t="s">
        <v>4</v>
      </c>
      <c r="E19" s="31">
        <f>C19*12</f>
        <v>0</v>
      </c>
    </row>
    <row r="20" spans="1:5" ht="34.5" customHeight="1" x14ac:dyDescent="0.25">
      <c r="A20" s="17"/>
      <c r="B20" s="18"/>
      <c r="C20" s="7" t="s">
        <v>3</v>
      </c>
      <c r="D20" s="20"/>
      <c r="E20" s="31"/>
    </row>
    <row r="21" spans="1:5" ht="22.5" customHeight="1" x14ac:dyDescent="0.25">
      <c r="A21" s="17" t="s">
        <v>21</v>
      </c>
      <c r="B21" s="18" t="s">
        <v>78</v>
      </c>
      <c r="C21" s="6">
        <v>0</v>
      </c>
      <c r="D21" s="19" t="s">
        <v>4</v>
      </c>
      <c r="E21" s="31">
        <f>C21*12</f>
        <v>0</v>
      </c>
    </row>
    <row r="22" spans="1:5" ht="34.5" customHeight="1" x14ac:dyDescent="0.25">
      <c r="A22" s="17"/>
      <c r="B22" s="18"/>
      <c r="C22" s="7" t="s">
        <v>3</v>
      </c>
      <c r="D22" s="20"/>
      <c r="E22" s="31"/>
    </row>
    <row r="23" spans="1:5" ht="22.5" customHeight="1" x14ac:dyDescent="0.25">
      <c r="A23" s="17" t="s">
        <v>22</v>
      </c>
      <c r="B23" s="18" t="s">
        <v>79</v>
      </c>
      <c r="C23" s="6">
        <v>0</v>
      </c>
      <c r="D23" s="19" t="s">
        <v>4</v>
      </c>
      <c r="E23" s="31">
        <f>C23*12</f>
        <v>0</v>
      </c>
    </row>
    <row r="24" spans="1:5" ht="34.5" customHeight="1" x14ac:dyDescent="0.25">
      <c r="A24" s="17"/>
      <c r="B24" s="18"/>
      <c r="C24" s="7" t="s">
        <v>3</v>
      </c>
      <c r="D24" s="20"/>
      <c r="E24" s="31"/>
    </row>
    <row r="25" spans="1:5" ht="34.5" customHeight="1" x14ac:dyDescent="0.25">
      <c r="A25" s="21"/>
      <c r="B25" s="23" t="s">
        <v>119</v>
      </c>
      <c r="C25" s="25"/>
      <c r="D25" s="27"/>
      <c r="E25" s="13">
        <f>SUM(E5:E24)</f>
        <v>0</v>
      </c>
    </row>
    <row r="26" spans="1:5" ht="34.5" customHeight="1" x14ac:dyDescent="0.25">
      <c r="A26" s="22"/>
      <c r="B26" s="24"/>
      <c r="C26" s="26"/>
      <c r="D26" s="28"/>
      <c r="E26" s="14"/>
    </row>
    <row r="27" spans="1:5" ht="23.25" customHeight="1" x14ac:dyDescent="0.25">
      <c r="A27" s="17" t="s">
        <v>23</v>
      </c>
      <c r="B27" s="18" t="s">
        <v>63</v>
      </c>
      <c r="C27" s="6">
        <v>0</v>
      </c>
      <c r="D27" s="19" t="s">
        <v>6</v>
      </c>
      <c r="E27" s="31">
        <f>C27*696*365</f>
        <v>0</v>
      </c>
    </row>
    <row r="28" spans="1:5" ht="34.5" customHeight="1" x14ac:dyDescent="0.25">
      <c r="A28" s="17"/>
      <c r="B28" s="18"/>
      <c r="C28" s="7" t="s">
        <v>7</v>
      </c>
      <c r="D28" s="20"/>
      <c r="E28" s="31"/>
    </row>
    <row r="29" spans="1:5" ht="23.25" customHeight="1" x14ac:dyDescent="0.25">
      <c r="A29" s="17" t="s">
        <v>24</v>
      </c>
      <c r="B29" s="18" t="s">
        <v>64</v>
      </c>
      <c r="C29" s="6">
        <v>0</v>
      </c>
      <c r="D29" s="19" t="s">
        <v>9</v>
      </c>
      <c r="E29" s="31">
        <f>C29*65*365</f>
        <v>0</v>
      </c>
    </row>
    <row r="30" spans="1:5" ht="34.5" customHeight="1" x14ac:dyDescent="0.25">
      <c r="A30" s="17"/>
      <c r="B30" s="18"/>
      <c r="C30" s="7" t="s">
        <v>7</v>
      </c>
      <c r="D30" s="20"/>
      <c r="E30" s="31"/>
    </row>
    <row r="31" spans="1:5" ht="23.25" customHeight="1" x14ac:dyDescent="0.25">
      <c r="A31" s="17" t="s">
        <v>25</v>
      </c>
      <c r="B31" s="18" t="s">
        <v>80</v>
      </c>
      <c r="C31" s="6">
        <v>0</v>
      </c>
      <c r="D31" s="19" t="s">
        <v>11</v>
      </c>
      <c r="E31" s="31">
        <f>C31*3900</f>
        <v>0</v>
      </c>
    </row>
    <row r="32" spans="1:5" ht="34.5" customHeight="1" x14ac:dyDescent="0.25">
      <c r="A32" s="17"/>
      <c r="B32" s="18"/>
      <c r="C32" s="7" t="s">
        <v>10</v>
      </c>
      <c r="D32" s="20"/>
      <c r="E32" s="31"/>
    </row>
    <row r="33" spans="1:5" ht="23.25" customHeight="1" x14ac:dyDescent="0.25">
      <c r="A33" s="17" t="s">
        <v>26</v>
      </c>
      <c r="B33" s="18" t="s">
        <v>81</v>
      </c>
      <c r="C33" s="6">
        <v>0</v>
      </c>
      <c r="D33" s="19" t="s">
        <v>12</v>
      </c>
      <c r="E33" s="31">
        <f>C33*260</f>
        <v>0</v>
      </c>
    </row>
    <row r="34" spans="1:5" ht="34.5" customHeight="1" x14ac:dyDescent="0.25">
      <c r="A34" s="17"/>
      <c r="B34" s="18"/>
      <c r="C34" s="7" t="s">
        <v>10</v>
      </c>
      <c r="D34" s="20"/>
      <c r="E34" s="31"/>
    </row>
    <row r="35" spans="1:5" ht="23.25" customHeight="1" x14ac:dyDescent="0.25">
      <c r="A35" s="17" t="s">
        <v>27</v>
      </c>
      <c r="B35" s="18" t="s">
        <v>82</v>
      </c>
      <c r="C35" s="6">
        <v>0</v>
      </c>
      <c r="D35" s="19" t="s">
        <v>4</v>
      </c>
      <c r="E35" s="31">
        <f>C35*12</f>
        <v>0</v>
      </c>
    </row>
    <row r="36" spans="1:5" ht="34.5" customHeight="1" x14ac:dyDescent="0.25">
      <c r="A36" s="17"/>
      <c r="B36" s="18"/>
      <c r="C36" s="7" t="s">
        <v>3</v>
      </c>
      <c r="D36" s="20"/>
      <c r="E36" s="31"/>
    </row>
    <row r="37" spans="1:5" ht="23.25" customHeight="1" x14ac:dyDescent="0.25">
      <c r="A37" s="17" t="s">
        <v>28</v>
      </c>
      <c r="B37" s="18" t="s">
        <v>83</v>
      </c>
      <c r="C37" s="6">
        <v>0</v>
      </c>
      <c r="D37" s="19" t="s">
        <v>4</v>
      </c>
      <c r="E37" s="31">
        <f>C37*12</f>
        <v>0</v>
      </c>
    </row>
    <row r="38" spans="1:5" ht="34.5" customHeight="1" x14ac:dyDescent="0.25">
      <c r="A38" s="17"/>
      <c r="B38" s="18"/>
      <c r="C38" s="7" t="s">
        <v>3</v>
      </c>
      <c r="D38" s="20"/>
      <c r="E38" s="31"/>
    </row>
    <row r="39" spans="1:5" ht="23.25" customHeight="1" x14ac:dyDescent="0.25">
      <c r="A39" s="17" t="s">
        <v>29</v>
      </c>
      <c r="B39" s="18" t="s">
        <v>84</v>
      </c>
      <c r="C39" s="6">
        <v>0</v>
      </c>
      <c r="D39" s="19" t="s">
        <v>4</v>
      </c>
      <c r="E39" s="31">
        <f>C39*12</f>
        <v>0</v>
      </c>
    </row>
    <row r="40" spans="1:5" ht="34.5" customHeight="1" x14ac:dyDescent="0.25">
      <c r="A40" s="17"/>
      <c r="B40" s="18"/>
      <c r="C40" s="7" t="s">
        <v>3</v>
      </c>
      <c r="D40" s="20"/>
      <c r="E40" s="31"/>
    </row>
    <row r="41" spans="1:5" ht="23.25" customHeight="1" x14ac:dyDescent="0.25">
      <c r="A41" s="17" t="s">
        <v>30</v>
      </c>
      <c r="B41" s="18" t="s">
        <v>85</v>
      </c>
      <c r="C41" s="6">
        <v>0</v>
      </c>
      <c r="D41" s="19" t="s">
        <v>4</v>
      </c>
      <c r="E41" s="31">
        <f>C41*12</f>
        <v>0</v>
      </c>
    </row>
    <row r="42" spans="1:5" ht="34.5" customHeight="1" x14ac:dyDescent="0.25">
      <c r="A42" s="17"/>
      <c r="B42" s="18"/>
      <c r="C42" s="7" t="s">
        <v>3</v>
      </c>
      <c r="D42" s="20"/>
      <c r="E42" s="31"/>
    </row>
    <row r="43" spans="1:5" ht="23.25" customHeight="1" x14ac:dyDescent="0.25">
      <c r="A43" s="17" t="s">
        <v>31</v>
      </c>
      <c r="B43" s="18" t="s">
        <v>86</v>
      </c>
      <c r="C43" s="6">
        <v>0</v>
      </c>
      <c r="D43" s="19" t="s">
        <v>4</v>
      </c>
      <c r="E43" s="31">
        <f>C43*12</f>
        <v>0</v>
      </c>
    </row>
    <row r="44" spans="1:5" ht="34.5" customHeight="1" x14ac:dyDescent="0.25">
      <c r="A44" s="17"/>
      <c r="B44" s="18"/>
      <c r="C44" s="7" t="s">
        <v>3</v>
      </c>
      <c r="D44" s="20"/>
      <c r="E44" s="31"/>
    </row>
    <row r="45" spans="1:5" ht="23.25" customHeight="1" x14ac:dyDescent="0.25">
      <c r="A45" s="17" t="s">
        <v>32</v>
      </c>
      <c r="B45" s="18" t="s">
        <v>87</v>
      </c>
      <c r="C45" s="6">
        <v>0</v>
      </c>
      <c r="D45" s="19" t="s">
        <v>4</v>
      </c>
      <c r="E45" s="31">
        <f>C45*12</f>
        <v>0</v>
      </c>
    </row>
    <row r="46" spans="1:5" ht="34.5" customHeight="1" x14ac:dyDescent="0.25">
      <c r="A46" s="17"/>
      <c r="B46" s="18"/>
      <c r="C46" s="7" t="s">
        <v>3</v>
      </c>
      <c r="D46" s="20"/>
      <c r="E46" s="31"/>
    </row>
    <row r="47" spans="1:5" ht="34.5" customHeight="1" x14ac:dyDescent="0.25">
      <c r="A47" s="21"/>
      <c r="B47" s="23" t="s">
        <v>115</v>
      </c>
      <c r="C47" s="25"/>
      <c r="D47" s="27"/>
      <c r="E47" s="13">
        <f>SUM(E27:E46)</f>
        <v>0</v>
      </c>
    </row>
    <row r="48" spans="1:5" ht="34.5" customHeight="1" x14ac:dyDescent="0.25">
      <c r="A48" s="22"/>
      <c r="B48" s="24"/>
      <c r="C48" s="26"/>
      <c r="D48" s="28"/>
      <c r="E48" s="14"/>
    </row>
    <row r="49" spans="1:5" ht="23.25" customHeight="1" x14ac:dyDescent="0.25">
      <c r="A49" s="17" t="s">
        <v>33</v>
      </c>
      <c r="B49" s="18" t="s">
        <v>65</v>
      </c>
      <c r="C49" s="6">
        <v>0</v>
      </c>
      <c r="D49" s="19" t="s">
        <v>6</v>
      </c>
      <c r="E49" s="31">
        <f>C49*696*365</f>
        <v>0</v>
      </c>
    </row>
    <row r="50" spans="1:5" ht="34.5" customHeight="1" x14ac:dyDescent="0.25">
      <c r="A50" s="17"/>
      <c r="B50" s="18"/>
      <c r="C50" s="7" t="s">
        <v>7</v>
      </c>
      <c r="D50" s="20"/>
      <c r="E50" s="31"/>
    </row>
    <row r="51" spans="1:5" ht="23.25" customHeight="1" x14ac:dyDescent="0.25">
      <c r="A51" s="17" t="s">
        <v>34</v>
      </c>
      <c r="B51" s="18" t="s">
        <v>66</v>
      </c>
      <c r="C51" s="6">
        <v>0</v>
      </c>
      <c r="D51" s="19" t="s">
        <v>9</v>
      </c>
      <c r="E51" s="31">
        <f>C51*65*365</f>
        <v>0</v>
      </c>
    </row>
    <row r="52" spans="1:5" ht="34.5" customHeight="1" x14ac:dyDescent="0.25">
      <c r="A52" s="17"/>
      <c r="B52" s="18"/>
      <c r="C52" s="7" t="s">
        <v>7</v>
      </c>
      <c r="D52" s="20"/>
      <c r="E52" s="31"/>
    </row>
    <row r="53" spans="1:5" ht="23.25" customHeight="1" x14ac:dyDescent="0.25">
      <c r="A53" s="17" t="s">
        <v>35</v>
      </c>
      <c r="B53" s="18" t="s">
        <v>88</v>
      </c>
      <c r="C53" s="6">
        <v>0</v>
      </c>
      <c r="D53" s="19" t="s">
        <v>11</v>
      </c>
      <c r="E53" s="31">
        <f>C53*3900</f>
        <v>0</v>
      </c>
    </row>
    <row r="54" spans="1:5" ht="34.5" customHeight="1" x14ac:dyDescent="0.25">
      <c r="A54" s="17"/>
      <c r="B54" s="18"/>
      <c r="C54" s="7" t="s">
        <v>10</v>
      </c>
      <c r="D54" s="20"/>
      <c r="E54" s="31"/>
    </row>
    <row r="55" spans="1:5" ht="23.25" customHeight="1" x14ac:dyDescent="0.25">
      <c r="A55" s="17" t="s">
        <v>36</v>
      </c>
      <c r="B55" s="18" t="s">
        <v>89</v>
      </c>
      <c r="C55" s="6">
        <v>0</v>
      </c>
      <c r="D55" s="19" t="s">
        <v>12</v>
      </c>
      <c r="E55" s="31">
        <f>C55*260</f>
        <v>0</v>
      </c>
    </row>
    <row r="56" spans="1:5" ht="34.5" customHeight="1" x14ac:dyDescent="0.25">
      <c r="A56" s="17"/>
      <c r="B56" s="18"/>
      <c r="C56" s="7" t="s">
        <v>10</v>
      </c>
      <c r="D56" s="20"/>
      <c r="E56" s="31"/>
    </row>
    <row r="57" spans="1:5" ht="23.25" customHeight="1" x14ac:dyDescent="0.25">
      <c r="A57" s="17" t="s">
        <v>37</v>
      </c>
      <c r="B57" s="18" t="s">
        <v>90</v>
      </c>
      <c r="C57" s="6">
        <v>0</v>
      </c>
      <c r="D57" s="19" t="s">
        <v>4</v>
      </c>
      <c r="E57" s="31">
        <f>C57*12</f>
        <v>0</v>
      </c>
    </row>
    <row r="58" spans="1:5" ht="34.5" customHeight="1" x14ac:dyDescent="0.25">
      <c r="A58" s="17"/>
      <c r="B58" s="18"/>
      <c r="C58" s="7" t="s">
        <v>3</v>
      </c>
      <c r="D58" s="20"/>
      <c r="E58" s="31"/>
    </row>
    <row r="59" spans="1:5" ht="23.25" customHeight="1" x14ac:dyDescent="0.25">
      <c r="A59" s="17" t="s">
        <v>38</v>
      </c>
      <c r="B59" s="18" t="s">
        <v>91</v>
      </c>
      <c r="C59" s="6">
        <v>0</v>
      </c>
      <c r="D59" s="19" t="s">
        <v>4</v>
      </c>
      <c r="E59" s="31">
        <f>C59*12</f>
        <v>0</v>
      </c>
    </row>
    <row r="60" spans="1:5" ht="34.5" customHeight="1" x14ac:dyDescent="0.25">
      <c r="A60" s="17"/>
      <c r="B60" s="18"/>
      <c r="C60" s="8" t="s">
        <v>3</v>
      </c>
      <c r="D60" s="20"/>
      <c r="E60" s="31"/>
    </row>
    <row r="61" spans="1:5" ht="23.25" customHeight="1" x14ac:dyDescent="0.25">
      <c r="A61" s="17" t="s">
        <v>39</v>
      </c>
      <c r="B61" s="18" t="s">
        <v>92</v>
      </c>
      <c r="C61" s="6">
        <v>0</v>
      </c>
      <c r="D61" s="19" t="s">
        <v>4</v>
      </c>
      <c r="E61" s="31">
        <f>C61*12</f>
        <v>0</v>
      </c>
    </row>
    <row r="62" spans="1:5" ht="34.5" customHeight="1" x14ac:dyDescent="0.25">
      <c r="A62" s="17"/>
      <c r="B62" s="18"/>
      <c r="C62" s="7" t="s">
        <v>3</v>
      </c>
      <c r="D62" s="20"/>
      <c r="E62" s="31"/>
    </row>
    <row r="63" spans="1:5" ht="23.25" customHeight="1" x14ac:dyDescent="0.25">
      <c r="A63" s="17" t="s">
        <v>40</v>
      </c>
      <c r="B63" s="18" t="s">
        <v>93</v>
      </c>
      <c r="C63" s="6">
        <v>0</v>
      </c>
      <c r="D63" s="19" t="s">
        <v>4</v>
      </c>
      <c r="E63" s="31">
        <f>C63*12</f>
        <v>0</v>
      </c>
    </row>
    <row r="64" spans="1:5" ht="34.5" customHeight="1" x14ac:dyDescent="0.25">
      <c r="A64" s="17"/>
      <c r="B64" s="18"/>
      <c r="C64" s="7" t="s">
        <v>3</v>
      </c>
      <c r="D64" s="20"/>
      <c r="E64" s="31"/>
    </row>
    <row r="65" spans="1:5" ht="23.25" customHeight="1" x14ac:dyDescent="0.25">
      <c r="A65" s="17" t="s">
        <v>41</v>
      </c>
      <c r="B65" s="18" t="s">
        <v>94</v>
      </c>
      <c r="C65" s="6">
        <v>0</v>
      </c>
      <c r="D65" s="19" t="s">
        <v>4</v>
      </c>
      <c r="E65" s="31">
        <f>C65*12</f>
        <v>0</v>
      </c>
    </row>
    <row r="66" spans="1:5" ht="34.5" customHeight="1" x14ac:dyDescent="0.25">
      <c r="A66" s="17"/>
      <c r="B66" s="18"/>
      <c r="C66" s="7" t="s">
        <v>3</v>
      </c>
      <c r="D66" s="20"/>
      <c r="E66" s="31"/>
    </row>
    <row r="67" spans="1:5" ht="23.25" customHeight="1" x14ac:dyDescent="0.25">
      <c r="A67" s="17" t="s">
        <v>42</v>
      </c>
      <c r="B67" s="18" t="s">
        <v>95</v>
      </c>
      <c r="C67" s="6">
        <v>0</v>
      </c>
      <c r="D67" s="19" t="s">
        <v>4</v>
      </c>
      <c r="E67" s="31">
        <f>C67*12</f>
        <v>0</v>
      </c>
    </row>
    <row r="68" spans="1:5" ht="34.5" customHeight="1" x14ac:dyDescent="0.25">
      <c r="A68" s="17"/>
      <c r="B68" s="18"/>
      <c r="C68" s="7" t="s">
        <v>3</v>
      </c>
      <c r="D68" s="20"/>
      <c r="E68" s="31"/>
    </row>
    <row r="69" spans="1:5" ht="34.5" customHeight="1" x14ac:dyDescent="0.25">
      <c r="A69" s="21"/>
      <c r="B69" s="23" t="s">
        <v>116</v>
      </c>
      <c r="C69" s="25"/>
      <c r="D69" s="27"/>
      <c r="E69" s="13">
        <f>SUM(E49:E68)</f>
        <v>0</v>
      </c>
    </row>
    <row r="70" spans="1:5" ht="34.5" customHeight="1" x14ac:dyDescent="0.25">
      <c r="A70" s="22"/>
      <c r="B70" s="24"/>
      <c r="C70" s="26"/>
      <c r="D70" s="28"/>
      <c r="E70" s="14"/>
    </row>
    <row r="71" spans="1:5" ht="23.25" customHeight="1" x14ac:dyDescent="0.25">
      <c r="A71" s="17" t="s">
        <v>43</v>
      </c>
      <c r="B71" s="18" t="s">
        <v>67</v>
      </c>
      <c r="C71" s="6">
        <v>0</v>
      </c>
      <c r="D71" s="19" t="s">
        <v>6</v>
      </c>
      <c r="E71" s="31">
        <f>C71*696*365</f>
        <v>0</v>
      </c>
    </row>
    <row r="72" spans="1:5" ht="34.5" customHeight="1" x14ac:dyDescent="0.25">
      <c r="A72" s="17"/>
      <c r="B72" s="18"/>
      <c r="C72" s="7" t="s">
        <v>7</v>
      </c>
      <c r="D72" s="20"/>
      <c r="E72" s="31"/>
    </row>
    <row r="73" spans="1:5" ht="23.25" customHeight="1" x14ac:dyDescent="0.25">
      <c r="A73" s="17" t="s">
        <v>44</v>
      </c>
      <c r="B73" s="18" t="s">
        <v>68</v>
      </c>
      <c r="C73" s="6">
        <v>0</v>
      </c>
      <c r="D73" s="19" t="s">
        <v>9</v>
      </c>
      <c r="E73" s="31">
        <f>C73*65*365</f>
        <v>0</v>
      </c>
    </row>
    <row r="74" spans="1:5" ht="34.5" customHeight="1" x14ac:dyDescent="0.25">
      <c r="A74" s="17"/>
      <c r="B74" s="18"/>
      <c r="C74" s="7" t="s">
        <v>7</v>
      </c>
      <c r="D74" s="20"/>
      <c r="E74" s="31"/>
    </row>
    <row r="75" spans="1:5" ht="23.25" customHeight="1" x14ac:dyDescent="0.25">
      <c r="A75" s="17" t="s">
        <v>45</v>
      </c>
      <c r="B75" s="18" t="s">
        <v>96</v>
      </c>
      <c r="C75" s="6">
        <v>0</v>
      </c>
      <c r="D75" s="19" t="s">
        <v>11</v>
      </c>
      <c r="E75" s="31">
        <f>C75*3900</f>
        <v>0</v>
      </c>
    </row>
    <row r="76" spans="1:5" ht="34.5" customHeight="1" x14ac:dyDescent="0.25">
      <c r="A76" s="17"/>
      <c r="B76" s="18"/>
      <c r="C76" s="7" t="s">
        <v>10</v>
      </c>
      <c r="D76" s="20"/>
      <c r="E76" s="31"/>
    </row>
    <row r="77" spans="1:5" ht="23.25" customHeight="1" x14ac:dyDescent="0.25">
      <c r="A77" s="17" t="s">
        <v>46</v>
      </c>
      <c r="B77" s="18" t="s">
        <v>97</v>
      </c>
      <c r="C77" s="6">
        <v>0</v>
      </c>
      <c r="D77" s="19" t="s">
        <v>12</v>
      </c>
      <c r="E77" s="31">
        <f>C77*260</f>
        <v>0</v>
      </c>
    </row>
    <row r="78" spans="1:5" ht="34.5" customHeight="1" x14ac:dyDescent="0.25">
      <c r="A78" s="17"/>
      <c r="B78" s="18"/>
      <c r="C78" s="7" t="s">
        <v>10</v>
      </c>
      <c r="D78" s="20"/>
      <c r="E78" s="31"/>
    </row>
    <row r="79" spans="1:5" ht="23.25" customHeight="1" x14ac:dyDescent="0.25">
      <c r="A79" s="17" t="s">
        <v>47</v>
      </c>
      <c r="B79" s="18" t="s">
        <v>98</v>
      </c>
      <c r="C79" s="6">
        <v>0</v>
      </c>
      <c r="D79" s="19" t="s">
        <v>4</v>
      </c>
      <c r="E79" s="31">
        <f>C79*12</f>
        <v>0</v>
      </c>
    </row>
    <row r="80" spans="1:5" ht="34.5" customHeight="1" x14ac:dyDescent="0.25">
      <c r="A80" s="17"/>
      <c r="B80" s="18"/>
      <c r="C80" s="7" t="s">
        <v>3</v>
      </c>
      <c r="D80" s="20"/>
      <c r="E80" s="31"/>
    </row>
    <row r="81" spans="1:5" ht="23.25" customHeight="1" x14ac:dyDescent="0.25">
      <c r="A81" s="17" t="s">
        <v>48</v>
      </c>
      <c r="B81" s="18" t="s">
        <v>99</v>
      </c>
      <c r="C81" s="6">
        <v>0</v>
      </c>
      <c r="D81" s="19" t="s">
        <v>4</v>
      </c>
      <c r="E81" s="31">
        <f>C81*12</f>
        <v>0</v>
      </c>
    </row>
    <row r="82" spans="1:5" ht="34.5" customHeight="1" x14ac:dyDescent="0.25">
      <c r="A82" s="17"/>
      <c r="B82" s="18"/>
      <c r="C82" s="7" t="s">
        <v>3</v>
      </c>
      <c r="D82" s="20"/>
      <c r="E82" s="31"/>
    </row>
    <row r="83" spans="1:5" ht="23.25" customHeight="1" x14ac:dyDescent="0.25">
      <c r="A83" s="17" t="s">
        <v>49</v>
      </c>
      <c r="B83" s="18" t="s">
        <v>100</v>
      </c>
      <c r="C83" s="6">
        <v>0</v>
      </c>
      <c r="D83" s="19" t="s">
        <v>4</v>
      </c>
      <c r="E83" s="31">
        <f>C83*12</f>
        <v>0</v>
      </c>
    </row>
    <row r="84" spans="1:5" ht="34.5" customHeight="1" x14ac:dyDescent="0.25">
      <c r="A84" s="17"/>
      <c r="B84" s="18"/>
      <c r="C84" s="7" t="s">
        <v>3</v>
      </c>
      <c r="D84" s="20"/>
      <c r="E84" s="31"/>
    </row>
    <row r="85" spans="1:5" ht="23.25" customHeight="1" x14ac:dyDescent="0.25">
      <c r="A85" s="17" t="s">
        <v>50</v>
      </c>
      <c r="B85" s="18" t="s">
        <v>101</v>
      </c>
      <c r="C85" s="6">
        <v>0</v>
      </c>
      <c r="D85" s="19" t="s">
        <v>4</v>
      </c>
      <c r="E85" s="31">
        <f>C85*12</f>
        <v>0</v>
      </c>
    </row>
    <row r="86" spans="1:5" ht="34.5" customHeight="1" x14ac:dyDescent="0.25">
      <c r="A86" s="17"/>
      <c r="B86" s="18"/>
      <c r="C86" s="7" t="s">
        <v>3</v>
      </c>
      <c r="D86" s="20"/>
      <c r="E86" s="31"/>
    </row>
    <row r="87" spans="1:5" ht="23.25" customHeight="1" x14ac:dyDescent="0.25">
      <c r="A87" s="17" t="s">
        <v>51</v>
      </c>
      <c r="B87" s="18" t="s">
        <v>102</v>
      </c>
      <c r="C87" s="6">
        <v>0</v>
      </c>
      <c r="D87" s="19" t="s">
        <v>4</v>
      </c>
      <c r="E87" s="31">
        <f>C87*12</f>
        <v>0</v>
      </c>
    </row>
    <row r="88" spans="1:5" ht="34.5" customHeight="1" x14ac:dyDescent="0.25">
      <c r="A88" s="17"/>
      <c r="B88" s="18"/>
      <c r="C88" s="7" t="s">
        <v>3</v>
      </c>
      <c r="D88" s="20"/>
      <c r="E88" s="31"/>
    </row>
    <row r="89" spans="1:5" ht="23.25" customHeight="1" x14ac:dyDescent="0.25">
      <c r="A89" s="17" t="s">
        <v>52</v>
      </c>
      <c r="B89" s="18" t="s">
        <v>103</v>
      </c>
      <c r="C89" s="6">
        <v>0</v>
      </c>
      <c r="D89" s="19" t="s">
        <v>4</v>
      </c>
      <c r="E89" s="31">
        <f>C89*12</f>
        <v>0</v>
      </c>
    </row>
    <row r="90" spans="1:5" ht="34.5" customHeight="1" x14ac:dyDescent="0.25">
      <c r="A90" s="17"/>
      <c r="B90" s="18"/>
      <c r="C90" s="7" t="s">
        <v>3</v>
      </c>
      <c r="D90" s="20"/>
      <c r="E90" s="31"/>
    </row>
    <row r="91" spans="1:5" ht="34.5" customHeight="1" x14ac:dyDescent="0.25">
      <c r="A91" s="21"/>
      <c r="B91" s="23" t="s">
        <v>117</v>
      </c>
      <c r="C91" s="25"/>
      <c r="D91" s="27"/>
      <c r="E91" s="13">
        <f>SUM(E71:E90)</f>
        <v>0</v>
      </c>
    </row>
    <row r="92" spans="1:5" ht="34.5" customHeight="1" x14ac:dyDescent="0.25">
      <c r="A92" s="22"/>
      <c r="B92" s="24"/>
      <c r="C92" s="26"/>
      <c r="D92" s="28"/>
      <c r="E92" s="14"/>
    </row>
    <row r="93" spans="1:5" ht="23.25" customHeight="1" x14ac:dyDescent="0.25">
      <c r="A93" s="17" t="s">
        <v>53</v>
      </c>
      <c r="B93" s="18" t="s">
        <v>69</v>
      </c>
      <c r="C93" s="6">
        <v>0</v>
      </c>
      <c r="D93" s="19" t="s">
        <v>6</v>
      </c>
      <c r="E93" s="31">
        <f>C93*696*365</f>
        <v>0</v>
      </c>
    </row>
    <row r="94" spans="1:5" ht="34.5" customHeight="1" x14ac:dyDescent="0.25">
      <c r="A94" s="17"/>
      <c r="B94" s="18"/>
      <c r="C94" s="7" t="s">
        <v>7</v>
      </c>
      <c r="D94" s="20"/>
      <c r="E94" s="31"/>
    </row>
    <row r="95" spans="1:5" ht="23.25" customHeight="1" x14ac:dyDescent="0.25">
      <c r="A95" s="17" t="s">
        <v>54</v>
      </c>
      <c r="B95" s="18" t="s">
        <v>70</v>
      </c>
      <c r="C95" s="6">
        <v>0</v>
      </c>
      <c r="D95" s="19" t="s">
        <v>9</v>
      </c>
      <c r="E95" s="31">
        <f>C95*65*365</f>
        <v>0</v>
      </c>
    </row>
    <row r="96" spans="1:5" ht="34.5" customHeight="1" x14ac:dyDescent="0.25">
      <c r="A96" s="17"/>
      <c r="B96" s="18"/>
      <c r="C96" s="7" t="s">
        <v>7</v>
      </c>
      <c r="D96" s="20"/>
      <c r="E96" s="31"/>
    </row>
    <row r="97" spans="1:5" ht="23.25" customHeight="1" x14ac:dyDescent="0.25">
      <c r="A97" s="17" t="s">
        <v>55</v>
      </c>
      <c r="B97" s="18" t="s">
        <v>104</v>
      </c>
      <c r="C97" s="6">
        <v>0</v>
      </c>
      <c r="D97" s="19" t="s">
        <v>11</v>
      </c>
      <c r="E97" s="31">
        <f>C97*3900</f>
        <v>0</v>
      </c>
    </row>
    <row r="98" spans="1:5" ht="34.5" customHeight="1" x14ac:dyDescent="0.25">
      <c r="A98" s="17"/>
      <c r="B98" s="18"/>
      <c r="C98" s="7" t="s">
        <v>10</v>
      </c>
      <c r="D98" s="20"/>
      <c r="E98" s="31"/>
    </row>
    <row r="99" spans="1:5" ht="23.25" customHeight="1" x14ac:dyDescent="0.25">
      <c r="A99" s="17" t="s">
        <v>56</v>
      </c>
      <c r="B99" s="18" t="s">
        <v>105</v>
      </c>
      <c r="C99" s="6">
        <v>0</v>
      </c>
      <c r="D99" s="19" t="s">
        <v>12</v>
      </c>
      <c r="E99" s="31">
        <f>C99*260</f>
        <v>0</v>
      </c>
    </row>
    <row r="100" spans="1:5" ht="34.5" customHeight="1" x14ac:dyDescent="0.25">
      <c r="A100" s="17"/>
      <c r="B100" s="18"/>
      <c r="C100" s="7" t="s">
        <v>10</v>
      </c>
      <c r="D100" s="20"/>
      <c r="E100" s="31"/>
    </row>
    <row r="101" spans="1:5" ht="23.25" customHeight="1" x14ac:dyDescent="0.25">
      <c r="A101" s="17" t="s">
        <v>57</v>
      </c>
      <c r="B101" s="18" t="s">
        <v>106</v>
      </c>
      <c r="C101" s="6">
        <v>0</v>
      </c>
      <c r="D101" s="19" t="s">
        <v>4</v>
      </c>
      <c r="E101" s="31">
        <f>C101*12</f>
        <v>0</v>
      </c>
    </row>
    <row r="102" spans="1:5" ht="34.5" customHeight="1" x14ac:dyDescent="0.25">
      <c r="A102" s="17"/>
      <c r="B102" s="18"/>
      <c r="C102" s="7" t="s">
        <v>3</v>
      </c>
      <c r="D102" s="20"/>
      <c r="E102" s="31"/>
    </row>
    <row r="103" spans="1:5" ht="23.25" customHeight="1" x14ac:dyDescent="0.25">
      <c r="A103" s="17" t="s">
        <v>58</v>
      </c>
      <c r="B103" s="18" t="s">
        <v>107</v>
      </c>
      <c r="C103" s="6">
        <v>0</v>
      </c>
      <c r="D103" s="19" t="s">
        <v>4</v>
      </c>
      <c r="E103" s="31">
        <f>C103*12</f>
        <v>0</v>
      </c>
    </row>
    <row r="104" spans="1:5" ht="34.5" customHeight="1" x14ac:dyDescent="0.25">
      <c r="A104" s="17"/>
      <c r="B104" s="18"/>
      <c r="C104" s="7" t="s">
        <v>3</v>
      </c>
      <c r="D104" s="20"/>
      <c r="E104" s="31"/>
    </row>
    <row r="105" spans="1:5" ht="23.25" customHeight="1" x14ac:dyDescent="0.25">
      <c r="A105" s="17" t="s">
        <v>59</v>
      </c>
      <c r="B105" s="18" t="s">
        <v>108</v>
      </c>
      <c r="C105" s="6">
        <v>0</v>
      </c>
      <c r="D105" s="19" t="s">
        <v>4</v>
      </c>
      <c r="E105" s="31">
        <f>C105*12</f>
        <v>0</v>
      </c>
    </row>
    <row r="106" spans="1:5" ht="34.5" customHeight="1" x14ac:dyDescent="0.25">
      <c r="A106" s="17"/>
      <c r="B106" s="18"/>
      <c r="C106" s="7" t="s">
        <v>3</v>
      </c>
      <c r="D106" s="20"/>
      <c r="E106" s="31"/>
    </row>
    <row r="107" spans="1:5" ht="23.25" customHeight="1" x14ac:dyDescent="0.25">
      <c r="A107" s="17" t="s">
        <v>60</v>
      </c>
      <c r="B107" s="18" t="s">
        <v>109</v>
      </c>
      <c r="C107" s="6">
        <v>0</v>
      </c>
      <c r="D107" s="19" t="s">
        <v>4</v>
      </c>
      <c r="E107" s="31">
        <f>C107*12</f>
        <v>0</v>
      </c>
    </row>
    <row r="108" spans="1:5" ht="34.5" customHeight="1" x14ac:dyDescent="0.25">
      <c r="A108" s="17"/>
      <c r="B108" s="18"/>
      <c r="C108" s="7" t="s">
        <v>3</v>
      </c>
      <c r="D108" s="20"/>
      <c r="E108" s="31"/>
    </row>
    <row r="109" spans="1:5" ht="23.25" customHeight="1" x14ac:dyDescent="0.25">
      <c r="A109" s="17" t="s">
        <v>61</v>
      </c>
      <c r="B109" s="18" t="s">
        <v>110</v>
      </c>
      <c r="C109" s="6">
        <v>0</v>
      </c>
      <c r="D109" s="19" t="s">
        <v>4</v>
      </c>
      <c r="E109" s="31">
        <f>C109*12</f>
        <v>0</v>
      </c>
    </row>
    <row r="110" spans="1:5" ht="34.5" customHeight="1" x14ac:dyDescent="0.25">
      <c r="A110" s="17"/>
      <c r="B110" s="18"/>
      <c r="C110" s="7" t="s">
        <v>3</v>
      </c>
      <c r="D110" s="20"/>
      <c r="E110" s="31"/>
    </row>
    <row r="111" spans="1:5" ht="34.5" customHeight="1" x14ac:dyDescent="0.25">
      <c r="A111" s="17" t="s">
        <v>62</v>
      </c>
      <c r="B111" s="18" t="s">
        <v>111</v>
      </c>
      <c r="C111" s="6">
        <v>0</v>
      </c>
      <c r="D111" s="19" t="s">
        <v>4</v>
      </c>
      <c r="E111" s="37">
        <f>C111*12</f>
        <v>0</v>
      </c>
    </row>
    <row r="112" spans="1:5" ht="34.5" customHeight="1" x14ac:dyDescent="0.25">
      <c r="A112" s="17"/>
      <c r="B112" s="18"/>
      <c r="C112" s="7" t="s">
        <v>3</v>
      </c>
      <c r="D112" s="20"/>
      <c r="E112" s="38"/>
    </row>
    <row r="113" spans="1:5" ht="23.25" customHeight="1" x14ac:dyDescent="0.25">
      <c r="A113" s="39"/>
      <c r="B113" s="23" t="s">
        <v>118</v>
      </c>
      <c r="C113" s="41"/>
      <c r="D113" s="43"/>
      <c r="E113" s="15">
        <f>SUM(E93:E112)</f>
        <v>0</v>
      </c>
    </row>
    <row r="114" spans="1:5" ht="34.5" customHeight="1" x14ac:dyDescent="0.25">
      <c r="A114" s="40"/>
      <c r="B114" s="24"/>
      <c r="C114" s="42"/>
      <c r="D114" s="44"/>
      <c r="E114" s="16"/>
    </row>
    <row r="115" spans="1:5" ht="48.75" customHeight="1" thickBot="1" x14ac:dyDescent="0.3">
      <c r="A115" s="45" t="s">
        <v>113</v>
      </c>
      <c r="B115" s="46"/>
      <c r="C115" s="46"/>
      <c r="D115" s="46"/>
      <c r="E115" s="12">
        <f>SUM(E25,E47,E69,E91,E113)</f>
        <v>0</v>
      </c>
    </row>
  </sheetData>
  <sheetProtection password="C6C0" sheet="1" objects="1" scenarios="1" selectLockedCells="1"/>
  <mergeCells count="229">
    <mergeCell ref="A113:A114"/>
    <mergeCell ref="B113:B114"/>
    <mergeCell ref="C113:C114"/>
    <mergeCell ref="D113:D114"/>
    <mergeCell ref="A115:D115"/>
    <mergeCell ref="E23:E24"/>
    <mergeCell ref="E21:E22"/>
    <mergeCell ref="E19:E20"/>
    <mergeCell ref="E17:E18"/>
    <mergeCell ref="E63:E64"/>
    <mergeCell ref="E61:E62"/>
    <mergeCell ref="E59:E60"/>
    <mergeCell ref="E57:E58"/>
    <mergeCell ref="E55:E56"/>
    <mergeCell ref="E53:E54"/>
    <mergeCell ref="E51:E52"/>
    <mergeCell ref="E49:E50"/>
    <mergeCell ref="E45:E46"/>
    <mergeCell ref="A83:A84"/>
    <mergeCell ref="B83:B84"/>
    <mergeCell ref="D83:D84"/>
    <mergeCell ref="A85:A86"/>
    <mergeCell ref="B85:B86"/>
    <mergeCell ref="D85:D86"/>
    <mergeCell ref="E43:E44"/>
    <mergeCell ref="E41:E42"/>
    <mergeCell ref="E39:E40"/>
    <mergeCell ref="E37:E38"/>
    <mergeCell ref="E35:E36"/>
    <mergeCell ref="E33:E34"/>
    <mergeCell ref="E31:E32"/>
    <mergeCell ref="E29:E30"/>
    <mergeCell ref="E27:E28"/>
    <mergeCell ref="B2:E2"/>
    <mergeCell ref="A1:E1"/>
    <mergeCell ref="E111:E112"/>
    <mergeCell ref="E109:E110"/>
    <mergeCell ref="E107:E108"/>
    <mergeCell ref="E105:E106"/>
    <mergeCell ref="E103:E104"/>
    <mergeCell ref="E101:E102"/>
    <mergeCell ref="E99:E100"/>
    <mergeCell ref="E97:E98"/>
    <mergeCell ref="E95:E96"/>
    <mergeCell ref="E93:E94"/>
    <mergeCell ref="E89:E90"/>
    <mergeCell ref="E87:E88"/>
    <mergeCell ref="E85:E86"/>
    <mergeCell ref="E83:E84"/>
    <mergeCell ref="E81:E82"/>
    <mergeCell ref="E79:E80"/>
    <mergeCell ref="E77:E78"/>
    <mergeCell ref="E75:E76"/>
    <mergeCell ref="E73:E74"/>
    <mergeCell ref="E71:E72"/>
    <mergeCell ref="E67:E68"/>
    <mergeCell ref="E65:E66"/>
    <mergeCell ref="A79:A80"/>
    <mergeCell ref="B79:B80"/>
    <mergeCell ref="D79:D80"/>
    <mergeCell ref="A81:A82"/>
    <mergeCell ref="B81:B82"/>
    <mergeCell ref="D81:D82"/>
    <mergeCell ref="A75:A76"/>
    <mergeCell ref="B75:B76"/>
    <mergeCell ref="D75:D76"/>
    <mergeCell ref="A77:A78"/>
    <mergeCell ref="B77:B78"/>
    <mergeCell ref="D77:D78"/>
    <mergeCell ref="D55:D56"/>
    <mergeCell ref="A71:A72"/>
    <mergeCell ref="B71:B72"/>
    <mergeCell ref="D71:D72"/>
    <mergeCell ref="A73:A74"/>
    <mergeCell ref="B73:B74"/>
    <mergeCell ref="D73:D74"/>
    <mergeCell ref="A57:A58"/>
    <mergeCell ref="B57:B58"/>
    <mergeCell ref="D57:D58"/>
    <mergeCell ref="A59:A60"/>
    <mergeCell ref="B59:B60"/>
    <mergeCell ref="D59:D60"/>
    <mergeCell ref="A69:A70"/>
    <mergeCell ref="B69:B70"/>
    <mergeCell ref="C69:C70"/>
    <mergeCell ref="D69:D70"/>
    <mergeCell ref="A35:A36"/>
    <mergeCell ref="B35:B36"/>
    <mergeCell ref="D35:D36"/>
    <mergeCell ref="A37:A38"/>
    <mergeCell ref="B37:B38"/>
    <mergeCell ref="D37:D38"/>
    <mergeCell ref="B45:B46"/>
    <mergeCell ref="D45:D46"/>
    <mergeCell ref="A39:A40"/>
    <mergeCell ref="B39:B40"/>
    <mergeCell ref="D39:D40"/>
    <mergeCell ref="A41:A42"/>
    <mergeCell ref="B41:B42"/>
    <mergeCell ref="D41:D42"/>
    <mergeCell ref="A43:A44"/>
    <mergeCell ref="B43:B44"/>
    <mergeCell ref="D43:D44"/>
    <mergeCell ref="A45:A46"/>
    <mergeCell ref="A33:A34"/>
    <mergeCell ref="B33:B34"/>
    <mergeCell ref="D33:D34"/>
    <mergeCell ref="B31:B32"/>
    <mergeCell ref="B23:B24"/>
    <mergeCell ref="D23:D24"/>
    <mergeCell ref="B27:B28"/>
    <mergeCell ref="B29:B30"/>
    <mergeCell ref="D27:D28"/>
    <mergeCell ref="A25:A26"/>
    <mergeCell ref="B25:B26"/>
    <mergeCell ref="D25:D26"/>
    <mergeCell ref="C25:C26"/>
    <mergeCell ref="A17:A18"/>
    <mergeCell ref="A27:A28"/>
    <mergeCell ref="A19:A20"/>
    <mergeCell ref="B19:B20"/>
    <mergeCell ref="B15:B16"/>
    <mergeCell ref="B17:B18"/>
    <mergeCell ref="A29:A30"/>
    <mergeCell ref="A31:A32"/>
    <mergeCell ref="D29:D30"/>
    <mergeCell ref="D31:D32"/>
    <mergeCell ref="D17:D18"/>
    <mergeCell ref="D19:D20"/>
    <mergeCell ref="A21:A22"/>
    <mergeCell ref="B21:B22"/>
    <mergeCell ref="D21:D22"/>
    <mergeCell ref="A23:A24"/>
    <mergeCell ref="A3:E3"/>
    <mergeCell ref="A5:A6"/>
    <mergeCell ref="A7:A8"/>
    <mergeCell ref="A9:A10"/>
    <mergeCell ref="D5:D6"/>
    <mergeCell ref="D7:D8"/>
    <mergeCell ref="D9:D10"/>
    <mergeCell ref="A15:A16"/>
    <mergeCell ref="D11:D12"/>
    <mergeCell ref="D13:D14"/>
    <mergeCell ref="B5:B6"/>
    <mergeCell ref="B7:B8"/>
    <mergeCell ref="D15:D16"/>
    <mergeCell ref="A11:A12"/>
    <mergeCell ref="A13:A14"/>
    <mergeCell ref="B9:B10"/>
    <mergeCell ref="B11:B12"/>
    <mergeCell ref="B13:B14"/>
    <mergeCell ref="E5:E6"/>
    <mergeCell ref="E7:E8"/>
    <mergeCell ref="E15:E16"/>
    <mergeCell ref="E13:E14"/>
    <mergeCell ref="E11:E12"/>
    <mergeCell ref="E9:E10"/>
    <mergeCell ref="A47:A48"/>
    <mergeCell ref="B47:B48"/>
    <mergeCell ref="C47:C48"/>
    <mergeCell ref="D47:D48"/>
    <mergeCell ref="A87:A88"/>
    <mergeCell ref="B87:B88"/>
    <mergeCell ref="D87:D88"/>
    <mergeCell ref="A53:A54"/>
    <mergeCell ref="B53:B54"/>
    <mergeCell ref="D53:D54"/>
    <mergeCell ref="A65:A66"/>
    <mergeCell ref="B65:B66"/>
    <mergeCell ref="D65:D66"/>
    <mergeCell ref="A67:A68"/>
    <mergeCell ref="B67:B68"/>
    <mergeCell ref="D67:D68"/>
    <mergeCell ref="A61:A62"/>
    <mergeCell ref="B61:B62"/>
    <mergeCell ref="D61:D62"/>
    <mergeCell ref="A63:A64"/>
    <mergeCell ref="B63:B64"/>
    <mergeCell ref="D63:D64"/>
    <mergeCell ref="A55:A56"/>
    <mergeCell ref="B55:B56"/>
    <mergeCell ref="B95:B96"/>
    <mergeCell ref="D95:D96"/>
    <mergeCell ref="A97:A98"/>
    <mergeCell ref="B97:B98"/>
    <mergeCell ref="D97:D98"/>
    <mergeCell ref="A99:A100"/>
    <mergeCell ref="B99:B100"/>
    <mergeCell ref="D99:D100"/>
    <mergeCell ref="A49:A50"/>
    <mergeCell ref="B49:B50"/>
    <mergeCell ref="D49:D50"/>
    <mergeCell ref="A51:A52"/>
    <mergeCell ref="B51:B52"/>
    <mergeCell ref="D51:D52"/>
    <mergeCell ref="A89:A90"/>
    <mergeCell ref="B89:B90"/>
    <mergeCell ref="D89:D90"/>
    <mergeCell ref="A93:A94"/>
    <mergeCell ref="B93:B94"/>
    <mergeCell ref="D93:D94"/>
    <mergeCell ref="A91:A92"/>
    <mergeCell ref="B91:B92"/>
    <mergeCell ref="C91:C92"/>
    <mergeCell ref="D91:D92"/>
    <mergeCell ref="E25:E26"/>
    <mergeCell ref="E47:E48"/>
    <mergeCell ref="E69:E70"/>
    <mergeCell ref="E91:E92"/>
    <mergeCell ref="E113:E114"/>
    <mergeCell ref="A107:A108"/>
    <mergeCell ref="B107:B108"/>
    <mergeCell ref="D107:D108"/>
    <mergeCell ref="A109:A110"/>
    <mergeCell ref="B109:B110"/>
    <mergeCell ref="D109:D110"/>
    <mergeCell ref="A111:A112"/>
    <mergeCell ref="B111:B112"/>
    <mergeCell ref="D111:D112"/>
    <mergeCell ref="A101:A102"/>
    <mergeCell ref="B101:B102"/>
    <mergeCell ref="D101:D102"/>
    <mergeCell ref="A103:A104"/>
    <mergeCell ref="B103:B104"/>
    <mergeCell ref="D103:D104"/>
    <mergeCell ref="A105:A106"/>
    <mergeCell ref="B105:B106"/>
    <mergeCell ref="D105:D106"/>
    <mergeCell ref="A95:A96"/>
  </mergeCells>
  <pageMargins left="0.7" right="0.7" top="0.75" bottom="0.75" header="0.3" footer="0.3"/>
  <pageSetup scale="70" orientation="portrait" r:id="rId1"/>
  <headerFooter>
    <oddFooter>&amp;C&amp;P</oddFooter>
  </headerFooter>
  <rowBreaks count="4" manualBreakCount="4">
    <brk id="26" max="16383" man="1"/>
    <brk id="48" max="16383" man="1"/>
    <brk id="70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P. Martin</dc:creator>
  <cp:lastModifiedBy>Shana Fletcher</cp:lastModifiedBy>
  <cp:lastPrinted>2016-09-23T15:57:22Z</cp:lastPrinted>
  <dcterms:created xsi:type="dcterms:W3CDTF">2016-01-22T15:11:58Z</dcterms:created>
  <dcterms:modified xsi:type="dcterms:W3CDTF">2016-09-23T16:00:36Z</dcterms:modified>
</cp:coreProperties>
</file>