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Y:\557_Unit\2) Working Files (PB)\2B) Technology Acquisitions\IT Procurement Requests\2627-00076 Genesys SW main, TGuereca\9. Procurement\"/>
    </mc:Choice>
  </mc:AlternateContent>
  <xr:revisionPtr revIDLastSave="0" documentId="13_ncr:1_{AE6D6767-AFD1-41FE-8612-FCA2EE1D2A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FB FTB-2627-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F43" i="1"/>
  <c r="E44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5" i="1"/>
  <c r="F37" i="1"/>
  <c r="F38" i="1"/>
  <c r="F39" i="1"/>
  <c r="F36" i="1"/>
  <c r="E33" i="1" l="1"/>
  <c r="E40" i="1"/>
</calcChain>
</file>

<file path=xl/sharedStrings.xml><?xml version="1.0" encoding="utf-8"?>
<sst xmlns="http://schemas.openxmlformats.org/spreadsheetml/2006/main" count="82" uniqueCount="74">
  <si>
    <t>Product Description</t>
  </si>
  <si>
    <t>Line Item</t>
  </si>
  <si>
    <t>Extension Price</t>
  </si>
  <si>
    <t>Genesys Engage On Premise Base Package</t>
  </si>
  <si>
    <t>Genesys Customer Experience Insights - SUB</t>
  </si>
  <si>
    <t>Genesys Workforce Management - SUB</t>
  </si>
  <si>
    <t>Inbound Voice (All T-servers) - SUB</t>
  </si>
  <si>
    <t>HA - Voice - SUB</t>
  </si>
  <si>
    <t>Genesys Outbound Voice - SUB</t>
  </si>
  <si>
    <t>Genesys CPD/ASM - SUB</t>
  </si>
  <si>
    <t>Proactive Contact-Voice w/ Genesys CPD - SUB</t>
  </si>
  <si>
    <t>Proactive Contact - E-mail/SMS - SUB</t>
  </si>
  <si>
    <t>Genesys Voice Platform (incl add'l capability) - SUB</t>
  </si>
  <si>
    <t>HA - Genesys Voice Platform - SUB</t>
  </si>
  <si>
    <t>Recording Connector (incl Active) - SUB</t>
  </si>
  <si>
    <t>Genesys Universal SDK - SUB</t>
  </si>
  <si>
    <t>Genesys CIM Platform - Lab - SUB</t>
  </si>
  <si>
    <t>Genesys Info Mart - Lab - SUB</t>
  </si>
  <si>
    <t>Genesys Customer Experience Insights - Lab - SUB</t>
  </si>
  <si>
    <t>Workspace - Lab - SUB</t>
  </si>
  <si>
    <t>SIP Qualification &amp; Parking - Lab - SUB</t>
  </si>
  <si>
    <t>Genesys Chat - Lab - SUB</t>
  </si>
  <si>
    <t>Genesys SMS - Lab - SUB</t>
  </si>
  <si>
    <t>Genesys Workforce Management - Lab - SUB</t>
  </si>
  <si>
    <t>Inbound Voice (All T-servers) - Lab - SUB</t>
  </si>
  <si>
    <t>Genesys Outbound Voice - Lab - SUB</t>
  </si>
  <si>
    <t>Genesys CPD/ASM - Lab - SUB</t>
  </si>
  <si>
    <t>Proactive Contact - Voice w/ Genesys CPD - Lab - SUB</t>
  </si>
  <si>
    <t>Proactive Contact - E-mail/SMS - Lab - SUB</t>
  </si>
  <si>
    <t>Genesys Voice Platform (incl add'l capability) - Lab - SUB</t>
  </si>
  <si>
    <t>Recording Connector (incl Active) - Lab - SUB</t>
  </si>
  <si>
    <t>PEP-D-BASEPACKAGE-NR</t>
  </si>
  <si>
    <t>3GP84586ACAA-SUB</t>
  </si>
  <si>
    <t>3GP20738ACAA-SUB</t>
  </si>
  <si>
    <t>3GP21289ACAA-SUB</t>
  </si>
  <si>
    <t>3GP08816ACAA-SUB</t>
  </si>
  <si>
    <t>3GP08809ACAA-SUB</t>
  </si>
  <si>
    <t>3GP21282ACAA-SUB</t>
  </si>
  <si>
    <t>3GP08825ACAA-SUB</t>
  </si>
  <si>
    <t>3GP08822ACAA-SUB</t>
  </si>
  <si>
    <t>3GP21277ACAA-SUB</t>
  </si>
  <si>
    <t>3GP21251ACAA-SUB</t>
  </si>
  <si>
    <t>3GP21312ACAA-SUB</t>
  </si>
  <si>
    <t>3GP88466ACAA-SUB</t>
  </si>
  <si>
    <t>3GP111204ACAA-SUB</t>
  </si>
  <si>
    <t>3GP21746ACAA-SUB</t>
  </si>
  <si>
    <t>3GP84587ACAA-SUB</t>
  </si>
  <si>
    <t>3GP20365ACAA-SUB</t>
  </si>
  <si>
    <t>3GP21845ACAA-SUB</t>
  </si>
  <si>
    <t>3GP92468ACAA-SUB</t>
  </si>
  <si>
    <t>3GP21887ACAA-SUB</t>
  </si>
  <si>
    <t>3GP20737ACAA-SUB</t>
  </si>
  <si>
    <t>3GP21291ACAA-SUB</t>
  </si>
  <si>
    <t>3GP08810ADAA-SUB</t>
  </si>
  <si>
    <t>3GP21858ACAA-SUB</t>
  </si>
  <si>
    <t>3GP08824ADAA-SUB</t>
  </si>
  <si>
    <t>3GP08823ADAA-SUB</t>
  </si>
  <si>
    <t>3GP21252ACAA-SUB</t>
  </si>
  <si>
    <t>3GP21311ACAA-SUB</t>
  </si>
  <si>
    <t>Part No.</t>
  </si>
  <si>
    <t>Qty.</t>
  </si>
  <si>
    <t>Professional Services</t>
  </si>
  <si>
    <t>Unit Price (Line Item 1 - 32) or 
Hourly Rate (Line Item 33)</t>
  </si>
  <si>
    <t>Application Support Services (i.e Professional Services) from Genesys Value Added Reseller (100 hours) (total value shall not exceed $20,000.00)</t>
  </si>
  <si>
    <t>Software Subscriptions - Renewal</t>
  </si>
  <si>
    <t>Software Subscriptions - New</t>
  </si>
  <si>
    <t>N/A</t>
  </si>
  <si>
    <t>Bidders are encouraged to contact Genesys Senior Account Executive, Aaron Nelson at (530) 363-5565 or aaron.nelson@genesys.com, to obtain pricing information for this solicitation.</t>
  </si>
  <si>
    <t>Professional Services Subtotal:</t>
  </si>
  <si>
    <t>COST WORKSHEET</t>
  </si>
  <si>
    <t xml:space="preserve"> Grand Total:</t>
  </si>
  <si>
    <t>Software Subscriptions - New Subtotal:</t>
  </si>
  <si>
    <t>Software Subscriptions - Renewal Subtotal:</t>
  </si>
  <si>
    <t>Term: Upon Award - 12/31/2026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</si>
</sst>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.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44" fontId="0" fillId="0" borderId="0" xfId="1" applyFont="1" applyAlignment="1"/>
    <xf numFmtId="44" fontId="5" fillId="0" borderId="0" xfId="1" applyFont="1" applyAlignment="1"/>
    <xf numFmtId="44" fontId="0" fillId="0" borderId="0" xfId="1" applyFont="1" applyBorder="1" applyAlignment="1"/>
    <xf numFmtId="0" fontId="7" fillId="0" borderId="0" xfId="0" applyFont="1" applyAlignment="1">
      <alignment horizontal="center" vertical="center" wrapText="1"/>
    </xf>
    <xf numFmtId="44" fontId="10" fillId="2" borderId="1" xfId="1" applyFont="1" applyFill="1" applyBorder="1" applyAlignment="1">
      <alignment horizontal="left" vertical="center" wrapText="1"/>
    </xf>
    <xf numFmtId="0" fontId="12" fillId="0" borderId="0" xfId="0" applyFont="1"/>
    <xf numFmtId="164" fontId="10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44" fontId="10" fillId="3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44" fontId="10" fillId="3" borderId="0" xfId="1" applyFont="1" applyFill="1" applyBorder="1" applyAlignment="1">
      <alignment horizontal="center" vertical="center" wrapText="1"/>
    </xf>
    <xf numFmtId="164" fontId="11" fillId="3" borderId="0" xfId="0" applyNumberFormat="1" applyFont="1" applyFill="1" applyAlignment="1">
      <alignment horizontal="right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 wrapText="1"/>
    </xf>
    <xf numFmtId="44" fontId="10" fillId="2" borderId="5" xfId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left" vertical="center" wrapText="1"/>
    </xf>
    <xf numFmtId="44" fontId="10" fillId="3" borderId="7" xfId="0" applyNumberFormat="1" applyFont="1" applyFill="1" applyBorder="1" applyAlignment="1">
      <alignment horizontal="left" vertical="center" wrapText="1"/>
    </xf>
    <xf numFmtId="44" fontId="10" fillId="2" borderId="5" xfId="0" applyNumberFormat="1" applyFont="1" applyFill="1" applyBorder="1" applyAlignment="1">
      <alignment horizontal="left" vertical="center" wrapText="1"/>
    </xf>
    <xf numFmtId="44" fontId="10" fillId="2" borderId="1" xfId="0" applyNumberFormat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top" wrapText="1"/>
    </xf>
    <xf numFmtId="3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1" fontId="10" fillId="9" borderId="1" xfId="0" applyNumberFormat="1" applyFont="1" applyFill="1" applyBorder="1" applyAlignment="1">
      <alignment horizontal="center" vertical="center" wrapText="1"/>
    </xf>
    <xf numFmtId="1" fontId="10" fillId="9" borderId="17" xfId="0" applyNumberFormat="1" applyFont="1" applyFill="1" applyBorder="1" applyAlignment="1">
      <alignment horizontal="center" vertical="center" wrapText="1"/>
    </xf>
    <xf numFmtId="1" fontId="10" fillId="9" borderId="5" xfId="0" applyNumberFormat="1" applyFont="1" applyFill="1" applyBorder="1" applyAlignment="1">
      <alignment horizontal="center" vertical="center" wrapText="1"/>
    </xf>
    <xf numFmtId="164" fontId="10" fillId="3" borderId="0" xfId="0" applyNumberFormat="1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164" fontId="11" fillId="8" borderId="2" xfId="0" applyNumberFormat="1" applyFont="1" applyFill="1" applyBorder="1" applyAlignment="1">
      <alignment horizontal="left" vertical="center" wrapText="1"/>
    </xf>
    <xf numFmtId="0" fontId="13" fillId="8" borderId="3" xfId="0" applyFont="1" applyFill="1" applyBorder="1" applyAlignment="1">
      <alignment horizontal="left" vertical="center" wrapText="1"/>
    </xf>
    <xf numFmtId="0" fontId="13" fillId="8" borderId="4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wrapText="1"/>
    </xf>
    <xf numFmtId="0" fontId="0" fillId="5" borderId="4" xfId="0" applyFill="1" applyBorder="1" applyAlignment="1">
      <alignment horizontal="left" wrapText="1"/>
    </xf>
    <xf numFmtId="164" fontId="11" fillId="4" borderId="14" xfId="0" applyNumberFormat="1" applyFont="1" applyFill="1" applyBorder="1" applyAlignment="1">
      <alignment horizontal="right" vertical="center" wrapText="1"/>
    </xf>
    <xf numFmtId="164" fontId="11" fillId="4" borderId="15" xfId="0" applyNumberFormat="1" applyFont="1" applyFill="1" applyBorder="1" applyAlignment="1">
      <alignment horizontal="right" vertical="center" wrapText="1"/>
    </xf>
    <xf numFmtId="164" fontId="11" fillId="4" borderId="16" xfId="0" applyNumberFormat="1" applyFont="1" applyFill="1" applyBorder="1" applyAlignment="1">
      <alignment horizontal="right" vertical="center" wrapText="1"/>
    </xf>
    <xf numFmtId="44" fontId="10" fillId="3" borderId="2" xfId="1" applyFont="1" applyFill="1" applyBorder="1" applyAlignment="1">
      <alignment horizontal="center" vertical="center" wrapText="1"/>
    </xf>
    <xf numFmtId="44" fontId="10" fillId="3" borderId="4" xfId="1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>
      <alignment horizontal="right" vertical="center" wrapText="1"/>
    </xf>
    <xf numFmtId="164" fontId="11" fillId="4" borderId="3" xfId="0" applyNumberFormat="1" applyFont="1" applyFill="1" applyBorder="1" applyAlignment="1">
      <alignment horizontal="right" vertical="center" wrapText="1"/>
    </xf>
    <xf numFmtId="164" fontId="11" fillId="6" borderId="2" xfId="0" applyNumberFormat="1" applyFont="1" applyFill="1" applyBorder="1" applyAlignment="1">
      <alignment horizontal="right" vertical="center" wrapText="1"/>
    </xf>
    <xf numFmtId="164" fontId="11" fillId="6" borderId="3" xfId="0" applyNumberFormat="1" applyFont="1" applyFill="1" applyBorder="1" applyAlignment="1">
      <alignment horizontal="right" vertical="center" wrapText="1"/>
    </xf>
    <xf numFmtId="164" fontId="11" fillId="6" borderId="4" xfId="0" applyNumberFormat="1" applyFont="1" applyFill="1" applyBorder="1" applyAlignment="1">
      <alignment horizontal="right" vertical="center" wrapText="1"/>
    </xf>
    <xf numFmtId="164" fontId="11" fillId="7" borderId="2" xfId="0" applyNumberFormat="1" applyFont="1" applyFill="1" applyBorder="1" applyAlignment="1">
      <alignment horizontal="left" vertical="center" wrapText="1"/>
    </xf>
    <xf numFmtId="164" fontId="11" fillId="7" borderId="3" xfId="0" applyNumberFormat="1" applyFont="1" applyFill="1" applyBorder="1" applyAlignment="1">
      <alignment horizontal="left" vertical="center" wrapText="1"/>
    </xf>
    <xf numFmtId="164" fontId="11" fillId="7" borderId="4" xfId="0" applyNumberFormat="1" applyFont="1" applyFill="1" applyBorder="1" applyAlignment="1">
      <alignment horizontal="left" vertical="center" wrapText="1"/>
    </xf>
    <xf numFmtId="164" fontId="11" fillId="4" borderId="4" xfId="0" applyNumberFormat="1" applyFont="1" applyFill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44" fontId="10" fillId="0" borderId="2" xfId="1" applyFont="1" applyFill="1" applyBorder="1" applyAlignment="1">
      <alignment horizontal="left" vertical="center" wrapText="1"/>
    </xf>
    <xf numFmtId="44" fontId="10" fillId="0" borderId="4" xfId="1" applyFont="1" applyFill="1" applyBorder="1" applyAlignment="1">
      <alignment horizontal="left" vertical="center" wrapText="1"/>
    </xf>
  </cellXfs>
  <cellStyles count="3">
    <cellStyle name="Currency" xfId="1" builtinId="4"/>
    <cellStyle name="Normal" xfId="0" builtinId="0"/>
    <cellStyle name="Normal 2" xfId="2" xr:uid="{B01E947F-DDE0-48E5-9C60-3555AA1F48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showGridLines="0" tabSelected="1" zoomScale="90" zoomScaleNormal="90" workbookViewId="0">
      <selection activeCell="I3" sqref="I3"/>
    </sheetView>
  </sheetViews>
  <sheetFormatPr defaultColWidth="8.7109375" defaultRowHeight="15" x14ac:dyDescent="0.25"/>
  <cols>
    <col min="1" max="2" width="10.7109375" customWidth="1"/>
    <col min="3" max="3" width="30.7109375" customWidth="1"/>
    <col min="4" max="4" width="75.28515625" bestFit="1" customWidth="1"/>
    <col min="5" max="5" width="20.7109375" customWidth="1"/>
    <col min="6" max="6" width="17.28515625" bestFit="1" customWidth="1"/>
    <col min="7" max="7" width="48" customWidth="1"/>
    <col min="8" max="8" width="14" customWidth="1"/>
    <col min="9" max="9" width="13.85546875" customWidth="1"/>
    <col min="10" max="10" width="14.5703125" customWidth="1"/>
    <col min="11" max="11" width="13.85546875" customWidth="1"/>
    <col min="13" max="13" width="16.42578125" style="4" customWidth="1"/>
  </cols>
  <sheetData>
    <row r="1" spans="1:13" ht="15.75" thickBot="1" x14ac:dyDescent="0.3">
      <c r="A1" s="37" t="s">
        <v>69</v>
      </c>
      <c r="B1" s="38"/>
      <c r="C1" s="38"/>
      <c r="D1" s="38"/>
      <c r="E1" s="38"/>
      <c r="F1" s="39"/>
    </row>
    <row r="2" spans="1:13" ht="30" customHeight="1" thickBot="1" x14ac:dyDescent="0.3">
      <c r="A2" s="40" t="s">
        <v>1</v>
      </c>
      <c r="B2" s="40" t="s">
        <v>60</v>
      </c>
      <c r="C2" s="40" t="s">
        <v>59</v>
      </c>
      <c r="D2" s="40" t="s">
        <v>0</v>
      </c>
      <c r="E2" s="40" t="s">
        <v>73</v>
      </c>
      <c r="F2" s="40"/>
      <c r="H2" s="4"/>
      <c r="M2"/>
    </row>
    <row r="3" spans="1:13" ht="60.75" thickBot="1" x14ac:dyDescent="0.3">
      <c r="A3" s="40"/>
      <c r="B3" s="40"/>
      <c r="C3" s="40"/>
      <c r="D3" s="40"/>
      <c r="E3" s="29" t="s">
        <v>62</v>
      </c>
      <c r="F3" s="28" t="s">
        <v>2</v>
      </c>
      <c r="H3" s="5"/>
      <c r="I3" s="3"/>
      <c r="M3"/>
    </row>
    <row r="4" spans="1:13" ht="15.75" thickBot="1" x14ac:dyDescent="0.3">
      <c r="A4" s="53" t="s">
        <v>64</v>
      </c>
      <c r="B4" s="54"/>
      <c r="C4" s="54"/>
      <c r="D4" s="54"/>
      <c r="E4" s="54"/>
      <c r="F4" s="55"/>
      <c r="H4" s="5"/>
      <c r="I4" s="3"/>
      <c r="M4"/>
    </row>
    <row r="5" spans="1:13" ht="15.75" thickBot="1" x14ac:dyDescent="0.3">
      <c r="A5" s="10">
        <v>1</v>
      </c>
      <c r="B5" s="30">
        <v>1203</v>
      </c>
      <c r="C5" s="23" t="s">
        <v>31</v>
      </c>
      <c r="D5" s="12" t="s">
        <v>3</v>
      </c>
      <c r="E5" s="8">
        <v>0</v>
      </c>
      <c r="F5" s="14">
        <f>B5*E5</f>
        <v>0</v>
      </c>
      <c r="H5" s="4"/>
      <c r="M5"/>
    </row>
    <row r="6" spans="1:13" ht="15.75" thickBot="1" x14ac:dyDescent="0.3">
      <c r="A6" s="10">
        <v>2</v>
      </c>
      <c r="B6" s="31">
        <v>567</v>
      </c>
      <c r="C6" s="11" t="s">
        <v>32</v>
      </c>
      <c r="D6" s="12" t="s">
        <v>4</v>
      </c>
      <c r="E6" s="8">
        <v>0</v>
      </c>
      <c r="F6" s="14">
        <f t="shared" ref="F6:F32" si="0">B6*E6</f>
        <v>0</v>
      </c>
      <c r="H6" s="4"/>
      <c r="M6"/>
    </row>
    <row r="7" spans="1:13" ht="15.75" thickBot="1" x14ac:dyDescent="0.3">
      <c r="A7" s="10">
        <v>3</v>
      </c>
      <c r="B7" s="30">
        <v>1052</v>
      </c>
      <c r="C7" s="23" t="s">
        <v>33</v>
      </c>
      <c r="D7" s="12" t="s">
        <v>5</v>
      </c>
      <c r="E7" s="8">
        <v>0</v>
      </c>
      <c r="F7" s="14">
        <f t="shared" si="0"/>
        <v>0</v>
      </c>
      <c r="H7" s="4"/>
      <c r="M7"/>
    </row>
    <row r="8" spans="1:13" ht="15.75" thickBot="1" x14ac:dyDescent="0.3">
      <c r="A8" s="10">
        <v>4</v>
      </c>
      <c r="B8" s="30">
        <v>1203</v>
      </c>
      <c r="C8" s="23" t="s">
        <v>34</v>
      </c>
      <c r="D8" s="12" t="s">
        <v>6</v>
      </c>
      <c r="E8" s="8">
        <v>0</v>
      </c>
      <c r="F8" s="14">
        <f t="shared" si="0"/>
        <v>0</v>
      </c>
      <c r="H8" s="4"/>
      <c r="M8"/>
    </row>
    <row r="9" spans="1:13" ht="15.75" thickBot="1" x14ac:dyDescent="0.3">
      <c r="A9" s="10">
        <v>5</v>
      </c>
      <c r="B9" s="30">
        <v>1203</v>
      </c>
      <c r="C9" s="23" t="s">
        <v>35</v>
      </c>
      <c r="D9" s="12" t="s">
        <v>7</v>
      </c>
      <c r="E9" s="8">
        <v>0</v>
      </c>
      <c r="F9" s="14">
        <f t="shared" si="0"/>
        <v>0</v>
      </c>
      <c r="H9" s="4"/>
      <c r="M9"/>
    </row>
    <row r="10" spans="1:13" ht="15.75" thickBot="1" x14ac:dyDescent="0.3">
      <c r="A10" s="10">
        <v>6</v>
      </c>
      <c r="B10" s="31">
        <v>80</v>
      </c>
      <c r="C10" s="11" t="s">
        <v>36</v>
      </c>
      <c r="D10" s="12" t="s">
        <v>8</v>
      </c>
      <c r="E10" s="8">
        <v>0</v>
      </c>
      <c r="F10" s="14">
        <f t="shared" si="0"/>
        <v>0</v>
      </c>
      <c r="H10" s="4"/>
      <c r="M10"/>
    </row>
    <row r="11" spans="1:13" ht="15.75" thickBot="1" x14ac:dyDescent="0.3">
      <c r="A11" s="10">
        <v>7</v>
      </c>
      <c r="B11" s="31">
        <v>80</v>
      </c>
      <c r="C11" s="11" t="s">
        <v>37</v>
      </c>
      <c r="D11" s="12" t="s">
        <v>9</v>
      </c>
      <c r="E11" s="8">
        <v>0</v>
      </c>
      <c r="F11" s="14">
        <f t="shared" si="0"/>
        <v>0</v>
      </c>
      <c r="H11" s="4"/>
      <c r="M11"/>
    </row>
    <row r="12" spans="1:13" ht="15.75" thickBot="1" x14ac:dyDescent="0.3">
      <c r="A12" s="10">
        <v>8</v>
      </c>
      <c r="B12" s="31">
        <v>144</v>
      </c>
      <c r="C12" s="11" t="s">
        <v>38</v>
      </c>
      <c r="D12" s="12" t="s">
        <v>10</v>
      </c>
      <c r="E12" s="8">
        <v>0</v>
      </c>
      <c r="F12" s="14">
        <f t="shared" si="0"/>
        <v>0</v>
      </c>
      <c r="H12" s="4"/>
      <c r="M12"/>
    </row>
    <row r="13" spans="1:13" ht="15.75" thickBot="1" x14ac:dyDescent="0.3">
      <c r="A13" s="10">
        <v>9</v>
      </c>
      <c r="B13" s="31">
        <v>20</v>
      </c>
      <c r="C13" s="11" t="s">
        <v>39</v>
      </c>
      <c r="D13" s="12" t="s">
        <v>11</v>
      </c>
      <c r="E13" s="8">
        <v>0</v>
      </c>
      <c r="F13" s="14">
        <f t="shared" si="0"/>
        <v>0</v>
      </c>
      <c r="H13" s="4"/>
      <c r="M13"/>
    </row>
    <row r="14" spans="1:13" ht="15.75" thickBot="1" x14ac:dyDescent="0.3">
      <c r="A14" s="10">
        <v>10</v>
      </c>
      <c r="B14" s="32">
        <v>750</v>
      </c>
      <c r="C14" s="11" t="s">
        <v>40</v>
      </c>
      <c r="D14" s="12" t="s">
        <v>12</v>
      </c>
      <c r="E14" s="8">
        <v>0</v>
      </c>
      <c r="F14" s="14">
        <f t="shared" si="0"/>
        <v>0</v>
      </c>
      <c r="G14" s="7"/>
      <c r="H14" s="6"/>
      <c r="M14"/>
    </row>
    <row r="15" spans="1:13" ht="15.75" thickBot="1" x14ac:dyDescent="0.3">
      <c r="A15" s="10">
        <v>11</v>
      </c>
      <c r="B15" s="32">
        <v>750</v>
      </c>
      <c r="C15" s="11" t="s">
        <v>41</v>
      </c>
      <c r="D15" s="12" t="s">
        <v>13</v>
      </c>
      <c r="E15" s="8">
        <v>0</v>
      </c>
      <c r="F15" s="14">
        <f t="shared" si="0"/>
        <v>0</v>
      </c>
      <c r="H15" s="6"/>
      <c r="M15"/>
    </row>
    <row r="16" spans="1:13" ht="15.75" thickBot="1" x14ac:dyDescent="0.3">
      <c r="A16" s="10">
        <v>12</v>
      </c>
      <c r="B16" s="32">
        <v>194</v>
      </c>
      <c r="C16" s="11" t="s">
        <v>42</v>
      </c>
      <c r="D16" s="12" t="s">
        <v>14</v>
      </c>
      <c r="E16" s="8">
        <v>0</v>
      </c>
      <c r="F16" s="14">
        <f t="shared" si="0"/>
        <v>0</v>
      </c>
      <c r="H16" s="6"/>
      <c r="M16"/>
    </row>
    <row r="17" spans="1:13" ht="15.75" thickBot="1" x14ac:dyDescent="0.3">
      <c r="A17" s="10">
        <v>13</v>
      </c>
      <c r="B17" s="32">
        <v>1</v>
      </c>
      <c r="C17" s="11" t="s">
        <v>43</v>
      </c>
      <c r="D17" s="12" t="s">
        <v>15</v>
      </c>
      <c r="E17" s="8">
        <v>0</v>
      </c>
      <c r="F17" s="14">
        <f t="shared" si="0"/>
        <v>0</v>
      </c>
      <c r="G17" s="7"/>
      <c r="H17" s="6"/>
      <c r="M17"/>
    </row>
    <row r="18" spans="1:13" ht="15.75" thickBot="1" x14ac:dyDescent="0.3">
      <c r="A18" s="10">
        <v>14</v>
      </c>
      <c r="B18" s="32">
        <v>1</v>
      </c>
      <c r="C18" s="11" t="s">
        <v>44</v>
      </c>
      <c r="D18" s="12" t="s">
        <v>16</v>
      </c>
      <c r="E18" s="8">
        <v>0</v>
      </c>
      <c r="F18" s="14">
        <f t="shared" si="0"/>
        <v>0</v>
      </c>
      <c r="G18" s="7"/>
      <c r="H18" s="6"/>
      <c r="M18"/>
    </row>
    <row r="19" spans="1:13" ht="15.75" thickBot="1" x14ac:dyDescent="0.3">
      <c r="A19" s="10">
        <v>15</v>
      </c>
      <c r="B19" s="32">
        <v>1</v>
      </c>
      <c r="C19" s="11" t="s">
        <v>45</v>
      </c>
      <c r="D19" s="12" t="s">
        <v>17</v>
      </c>
      <c r="E19" s="8">
        <v>0</v>
      </c>
      <c r="F19" s="14">
        <f t="shared" si="0"/>
        <v>0</v>
      </c>
      <c r="H19" s="6"/>
      <c r="M19"/>
    </row>
    <row r="20" spans="1:13" ht="15.75" thickBot="1" x14ac:dyDescent="0.3">
      <c r="A20" s="10">
        <v>16</v>
      </c>
      <c r="B20" s="32">
        <v>1</v>
      </c>
      <c r="C20" s="11" t="s">
        <v>46</v>
      </c>
      <c r="D20" s="12" t="s">
        <v>18</v>
      </c>
      <c r="E20" s="8">
        <v>0</v>
      </c>
      <c r="F20" s="14">
        <f t="shared" si="0"/>
        <v>0</v>
      </c>
      <c r="G20" s="22"/>
      <c r="H20" s="6"/>
      <c r="M20"/>
    </row>
    <row r="21" spans="1:13" ht="15.75" thickBot="1" x14ac:dyDescent="0.3">
      <c r="A21" s="10">
        <v>17</v>
      </c>
      <c r="B21" s="32">
        <v>1</v>
      </c>
      <c r="C21" s="11" t="s">
        <v>47</v>
      </c>
      <c r="D21" s="12" t="s">
        <v>19</v>
      </c>
      <c r="E21" s="8">
        <v>0</v>
      </c>
      <c r="F21" s="14">
        <f t="shared" si="0"/>
        <v>0</v>
      </c>
      <c r="H21" s="6"/>
      <c r="M21"/>
    </row>
    <row r="22" spans="1:13" ht="15.75" thickBot="1" x14ac:dyDescent="0.3">
      <c r="A22" s="10">
        <v>18</v>
      </c>
      <c r="B22" s="32">
        <v>1</v>
      </c>
      <c r="C22" s="11" t="s">
        <v>48</v>
      </c>
      <c r="D22" s="12" t="s">
        <v>20</v>
      </c>
      <c r="E22" s="8">
        <v>0</v>
      </c>
      <c r="F22" s="14">
        <f t="shared" si="0"/>
        <v>0</v>
      </c>
      <c r="H22" s="6"/>
      <c r="M22"/>
    </row>
    <row r="23" spans="1:13" ht="15.75" thickBot="1" x14ac:dyDescent="0.3">
      <c r="A23" s="10">
        <v>19</v>
      </c>
      <c r="B23" s="32">
        <v>1</v>
      </c>
      <c r="C23" s="11" t="s">
        <v>49</v>
      </c>
      <c r="D23" s="12" t="s">
        <v>21</v>
      </c>
      <c r="E23" s="8">
        <v>0</v>
      </c>
      <c r="F23" s="14">
        <f t="shared" si="0"/>
        <v>0</v>
      </c>
      <c r="H23" s="6"/>
      <c r="M23"/>
    </row>
    <row r="24" spans="1:13" ht="15.75" thickBot="1" x14ac:dyDescent="0.3">
      <c r="A24" s="10">
        <v>20</v>
      </c>
      <c r="B24" s="32">
        <v>1</v>
      </c>
      <c r="C24" s="11" t="s">
        <v>50</v>
      </c>
      <c r="D24" s="12" t="s">
        <v>22</v>
      </c>
      <c r="E24" s="8">
        <v>0</v>
      </c>
      <c r="F24" s="14">
        <f t="shared" si="0"/>
        <v>0</v>
      </c>
      <c r="H24" s="6"/>
      <c r="M24"/>
    </row>
    <row r="25" spans="1:13" ht="15.75" thickBot="1" x14ac:dyDescent="0.3">
      <c r="A25" s="10">
        <v>21</v>
      </c>
      <c r="B25" s="32">
        <v>1</v>
      </c>
      <c r="C25" s="11" t="s">
        <v>51</v>
      </c>
      <c r="D25" s="12" t="s">
        <v>23</v>
      </c>
      <c r="E25" s="8">
        <v>0</v>
      </c>
      <c r="F25" s="14">
        <f t="shared" si="0"/>
        <v>0</v>
      </c>
      <c r="H25" s="6"/>
      <c r="M25"/>
    </row>
    <row r="26" spans="1:13" ht="15.75" thickBot="1" x14ac:dyDescent="0.3">
      <c r="A26" s="10">
        <v>22</v>
      </c>
      <c r="B26" s="32">
        <v>1</v>
      </c>
      <c r="C26" s="11" t="s">
        <v>52</v>
      </c>
      <c r="D26" s="12" t="s">
        <v>24</v>
      </c>
      <c r="E26" s="8">
        <v>0</v>
      </c>
      <c r="F26" s="14">
        <f t="shared" si="0"/>
        <v>0</v>
      </c>
      <c r="G26" s="7"/>
      <c r="H26" s="6"/>
      <c r="M26"/>
    </row>
    <row r="27" spans="1:13" ht="15.75" thickBot="1" x14ac:dyDescent="0.3">
      <c r="A27" s="10">
        <v>23</v>
      </c>
      <c r="B27" s="32">
        <v>1</v>
      </c>
      <c r="C27" s="11" t="s">
        <v>53</v>
      </c>
      <c r="D27" s="12" t="s">
        <v>25</v>
      </c>
      <c r="E27" s="8">
        <v>0</v>
      </c>
      <c r="F27" s="14">
        <f t="shared" si="0"/>
        <v>0</v>
      </c>
      <c r="H27" s="4"/>
      <c r="M27"/>
    </row>
    <row r="28" spans="1:13" ht="15.75" thickBot="1" x14ac:dyDescent="0.3">
      <c r="A28" s="10">
        <v>24</v>
      </c>
      <c r="B28" s="32">
        <v>1</v>
      </c>
      <c r="C28" s="11" t="s">
        <v>54</v>
      </c>
      <c r="D28" s="12" t="s">
        <v>26</v>
      </c>
      <c r="E28" s="8">
        <v>0</v>
      </c>
      <c r="F28" s="14">
        <f t="shared" si="0"/>
        <v>0</v>
      </c>
      <c r="H28" s="4"/>
      <c r="M28"/>
    </row>
    <row r="29" spans="1:13" ht="15.75" thickBot="1" x14ac:dyDescent="0.3">
      <c r="A29" s="10">
        <v>25</v>
      </c>
      <c r="B29" s="32">
        <v>1</v>
      </c>
      <c r="C29" s="11" t="s">
        <v>55</v>
      </c>
      <c r="D29" s="12" t="s">
        <v>27</v>
      </c>
      <c r="E29" s="8">
        <v>0</v>
      </c>
      <c r="F29" s="14">
        <f t="shared" si="0"/>
        <v>0</v>
      </c>
      <c r="H29" s="4"/>
      <c r="M29"/>
    </row>
    <row r="30" spans="1:13" ht="15.75" thickBot="1" x14ac:dyDescent="0.3">
      <c r="A30" s="10">
        <v>26</v>
      </c>
      <c r="B30" s="32">
        <v>1</v>
      </c>
      <c r="C30" s="11" t="s">
        <v>56</v>
      </c>
      <c r="D30" s="12" t="s">
        <v>28</v>
      </c>
      <c r="E30" s="8">
        <v>0</v>
      </c>
      <c r="F30" s="14">
        <f t="shared" si="0"/>
        <v>0</v>
      </c>
      <c r="H30" s="4"/>
      <c r="M30"/>
    </row>
    <row r="31" spans="1:13" ht="15.75" thickBot="1" x14ac:dyDescent="0.3">
      <c r="A31" s="10">
        <v>27</v>
      </c>
      <c r="B31" s="32">
        <v>1</v>
      </c>
      <c r="C31" s="11" t="s">
        <v>57</v>
      </c>
      <c r="D31" s="12" t="s">
        <v>29</v>
      </c>
      <c r="E31" s="8">
        <v>0</v>
      </c>
      <c r="F31" s="14">
        <f t="shared" si="0"/>
        <v>0</v>
      </c>
      <c r="H31" s="4"/>
      <c r="M31"/>
    </row>
    <row r="32" spans="1:13" ht="15.75" thickBot="1" x14ac:dyDescent="0.3">
      <c r="A32" s="10">
        <v>28</v>
      </c>
      <c r="B32" s="32">
        <v>1</v>
      </c>
      <c r="C32" s="11" t="s">
        <v>58</v>
      </c>
      <c r="D32" s="12" t="s">
        <v>30</v>
      </c>
      <c r="E32" s="8">
        <v>0</v>
      </c>
      <c r="F32" s="14">
        <f t="shared" si="0"/>
        <v>0</v>
      </c>
      <c r="H32" s="4"/>
      <c r="M32"/>
    </row>
    <row r="33" spans="1:13" ht="15.75" thickBot="1" x14ac:dyDescent="0.3">
      <c r="A33" s="61" t="s">
        <v>72</v>
      </c>
      <c r="B33" s="62"/>
      <c r="C33" s="62"/>
      <c r="D33" s="69"/>
      <c r="E33" s="71">
        <f>SUM(F5:F32)</f>
        <v>0</v>
      </c>
      <c r="F33" s="72"/>
      <c r="H33" s="4"/>
      <c r="M33"/>
    </row>
    <row r="34" spans="1:13" ht="15.75" thickBot="1" x14ac:dyDescent="0.3">
      <c r="A34" s="36"/>
      <c r="B34" s="70"/>
      <c r="C34" s="70"/>
      <c r="D34" s="70"/>
      <c r="E34" s="70"/>
      <c r="F34" s="70"/>
      <c r="H34" s="4"/>
      <c r="M34"/>
    </row>
    <row r="35" spans="1:13" ht="15.75" customHeight="1" thickBot="1" x14ac:dyDescent="0.3">
      <c r="A35" s="66" t="s">
        <v>65</v>
      </c>
      <c r="B35" s="67"/>
      <c r="C35" s="67"/>
      <c r="D35" s="67"/>
      <c r="E35" s="67"/>
      <c r="F35" s="68"/>
      <c r="H35" s="4"/>
      <c r="M35"/>
    </row>
    <row r="36" spans="1:13" ht="15.75" thickBot="1" x14ac:dyDescent="0.3">
      <c r="A36" s="18">
        <v>29</v>
      </c>
      <c r="B36" s="33">
        <v>6</v>
      </c>
      <c r="C36" s="18" t="s">
        <v>31</v>
      </c>
      <c r="D36" s="24" t="s">
        <v>3</v>
      </c>
      <c r="E36" s="26">
        <v>0</v>
      </c>
      <c r="F36" s="25">
        <f>B36*E36</f>
        <v>0</v>
      </c>
      <c r="H36" s="4"/>
      <c r="M36"/>
    </row>
    <row r="37" spans="1:13" ht="15.75" thickBot="1" x14ac:dyDescent="0.3">
      <c r="A37" s="18">
        <v>30</v>
      </c>
      <c r="B37" s="34">
        <v>6</v>
      </c>
      <c r="C37" s="18" t="s">
        <v>33</v>
      </c>
      <c r="D37" s="24" t="s">
        <v>5</v>
      </c>
      <c r="E37" s="26">
        <v>0</v>
      </c>
      <c r="F37" s="25">
        <f t="shared" ref="F37:F39" si="1">B37*E37</f>
        <v>0</v>
      </c>
      <c r="H37" s="4"/>
      <c r="M37"/>
    </row>
    <row r="38" spans="1:13" ht="15.75" thickBot="1" x14ac:dyDescent="0.3">
      <c r="A38" s="18">
        <v>31</v>
      </c>
      <c r="B38" s="35">
        <v>6</v>
      </c>
      <c r="C38" s="10" t="s">
        <v>34</v>
      </c>
      <c r="D38" s="24" t="s">
        <v>6</v>
      </c>
      <c r="E38" s="27">
        <v>0</v>
      </c>
      <c r="F38" s="25">
        <f t="shared" si="1"/>
        <v>0</v>
      </c>
      <c r="H38" s="4"/>
      <c r="M38"/>
    </row>
    <row r="39" spans="1:13" ht="15.75" thickBot="1" x14ac:dyDescent="0.3">
      <c r="A39" s="18">
        <v>32</v>
      </c>
      <c r="B39" s="35">
        <v>6</v>
      </c>
      <c r="C39" s="19" t="s">
        <v>35</v>
      </c>
      <c r="D39" s="20" t="s">
        <v>7</v>
      </c>
      <c r="E39" s="21">
        <v>0</v>
      </c>
      <c r="F39" s="25">
        <f t="shared" si="1"/>
        <v>0</v>
      </c>
      <c r="H39" s="4"/>
      <c r="M39"/>
    </row>
    <row r="40" spans="1:13" ht="15.75" thickBot="1" x14ac:dyDescent="0.3">
      <c r="A40" s="56" t="s">
        <v>71</v>
      </c>
      <c r="B40" s="57"/>
      <c r="C40" s="57"/>
      <c r="D40" s="58"/>
      <c r="E40" s="59">
        <f>SUM(F36:F39)</f>
        <v>0</v>
      </c>
      <c r="F40" s="60"/>
      <c r="H40" s="4"/>
      <c r="M40"/>
    </row>
    <row r="41" spans="1:13" ht="15.75" thickBot="1" x14ac:dyDescent="0.3">
      <c r="A41" s="17"/>
      <c r="B41" s="17"/>
      <c r="C41" s="17"/>
      <c r="D41" s="17"/>
      <c r="E41" s="16"/>
      <c r="F41" s="16"/>
      <c r="H41" s="4"/>
      <c r="M41"/>
    </row>
    <row r="42" spans="1:13" ht="15.75" thickBot="1" x14ac:dyDescent="0.3">
      <c r="A42" s="50" t="s">
        <v>61</v>
      </c>
      <c r="B42" s="51"/>
      <c r="C42" s="51"/>
      <c r="D42" s="51"/>
      <c r="E42" s="51"/>
      <c r="F42" s="52"/>
      <c r="H42" s="4"/>
      <c r="M42"/>
    </row>
    <row r="43" spans="1:13" ht="27.75" customHeight="1" thickBot="1" x14ac:dyDescent="0.3">
      <c r="A43" s="10">
        <v>33</v>
      </c>
      <c r="B43" s="32">
        <v>100</v>
      </c>
      <c r="C43" s="13" t="s">
        <v>66</v>
      </c>
      <c r="D43" s="15" t="s">
        <v>63</v>
      </c>
      <c r="E43" s="8">
        <v>0</v>
      </c>
      <c r="F43" s="14">
        <f>B43*E43</f>
        <v>0</v>
      </c>
    </row>
    <row r="44" spans="1:13" ht="22.5" customHeight="1" thickBot="1" x14ac:dyDescent="0.3">
      <c r="A44" s="61" t="s">
        <v>68</v>
      </c>
      <c r="B44" s="62"/>
      <c r="C44" s="62"/>
      <c r="D44" s="62"/>
      <c r="E44" s="59">
        <f>F43</f>
        <v>0</v>
      </c>
      <c r="F44" s="60"/>
    </row>
    <row r="45" spans="1:13" ht="15.75" thickBot="1" x14ac:dyDescent="0.3">
      <c r="A45" s="63" t="s">
        <v>70</v>
      </c>
      <c r="B45" s="64"/>
      <c r="C45" s="64"/>
      <c r="D45" s="65"/>
      <c r="E45" s="59">
        <f>E33+E40+E44</f>
        <v>0</v>
      </c>
      <c r="F45" s="60"/>
    </row>
    <row r="46" spans="1:13" ht="15.75" customHeight="1" x14ac:dyDescent="0.25">
      <c r="A46" s="41" t="s">
        <v>67</v>
      </c>
      <c r="B46" s="42"/>
      <c r="C46" s="42"/>
      <c r="D46" s="42"/>
      <c r="E46" s="42"/>
      <c r="F46" s="43"/>
    </row>
    <row r="47" spans="1:13" ht="6.75" customHeight="1" x14ac:dyDescent="0.25">
      <c r="A47" s="44"/>
      <c r="B47" s="45"/>
      <c r="C47" s="45"/>
      <c r="D47" s="45"/>
      <c r="E47" s="45"/>
      <c r="F47" s="46"/>
    </row>
    <row r="48" spans="1:13" ht="15.75" customHeight="1" thickBot="1" x14ac:dyDescent="0.3">
      <c r="A48" s="47"/>
      <c r="B48" s="48"/>
      <c r="C48" s="48"/>
      <c r="D48" s="48"/>
      <c r="E48" s="48"/>
      <c r="F48" s="49"/>
    </row>
    <row r="49" spans="1:8" x14ac:dyDescent="0.25">
      <c r="A49" s="2"/>
      <c r="B49" s="9"/>
      <c r="C49" s="9"/>
      <c r="D49" s="9"/>
      <c r="E49" s="9"/>
      <c r="F49" s="9"/>
      <c r="G49" s="9"/>
      <c r="H49" s="9"/>
    </row>
    <row r="50" spans="1:8" x14ac:dyDescent="0.25">
      <c r="A50" s="1"/>
    </row>
  </sheetData>
  <mergeCells count="19">
    <mergeCell ref="A46:F48"/>
    <mergeCell ref="A42:F42"/>
    <mergeCell ref="A4:F4"/>
    <mergeCell ref="A40:D40"/>
    <mergeCell ref="E40:F40"/>
    <mergeCell ref="A44:D44"/>
    <mergeCell ref="E44:F44"/>
    <mergeCell ref="A45:D45"/>
    <mergeCell ref="E45:F45"/>
    <mergeCell ref="A35:F35"/>
    <mergeCell ref="A33:D33"/>
    <mergeCell ref="B34:F34"/>
    <mergeCell ref="E33:F33"/>
    <mergeCell ref="A1:F1"/>
    <mergeCell ref="E2:F2"/>
    <mergeCell ref="A2:A3"/>
    <mergeCell ref="B2:B3"/>
    <mergeCell ref="C2:C3"/>
    <mergeCell ref="D2:D3"/>
  </mergeCells>
  <pageMargins left="0.7" right="0.7" top="0.75" bottom="0.75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IFB FTB-2627-76</vt:lpstr>
    </vt:vector>
  </TitlesOfParts>
  <Company>Franchise Tax Board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y9304</dc:creator>
  <cp:lastModifiedBy>Guereca, TaNita@FTB</cp:lastModifiedBy>
  <cp:lastPrinted>2019-06-24T19:16:16Z</cp:lastPrinted>
  <dcterms:created xsi:type="dcterms:W3CDTF">2019-06-05T14:12:33Z</dcterms:created>
  <dcterms:modified xsi:type="dcterms:W3CDTF">2026-06-30T20:17:34Z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b52cfb-d1c8-4d4e-8c6d-2a45c2517c7a_Enabled">
    <vt:lpwstr>true</vt:lpwstr>
  </property>
  <property fmtid="{D5CDD505-2E9C-101B-9397-08002B2CF9AE}" pid="3" name="MSIP_Label_d0b52cfb-d1c8-4d4e-8c6d-2a45c2517c7a_SetDate">
    <vt:lpwstr>2026-05-05T16:31:06Z</vt:lpwstr>
  </property>
  <property fmtid="{D5CDD505-2E9C-101B-9397-08002B2CF9AE}" pid="4" name="MSIP_Label_d0b52cfb-d1c8-4d4e-8c6d-2a45c2517c7a_Method">
    <vt:lpwstr>Privileged</vt:lpwstr>
  </property>
  <property fmtid="{D5CDD505-2E9C-101B-9397-08002B2CF9AE}" pid="5" name="MSIP_Label_d0b52cfb-d1c8-4d4e-8c6d-2a45c2517c7a_Name">
    <vt:lpwstr>Internal</vt:lpwstr>
  </property>
  <property fmtid="{D5CDD505-2E9C-101B-9397-08002B2CF9AE}" pid="6" name="MSIP_Label_d0b52cfb-d1c8-4d4e-8c6d-2a45c2517c7a_SiteId">
    <vt:lpwstr>b13ad777-6fe0-4249-b13a-d04615c4b4a4</vt:lpwstr>
  </property>
  <property fmtid="{D5CDD505-2E9C-101B-9397-08002B2CF9AE}" pid="7" name="MSIP_Label_d0b52cfb-d1c8-4d4e-8c6d-2a45c2517c7a_ActionId">
    <vt:lpwstr>48f9b3f4-0754-44e5-bd24-7208f440f0a3</vt:lpwstr>
  </property>
  <property fmtid="{D5CDD505-2E9C-101B-9397-08002B2CF9AE}" pid="8" name="MSIP_Label_d0b52cfb-d1c8-4d4e-8c6d-2a45c2517c7a_ContentBits">
    <vt:lpwstr>0</vt:lpwstr>
  </property>
  <property fmtid="{D5CDD505-2E9C-101B-9397-08002B2CF9AE}" pid="9" name="MSIP_Label_d0b52cfb-d1c8-4d4e-8c6d-2a45c2517c7a_Tag">
    <vt:lpwstr>10, 0, 1, 1</vt:lpwstr>
  </property>
</Properties>
</file>