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vin.owens\Downloads\"/>
    </mc:Choice>
  </mc:AlternateContent>
  <xr:revisionPtr revIDLastSave="0" documentId="8_{A12474C1-CC66-4233-8415-E04E81E4C64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2213683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3" i="1" l="1"/>
  <c r="C76" i="1"/>
  <c r="C75" i="1"/>
  <c r="C74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0" i="1"/>
  <c r="C49" i="1"/>
  <c r="C48" i="1"/>
  <c r="C44" i="1"/>
  <c r="C39" i="1"/>
  <c r="C38" i="1"/>
  <c r="C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<sst xmlns="http://schemas.openxmlformats.org/spreadsheetml/2006/main" count="188" uniqueCount="92">
  <si>
    <t/>
  </si>
  <si>
    <t>Item Number</t>
  </si>
  <si>
    <t>Description</t>
  </si>
  <si>
    <t>Quantity</t>
  </si>
  <si>
    <t>="50.0"</t>
  </si>
  <si>
    <t>Envelope #83-43B Colored Ink Charge per Each Set-up (With exception to Black Ink) - per parag. Section 2.9.2.1.2 in the bid document.</t>
  </si>
  <si>
    <t>="50000.0"</t>
  </si>
  <si>
    <t xml:space="preserve">Envelope, Department of Revenue Specifications Section 28 - #83-225; Size 3 7/8" x 8 7/8", Return envelopes, With Open Face Window, 24# White Woven; Envelope - per parag. Section 2.9.2.2.1 in the bid document.              _x000D_
</t>
  </si>
  <si>
    <t xml:space="preserve"> Envelope #83-225 Window (Size/Position) Change Charge per Each Set-up. - per parag. Section 2.9.2.2.1.1 in the bid document.</t>
  </si>
  <si>
    <t>="100.0"</t>
  </si>
  <si>
    <t>Envelope #83-234R Window (Size/Position) Change charge per Each Set-up - per parag. Section 2.9.2.2.2.1 in the bid document.</t>
  </si>
  <si>
    <t>Envelope #83-234 Window (Size/Position) Change Charge per Each Set-up - per parag. Section 2.9.2.2.3.1 in the bid document.</t>
  </si>
  <si>
    <t>Envelopes #83-225, #83-234R, #83-234 Colored Ink Charge per Each Set-up (With exception to Black Ink) - per parag. Section 2.9.2.2.4 in the bid document.</t>
  </si>
  <si>
    <t>Envelope #83-231BC Window (Size/Position) Change Charge per Each Set-up - per parag. Section 2.9.2.3.2 in the bid document.</t>
  </si>
  <si>
    <t>Envelope #83-231BC Colored Ink charge per each set-up (with exception to Black ink) - per parag. Section 2.9.2.3.3 in the bid document.</t>
  </si>
  <si>
    <t xml:space="preserve"> Envelope #83-224W; Window (Size/Position) Change Charge per Each Set-up -per parag. Section 2.9.2.4.2 in the bid document.</t>
  </si>
  <si>
    <t>Envelope #83-224W; Colored Ink Charge per Each Set-up - per parag. Section 2.9.2.4.3 in the bid document.</t>
  </si>
  <si>
    <t>="25.0"</t>
  </si>
  <si>
    <t>Envelopes #83-69, #83-69W, #83-178, #83-189, #83-134S, #83-248, #83-251, #83-252, #83-253A, #83-69R, #83-69LC Colored Ink Charge per Each Set-up (With exception to Black ink) - per parag. Section 2.9.2.5.12 in the bid document.</t>
  </si>
  <si>
    <t>="275000.0"</t>
  </si>
  <si>
    <t>Envelope #83-248A; Colored Ink Charge per Each Set-up (With exception to Black Ink) - - per parag. Section 2.9.2.6.2 in the bid document.</t>
  </si>
  <si>
    <t>="25000.0"</t>
  </si>
  <si>
    <t>="600.0"</t>
  </si>
  <si>
    <t>Envelopes #83-68, #83-68W, #83-236 Colored Ink Charge per Each Set-up (With exception to Black Ink) - per parag. Section 2.9.2.7.4 in the bid document.</t>
  </si>
  <si>
    <t>="1300000.0"</t>
  </si>
  <si>
    <t>Envelope #83-239 Colored Ink Charge per Each Set-up (With exception to Black Ink) - per parag. Section 2.9.2.8.2 in the bid document.</t>
  </si>
  <si>
    <t>="150.0"</t>
  </si>
  <si>
    <t xml:space="preserve"> Envelope #83-73 Window (Size/Position) Change Charge per Each Set-up  - per parag. Section 2.9.2.9.1.1 in the bid document.</t>
  </si>
  <si>
    <t>="150000.0"</t>
  </si>
  <si>
    <t>Envelope #83-130S Window (Size/position) Change Charge Per Each Set-up - per parag. Section 2.9.2.9.2.1 in the bid document.</t>
  </si>
  <si>
    <t>Envelope #83-253 Window (Size/Position) Change Charge per Each Set-up - per parag. Section 2.9.2.9.3.1 in the bid document.</t>
  </si>
  <si>
    <t>Envelopes #83-73, #83-130S, #83-253 Colored Ink charge per Each set-up - per parag. Section 2.9.2.9.4 in the bid document.</t>
  </si>
  <si>
    <t>Envelope #83-73W; Window (Size/Position) Change charge per Each Set-up - per parag. Section 2.9.2.10.2 in the bid document.</t>
  </si>
  <si>
    <t>Envelope #83-73W; Colored Ink Charge per Each Set-up (With exception to Black Ink) - per parag. Section 2.9.2.10.3 in the bid document.</t>
  </si>
  <si>
    <t>Envelope #83-224S; Window (Size/Position) Change Charge per Each Set-up - per parag. Section 2.9.2.11.2 in the bid document.</t>
  </si>
  <si>
    <t>Envelope #83-224S; Colored Ink Charge per Each Set-up (With exception to Black Ink) - per parag. Section 2.9.2.11.3 in the bid document.</t>
  </si>
  <si>
    <t>="500.0"</t>
  </si>
  <si>
    <t>Envelope #83-224SR; Window (Size/Position) Change Charge per Each Set-up - per parag. Section 2.9.2.12.2 in the bid document.</t>
  </si>
  <si>
    <t>="500000.0"</t>
  </si>
  <si>
    <t>Envelope #83-224SR; Colored Ink Charge per Each Set-up (With exception to Black Ink) - per parag. Section 2.9.2.12.3 in the bid document.</t>
  </si>
  <si>
    <t>Envelope #83-242 Window (Size/Position) Change Charge per Each Set-up - per parag. Section 2.9.2.13.2 in the bid document.</t>
  </si>
  <si>
    <t>Envelope #83-242; Colored Ink Charge per Each Set-up (With exception to Black Ink) - per parag. Section 2.9.2.13.3 in the bid document.</t>
  </si>
  <si>
    <t>Envelope #83-234WNW; Colored Ink Charge per Each Set-up (With exception to Black Ink) - per parag. Section 2.9.2.15.2 in the bid document.</t>
  </si>
  <si>
    <t>Envelope #83-257L; Colored Ink Charge per Each Set-up (With exception to Blue Ink) - per parag. Section 2.9.2.16.2 in the bid document.</t>
  </si>
  <si>
    <t>Envelope #83-259L; Colored Ink Charge per Each Set-up (With exception to Blue Ink) - per parag. Section 2.9.2.17.2 in the bid document.</t>
  </si>
  <si>
    <t>Envelope #83-260L; Window (Size/Position) Change Charge per Each Set-up - per parag. Section 2.9.2.18.2 in the bid document.</t>
  </si>
  <si>
    <t>Envelope #83-260L; Colored Ink Charge per Each Set-up (with exception to Blue Ink) - per parag. Section 2.9.2.18.3 in the bid document.</t>
  </si>
  <si>
    <t>Envelope #83-261L; Window (Size/Position) Change Charge per Each Set-up) - per parag. Section 2.9.2.19.2 in the bid document.</t>
  </si>
  <si>
    <t>Envelope #83-261L; Colored Ink Charge per Each Set-up (With exception to Blue Ink) - per parag. Section 2.9.2.19.3 in the bid document.</t>
  </si>
  <si>
    <t>Envelope, Department of Revenue Specifications Section 24 - #83-258L; Size 4 1/8" x 9 1/2", Primary Envelope, #10, One Transparent window, #24 White Woven - per parag. Section 2.9.2.20.1 in the bid document.</t>
  </si>
  <si>
    <t>Envelope #83-258L; Window (Size/Position) Change Charge per Each Set-up. - per parag. Section 2.9.2.20.2 in the bid document.</t>
  </si>
  <si>
    <t>Envelope #83-257LC. Window (Size/Position) Change Charge per Set-up  - per parag. Section 2.9.2.21.2 in the bid document.</t>
  </si>
  <si>
    <t>Envelope #83-257LC; Colored Ink Charge per Each Set-up (With exception to Black Ink)  - per parag. Section 2.9.2.21.3 in the bid document.</t>
  </si>
  <si>
    <t xml:space="preserve">Envelope, Department of Revenue Specifications - #83-43B; Size 3 1/2" x 7 3/4", Return Envelopes, Without Window, 24# White Woven -  per parag. Section 2.9.2.1.1 in the bid document.
</t>
  </si>
  <si>
    <t>Envelope, , Department of Revenue Specifications - #83-234R; Size 3 7/8" x 8 7/8", Return envelopes, With Open Face Window, 24# White Woven - per parag. Section 2.9.2.2.2 in the bid document.</t>
  </si>
  <si>
    <t>Envelope, Department of Revenue Specifications - #83-234; Size 3 7/8" x 8 7/8", Return envelopes, With Open Face Window, 24# White Woven - per parag. Section 2.9.2.2.3 in the bid document.</t>
  </si>
  <si>
    <t>Envelope, Department of Revenue Specification - #83-231BC; Size 4 1/8" x 9 1/2", Primary envelopes, One Transparent Window, 24# Light Blue Woven Envelope - per parag. Section 2.9.2.3.1 in the bid document.</t>
  </si>
  <si>
    <t>Envelope, Department of Revenue specification - #83-224W; Size 4 1/8" x 9 1/2", Primary Envelopes, 24# White Woven, Two Windows Envelope - per parag. Section 2.9.2.4.1 in the bid document.</t>
  </si>
  <si>
    <t>Envelope, Department of Revenue Specifications - #83-69; Size 3 7/8" x 8 7/8", Return Envelopes, #9 Without Window, 24# White Woven - per parag. Section 2.9.2.5.1 in the bid document.</t>
  </si>
  <si>
    <t>Envelope, Department of Revenue Specifications - #83-69W; Size 3 7/8" x 8 7/8", Return Envelopes, #9 Without Window, 24# White Woven - per parag. Section 2.9.2.5.2 in the bid document.</t>
  </si>
  <si>
    <t>Envelope, Department of Revenue Specifications - #83-178; Size 3 7/8" x 8 7/8", Return Envelopes, #9 Without Window, 24# White Woven - per parag. Section 2.9.2.5.3 in the bid document.</t>
  </si>
  <si>
    <t>Envelope, Department of Revenue Specifications - #83-189; Size 3 7/8" x 8 7/8", Return Envelopes, #9 Without Window, 24# White Woven - per parag. Section 2.9.2.5.4 in the bid document.</t>
  </si>
  <si>
    <t>Envelope, Department of Revenue Specifications - #83-134S; Size 3 7/8" x 8 7/8", Return Envelopes, #9 Without Window, 24# White Woven - per parag. Section 2.9.2.5.5 in the bid document.</t>
  </si>
  <si>
    <t>Envelope, Department of Revenue Specifications - #83-248; Size 3 7/8" x 8 7/8", Return Envelopes, #9 Without Window, 24# White Woven - per parag. Section 2.9.2.5.6 in the bid document.</t>
  </si>
  <si>
    <t>Envelope, Department of Revenue Specifications - #83-251; Size 3 7/8" x 8 7/8", Return Envelopes, #9 Without Window, 24# White Woven - per parag. Section 2.9.2.5.7 in the bid document.</t>
  </si>
  <si>
    <t>Envelope, Department of Revenue Specifications - #83-252; Size 3 7/8" x 8 7/8", Return Envelopes, #9 Without Window, 24# White Woven - per parag. Section 2.9.2.5.8 in the bid document.</t>
  </si>
  <si>
    <t>Envelope, Department of Revenue Specifications - #83-253A; Size 3 7/8" x 8 7/8", Return Envelopes, #9 Without Window, 24# White Woven - per parag. Section 2.9.2.5.9 in the bid document.</t>
  </si>
  <si>
    <t>Envelope, Department of Revenue Specifications - #83-69R; Size 3 7/8" x 8 7/8", Return Envelopes, #9 Without Window, 24# White Woven - per parag. Section 2.9.2.5.10 in the bid document.</t>
  </si>
  <si>
    <t>Envelope, Department of Revenue Specifications - #83-69LC; Size 3 7/8" x 8 7/8", Return Envelopes, #9 Without Window, 24# White Woven - per parag. Section 2.9.2.5.11 in the bid document.</t>
  </si>
  <si>
    <t>Envelope, Department of Revenue Specifications - #83-248A; Size 3 7/8" x 8 7/8", Return Envelopes, #9 Without Window, 24# Light Green Woven - per parag. Section 2.9.2.6.1 in the bid document.</t>
  </si>
  <si>
    <t>Envelope, Department of Revenue Specifications - #83-68; Size 4 1/8" x 9 1/2", Primary Envelopes, #10 Without Window, 24# White Woven - per parag. Section 2.9.2.7.1 in the bid document.</t>
  </si>
  <si>
    <t>Envelope, Department of Revenue Specifications - #83-68W; Size 4 1/8" x 9 1/2", Primary Envelopes, #10 Without Window, 24# White Woven - per parag. Section 2.9.2.7.2 in the bid document.</t>
  </si>
  <si>
    <t>Envelope, Department of Revenue Specifications - #83-236; Size 4 1/8" x 9 1/2", Primary Envelopes, #10 Without Window, 24# White Woven - per parag. Section 2.9.2.7.3 in the bid document.</t>
  </si>
  <si>
    <t>Envelope, Department of Revenue Specifications - #83-239; Size 4 1/8" x 9 1/2", Primary Envelopes, #10, Without window, 24# Light Blue Woven - per parag. Section 2.9.2.8.1 in the bid document.</t>
  </si>
  <si>
    <t>Envelope, Department of Revenue Specifications - #83-73; Size 4 1/8" x 9 1/2", Primary Envelopes, #10 One Transparent Window, 24# White Woven - per parag. Section 2.9.2.9.1 in the bid document.</t>
  </si>
  <si>
    <t>Envelope, Department of Revenue Specifications - #83-130S; Size 4 1/8" x 9 1/2", Primary Envelopes, #10 One Transparent Window, 24# White Woven - per parag. Section 2.9.2.9.2 in the bid document.</t>
  </si>
  <si>
    <t>Envelope, Department of Revenue Specifications - #83-253; Size 4 1/8" x 9 1/2", Primary Envelopes, #10 One Transparent Window, 24# White Woven - per parag. Section 2.9.2.9.3 in the bid document.</t>
  </si>
  <si>
    <t>Envelope, Department of Revenue Specifications - #83-73W; Size 4 1/8" x 9 1/2", Primary Envelopes, #10, One Transparent window, 24# Light Blue Woven - per parag. Section 2.9.2.10.1 in the bid document.</t>
  </si>
  <si>
    <t>Envelope, Department of Revenue Specifications - #83-224SR; Size 4 1/8" x 9 1/2", Primary Envelopes #10, Two Security tint Windows, 24# White Woven - per parag. Section 2.9.2.12.1 in the bid document.</t>
  </si>
  <si>
    <t>Envelope, Department of Revenue Specifications - #83-242; Size 3 7/8" x 8 7/8", primary Envelopes, One Security tint Window, 24# White Woven - per parag. Section 2.9.2.13.1 in the bid document.</t>
  </si>
  <si>
    <t>Envelope, Department of Revenue Specifications - #83-239A; size 3 7/8" x 8 7/8", Return Envelopes, #9 Without Window, 24# Light Blue Woven - per parag. Section 2.9.2.14.1 in the bid document.</t>
  </si>
  <si>
    <t>Envelope, Department of Revenue Specifications - #83-257L; Size 4 1/8" x 9 1/2", Primary Envelope, #10 Without Window, 24# White Woven - per parag. Section 2.9.2.16.1 in the bid document.</t>
  </si>
  <si>
    <t>Envelope, Department of Revenue Specifications - #83-260L; Size 4 1/2" x 10 3/8", Primary Envelope, #11, Without window, 24# White Woven - per parag. Section 2.9.2.18.1 in the bid document.</t>
  </si>
  <si>
    <t>Envelope, Department of Revenue Specifications -  #83-261L; Size 4 1/8" x 9 1/2", Primary Envelope, #10, One Transparent Window, 24# White Woven - per parag. Section 2.9.2.19.1 in the bid document.</t>
  </si>
  <si>
    <t>Envelope, Department of Revenue Specifications - #83-257LC; Size 4 1/8" x 9 1/2", Primary Envelope, #10, One Transparent window, #24 White Woven - per parag. Section 2.9.2.21.1 in the bid document.</t>
  </si>
  <si>
    <t>Envelope, Department of Revenue Specifications - #83-224S; Size 4 1/8" x 9 1/2", Primary Envelopes #10, Two transparent Windows, 24# White Woven, Printed Four Color, face and back - Section 2.9.2.11.1.</t>
  </si>
  <si>
    <t>Envelope #83-239A; Colored Ink charge per Each Set-up (With exception to Black Ink) - Section 2.9.2.14.2.</t>
  </si>
  <si>
    <t>Envelope, Department of Revenue Specifications - #83-234WNW; Size 3 7/8" x 8 7/8", Return Envelope, #9 Regular Envelope, Without Window, 24# White Woven - Section 2.9.2.15.1.</t>
  </si>
  <si>
    <t>Envelope, Revenue Specifications - #83-259L; Size 4 1/2" x 10 3/8", Primary Envelope, #11, Without window, 24# White Woven - Section 2.9.2.17.1.</t>
  </si>
  <si>
    <t>Envelope #83-258L; Colored Ink Charge per Each Set-up (With exception to Black Ink)  - Section 2.9.2.20.3.</t>
  </si>
  <si>
    <t>Envelope #83-220 specification 6x9.5 side open fully gum commerial flat - per parag. Section 2.9.2.22 in the bid document.</t>
  </si>
  <si>
    <t>Envelope #83-224s4W  specification 9x12 - per parag. Section 2.9.2.23 in the bid document.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</si>
</sst>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8"/>
  <sheetViews>
    <sheetView tabSelected="1" topLeftCell="A60" workbookViewId="0">
      <selection activeCell="C77" sqref="C77"/>
    </sheetView>
  </sheetViews>
  <sheetFormatPr defaultRowHeight="15" x14ac:dyDescent="0.25"/>
  <cols>
    <col min="1" max="1" width="9.140625" customWidth="1"/>
    <col min="2" max="2" width="195.140625" customWidth="1"/>
    <col min="3" max="3" width="24.42578125" customWidth="1"/>
  </cols>
  <sheetData>
    <row r="1" spans="1:3" x14ac:dyDescent="0.25">
      <c r="A1" t="s">
        <v>0</v>
      </c>
      <c r="B1" t="s">
        <v>0</v>
      </c>
      <c r="C1" t="s">
        <v>0</v>
      </c>
    </row>
    <row r="2" spans="1:3" x14ac:dyDescent="0.25">
      <c r="A2" t="s">
        <v>1</v>
      </c>
      <c r="B2" t="s">
        <v>2</v>
      </c>
      <c r="C2" t="s">
        <v>3</v>
      </c>
    </row>
    <row r="3" spans="1:3" ht="45" x14ac:dyDescent="0.25">
      <c r="A3" t="s">
        <v>0</v>
      </c>
      <c r="B3" s="1" t="s">
        <v>53</v>
      </c>
      <c r="C3" t="s">
        <v>4</v>
      </c>
    </row>
    <row r="4" spans="1:3" x14ac:dyDescent="0.25">
      <c r="A4" t="s">
        <v>0</v>
      </c>
      <c r="B4" t="s">
        <v>5</v>
      </c>
      <c r="C4" t="s">
        <v>6</v>
      </c>
    </row>
    <row r="5" spans="1:3" x14ac:dyDescent="0.25">
      <c r="A5" t="s">
        <v>0</v>
      </c>
      <c r="B5" t="s">
        <v>7</v>
      </c>
      <c r="C5" t="str">
        <f>"50.0"</f>
        <v>50.0</v>
      </c>
    </row>
    <row r="6" spans="1:3" x14ac:dyDescent="0.25">
      <c r="A6" t="s">
        <v>0</v>
      </c>
      <c r="B6" t="s">
        <v>8</v>
      </c>
      <c r="C6" t="str">
        <f>"50000.0"</f>
        <v>50000.0</v>
      </c>
    </row>
    <row r="7" spans="1:3" x14ac:dyDescent="0.25">
      <c r="A7" t="s">
        <v>0</v>
      </c>
      <c r="B7" t="s">
        <v>54</v>
      </c>
      <c r="C7" t="str">
        <f>"50.0"</f>
        <v>50.0</v>
      </c>
    </row>
    <row r="8" spans="1:3" x14ac:dyDescent="0.25">
      <c r="A8" t="s">
        <v>0</v>
      </c>
      <c r="B8" t="s">
        <v>10</v>
      </c>
      <c r="C8" t="str">
        <f>"50000.0"</f>
        <v>50000.0</v>
      </c>
    </row>
    <row r="9" spans="1:3" x14ac:dyDescent="0.25">
      <c r="A9" t="s">
        <v>0</v>
      </c>
      <c r="B9" t="s">
        <v>55</v>
      </c>
      <c r="C9" t="str">
        <f>"4800.0"</f>
        <v>4800.0</v>
      </c>
    </row>
    <row r="10" spans="1:3" x14ac:dyDescent="0.25">
      <c r="A10" t="s">
        <v>0</v>
      </c>
      <c r="B10" t="s">
        <v>11</v>
      </c>
      <c r="C10" t="str">
        <f>"4800000.0"</f>
        <v>4800000.0</v>
      </c>
    </row>
    <row r="11" spans="1:3" x14ac:dyDescent="0.25">
      <c r="A11" t="s">
        <v>0</v>
      </c>
      <c r="B11" t="s">
        <v>12</v>
      </c>
      <c r="C11" t="str">
        <f>"4800000.0"</f>
        <v>4800000.0</v>
      </c>
    </row>
    <row r="12" spans="1:3" x14ac:dyDescent="0.25">
      <c r="A12" t="s">
        <v>0</v>
      </c>
      <c r="B12" t="s">
        <v>56</v>
      </c>
      <c r="C12" t="str">
        <f>"4800.0"</f>
        <v>4800.0</v>
      </c>
    </row>
    <row r="13" spans="1:3" x14ac:dyDescent="0.25">
      <c r="A13" t="s">
        <v>0</v>
      </c>
      <c r="B13" t="s">
        <v>13</v>
      </c>
      <c r="C13" t="str">
        <f>"4800000.0"</f>
        <v>4800000.0</v>
      </c>
    </row>
    <row r="14" spans="1:3" x14ac:dyDescent="0.25">
      <c r="A14" t="s">
        <v>0</v>
      </c>
      <c r="B14" t="s">
        <v>14</v>
      </c>
      <c r="C14" t="str">
        <f>"4800000.0"</f>
        <v>4800000.0</v>
      </c>
    </row>
    <row r="15" spans="1:3" x14ac:dyDescent="0.25">
      <c r="A15" t="s">
        <v>0</v>
      </c>
      <c r="B15" t="s">
        <v>57</v>
      </c>
      <c r="C15" t="str">
        <f>"50.0"</f>
        <v>50.0</v>
      </c>
    </row>
    <row r="16" spans="1:3" x14ac:dyDescent="0.25">
      <c r="A16" t="s">
        <v>0</v>
      </c>
      <c r="B16" t="s">
        <v>15</v>
      </c>
      <c r="C16" t="str">
        <f>"50000.0"</f>
        <v>50000.0</v>
      </c>
    </row>
    <row r="17" spans="1:3" x14ac:dyDescent="0.25">
      <c r="A17" t="s">
        <v>0</v>
      </c>
      <c r="B17" t="s">
        <v>16</v>
      </c>
      <c r="C17" t="str">
        <f>"50000.0"</f>
        <v>50000.0</v>
      </c>
    </row>
    <row r="18" spans="1:3" x14ac:dyDescent="0.25">
      <c r="A18" t="s">
        <v>0</v>
      </c>
      <c r="B18" t="s">
        <v>58</v>
      </c>
      <c r="C18" t="s">
        <v>17</v>
      </c>
    </row>
    <row r="19" spans="1:3" x14ac:dyDescent="0.25">
      <c r="A19" t="s">
        <v>0</v>
      </c>
      <c r="B19" t="s">
        <v>59</v>
      </c>
      <c r="C19" t="s">
        <v>17</v>
      </c>
    </row>
    <row r="20" spans="1:3" x14ac:dyDescent="0.25">
      <c r="A20" t="s">
        <v>0</v>
      </c>
      <c r="B20" t="s">
        <v>60</v>
      </c>
      <c r="C20" t="s">
        <v>17</v>
      </c>
    </row>
    <row r="21" spans="1:3" x14ac:dyDescent="0.25">
      <c r="A21" t="s">
        <v>0</v>
      </c>
      <c r="B21" t="s">
        <v>61</v>
      </c>
      <c r="C21" t="s">
        <v>17</v>
      </c>
    </row>
    <row r="22" spans="1:3" x14ac:dyDescent="0.25">
      <c r="A22" t="s">
        <v>0</v>
      </c>
      <c r="B22" t="s">
        <v>62</v>
      </c>
      <c r="C22" t="s">
        <v>17</v>
      </c>
    </row>
    <row r="23" spans="1:3" x14ac:dyDescent="0.25">
      <c r="A23" t="s">
        <v>0</v>
      </c>
      <c r="B23" t="s">
        <v>63</v>
      </c>
      <c r="C23" t="s">
        <v>17</v>
      </c>
    </row>
    <row r="24" spans="1:3" x14ac:dyDescent="0.25">
      <c r="A24" t="s">
        <v>0</v>
      </c>
      <c r="B24" t="s">
        <v>64</v>
      </c>
      <c r="C24" t="s">
        <v>17</v>
      </c>
    </row>
    <row r="25" spans="1:3" x14ac:dyDescent="0.25">
      <c r="A25" t="s">
        <v>0</v>
      </c>
      <c r="B25" t="s">
        <v>65</v>
      </c>
      <c r="C25" t="s">
        <v>17</v>
      </c>
    </row>
    <row r="26" spans="1:3" x14ac:dyDescent="0.25">
      <c r="A26" t="s">
        <v>0</v>
      </c>
      <c r="B26" t="s">
        <v>66</v>
      </c>
      <c r="C26" t="s">
        <v>17</v>
      </c>
    </row>
    <row r="27" spans="1:3" x14ac:dyDescent="0.25">
      <c r="A27" t="s">
        <v>0</v>
      </c>
      <c r="B27" t="s">
        <v>67</v>
      </c>
      <c r="C27" t="s">
        <v>17</v>
      </c>
    </row>
    <row r="28" spans="1:3" x14ac:dyDescent="0.25">
      <c r="A28" t="s">
        <v>0</v>
      </c>
      <c r="B28" t="s">
        <v>68</v>
      </c>
      <c r="C28" t="s">
        <v>17</v>
      </c>
    </row>
    <row r="29" spans="1:3" x14ac:dyDescent="0.25">
      <c r="A29" t="s">
        <v>0</v>
      </c>
      <c r="B29" t="s">
        <v>18</v>
      </c>
      <c r="C29" t="s">
        <v>19</v>
      </c>
    </row>
    <row r="30" spans="1:3" x14ac:dyDescent="0.25">
      <c r="A30" t="s">
        <v>0</v>
      </c>
      <c r="B30" t="s">
        <v>69</v>
      </c>
      <c r="C30" t="s">
        <v>17</v>
      </c>
    </row>
    <row r="31" spans="1:3" x14ac:dyDescent="0.25">
      <c r="A31" t="s">
        <v>0</v>
      </c>
      <c r="B31" t="s">
        <v>20</v>
      </c>
      <c r="C31" t="s">
        <v>21</v>
      </c>
    </row>
    <row r="32" spans="1:3" x14ac:dyDescent="0.25">
      <c r="A32" t="s">
        <v>0</v>
      </c>
      <c r="B32" t="s">
        <v>70</v>
      </c>
      <c r="C32" t="s">
        <v>9</v>
      </c>
    </row>
    <row r="33" spans="1:3" x14ac:dyDescent="0.25">
      <c r="A33" t="s">
        <v>0</v>
      </c>
      <c r="B33" t="s">
        <v>71</v>
      </c>
      <c r="C33" t="s">
        <v>22</v>
      </c>
    </row>
    <row r="34" spans="1:3" x14ac:dyDescent="0.25">
      <c r="A34" t="s">
        <v>0</v>
      </c>
      <c r="B34" t="s">
        <v>72</v>
      </c>
      <c r="C34" t="s">
        <v>22</v>
      </c>
    </row>
    <row r="35" spans="1:3" x14ac:dyDescent="0.25">
      <c r="A35" t="s">
        <v>0</v>
      </c>
      <c r="B35" t="s">
        <v>23</v>
      </c>
      <c r="C35" t="s">
        <v>24</v>
      </c>
    </row>
    <row r="36" spans="1:3" x14ac:dyDescent="0.25">
      <c r="A36" t="s">
        <v>0</v>
      </c>
      <c r="B36" t="s">
        <v>73</v>
      </c>
      <c r="C36" t="s">
        <v>17</v>
      </c>
    </row>
    <row r="37" spans="1:3" x14ac:dyDescent="0.25">
      <c r="A37" t="s">
        <v>0</v>
      </c>
      <c r="B37" t="s">
        <v>25</v>
      </c>
      <c r="C37" t="s">
        <v>21</v>
      </c>
    </row>
    <row r="38" spans="1:3" x14ac:dyDescent="0.25">
      <c r="A38" t="s">
        <v>0</v>
      </c>
      <c r="B38" t="s">
        <v>74</v>
      </c>
      <c r="C38" t="str">
        <f>"50.0"</f>
        <v>50.0</v>
      </c>
    </row>
    <row r="39" spans="1:3" x14ac:dyDescent="0.25">
      <c r="A39" t="s">
        <v>0</v>
      </c>
      <c r="B39" t="s">
        <v>27</v>
      </c>
      <c r="C39" t="str">
        <f>"50000.0"</f>
        <v>50000.0</v>
      </c>
    </row>
    <row r="40" spans="1:3" x14ac:dyDescent="0.25">
      <c r="A40" t="s">
        <v>0</v>
      </c>
      <c r="B40" t="s">
        <v>75</v>
      </c>
      <c r="C40" t="s">
        <v>17</v>
      </c>
    </row>
    <row r="41" spans="1:3" x14ac:dyDescent="0.25">
      <c r="A41" t="s">
        <v>0</v>
      </c>
      <c r="B41" t="s">
        <v>29</v>
      </c>
      <c r="C41" t="s">
        <v>21</v>
      </c>
    </row>
    <row r="42" spans="1:3" x14ac:dyDescent="0.25">
      <c r="A42" t="s">
        <v>0</v>
      </c>
      <c r="B42" t="s">
        <v>76</v>
      </c>
      <c r="C42" t="s">
        <v>4</v>
      </c>
    </row>
    <row r="43" spans="1:3" x14ac:dyDescent="0.25">
      <c r="A43" t="s">
        <v>0</v>
      </c>
      <c r="B43" t="s">
        <v>30</v>
      </c>
      <c r="C43" t="s">
        <v>6</v>
      </c>
    </row>
    <row r="44" spans="1:3" x14ac:dyDescent="0.25">
      <c r="A44" t="s">
        <v>0</v>
      </c>
      <c r="B44" t="s">
        <v>31</v>
      </c>
      <c r="C44" t="str">
        <f>"150000.0"</f>
        <v>150000.0</v>
      </c>
    </row>
    <row r="45" spans="1:3" x14ac:dyDescent="0.25">
      <c r="A45" t="s">
        <v>0</v>
      </c>
      <c r="B45" t="s">
        <v>77</v>
      </c>
      <c r="C45" t="s">
        <v>26</v>
      </c>
    </row>
    <row r="46" spans="1:3" x14ac:dyDescent="0.25">
      <c r="A46" t="s">
        <v>0</v>
      </c>
      <c r="B46" t="s">
        <v>32</v>
      </c>
      <c r="C46" t="s">
        <v>28</v>
      </c>
    </row>
    <row r="47" spans="1:3" x14ac:dyDescent="0.25">
      <c r="A47" t="s">
        <v>0</v>
      </c>
      <c r="B47" t="s">
        <v>33</v>
      </c>
      <c r="C47" t="s">
        <v>28</v>
      </c>
    </row>
    <row r="48" spans="1:3" x14ac:dyDescent="0.25">
      <c r="A48" t="s">
        <v>0</v>
      </c>
      <c r="B48" t="s">
        <v>85</v>
      </c>
      <c r="C48" t="str">
        <f>"600.0"</f>
        <v>600.0</v>
      </c>
    </row>
    <row r="49" spans="1:3" x14ac:dyDescent="0.25">
      <c r="A49" t="s">
        <v>0</v>
      </c>
      <c r="B49" t="s">
        <v>34</v>
      </c>
      <c r="C49" t="str">
        <f>"600000.0"</f>
        <v>600000.0</v>
      </c>
    </row>
    <row r="50" spans="1:3" x14ac:dyDescent="0.25">
      <c r="A50" t="s">
        <v>0</v>
      </c>
      <c r="B50" t="s">
        <v>35</v>
      </c>
      <c r="C50" t="str">
        <f>"600000.0"</f>
        <v>600000.0</v>
      </c>
    </row>
    <row r="51" spans="1:3" x14ac:dyDescent="0.25">
      <c r="A51" t="s">
        <v>0</v>
      </c>
      <c r="B51" t="s">
        <v>78</v>
      </c>
      <c r="C51" t="s">
        <v>36</v>
      </c>
    </row>
    <row r="52" spans="1:3" x14ac:dyDescent="0.25">
      <c r="A52" t="s">
        <v>0</v>
      </c>
      <c r="B52" t="s">
        <v>37</v>
      </c>
      <c r="C52" t="s">
        <v>38</v>
      </c>
    </row>
    <row r="53" spans="1:3" x14ac:dyDescent="0.25">
      <c r="A53" t="s">
        <v>0</v>
      </c>
      <c r="B53" t="s">
        <v>39</v>
      </c>
      <c r="C53" t="s">
        <v>38</v>
      </c>
    </row>
    <row r="54" spans="1:3" x14ac:dyDescent="0.25">
      <c r="A54" t="s">
        <v>0</v>
      </c>
      <c r="B54" t="s">
        <v>79</v>
      </c>
      <c r="C54" t="str">
        <f>"1100.0"</f>
        <v>1100.0</v>
      </c>
    </row>
    <row r="55" spans="1:3" x14ac:dyDescent="0.25">
      <c r="A55" t="s">
        <v>0</v>
      </c>
      <c r="B55" t="s">
        <v>40</v>
      </c>
      <c r="C55" t="str">
        <f>"1100000.0"</f>
        <v>1100000.0</v>
      </c>
    </row>
    <row r="56" spans="1:3" x14ac:dyDescent="0.25">
      <c r="A56" t="s">
        <v>0</v>
      </c>
      <c r="B56" t="s">
        <v>41</v>
      </c>
      <c r="C56" t="str">
        <f>"1100000.0"</f>
        <v>1100000.0</v>
      </c>
    </row>
    <row r="57" spans="1:3" x14ac:dyDescent="0.25">
      <c r="A57" t="s">
        <v>0</v>
      </c>
      <c r="B57" t="s">
        <v>80</v>
      </c>
      <c r="C57" t="str">
        <f>"15.0"</f>
        <v>15.0</v>
      </c>
    </row>
    <row r="58" spans="1:3" x14ac:dyDescent="0.25">
      <c r="A58" t="s">
        <v>0</v>
      </c>
      <c r="B58" t="s">
        <v>86</v>
      </c>
      <c r="C58" t="str">
        <f>"15000.0"</f>
        <v>15000.0</v>
      </c>
    </row>
    <row r="59" spans="1:3" x14ac:dyDescent="0.25">
      <c r="A59" t="s">
        <v>0</v>
      </c>
      <c r="B59" t="s">
        <v>87</v>
      </c>
      <c r="C59" t="str">
        <f>"50.0"</f>
        <v>50.0</v>
      </c>
    </row>
    <row r="60" spans="1:3" x14ac:dyDescent="0.25">
      <c r="A60" t="s">
        <v>0</v>
      </c>
      <c r="B60" t="s">
        <v>42</v>
      </c>
      <c r="C60" t="str">
        <f>"50000.0"</f>
        <v>50000.0</v>
      </c>
    </row>
    <row r="61" spans="1:3" x14ac:dyDescent="0.25">
      <c r="A61" t="s">
        <v>0</v>
      </c>
      <c r="B61" t="s">
        <v>81</v>
      </c>
      <c r="C61" t="str">
        <f>"15.0"</f>
        <v>15.0</v>
      </c>
    </row>
    <row r="62" spans="1:3" x14ac:dyDescent="0.25">
      <c r="A62" t="s">
        <v>0</v>
      </c>
      <c r="B62" t="s">
        <v>43</v>
      </c>
      <c r="C62" t="str">
        <f>"15000.0"</f>
        <v>15000.0</v>
      </c>
    </row>
    <row r="63" spans="1:3" x14ac:dyDescent="0.25">
      <c r="A63" t="s">
        <v>0</v>
      </c>
      <c r="B63" t="s">
        <v>88</v>
      </c>
      <c r="C63" t="str">
        <f>"15.0"</f>
        <v>15.0</v>
      </c>
    </row>
    <row r="64" spans="1:3" x14ac:dyDescent="0.25">
      <c r="A64" t="s">
        <v>0</v>
      </c>
      <c r="B64" t="s">
        <v>44</v>
      </c>
      <c r="C64" t="str">
        <f>"15000.0"</f>
        <v>15000.0</v>
      </c>
    </row>
    <row r="65" spans="1:3" x14ac:dyDescent="0.25">
      <c r="A65" t="s">
        <v>0</v>
      </c>
      <c r="B65" t="s">
        <v>82</v>
      </c>
      <c r="C65" t="str">
        <f>"15.0"</f>
        <v>15.0</v>
      </c>
    </row>
    <row r="66" spans="1:3" x14ac:dyDescent="0.25">
      <c r="A66" t="s">
        <v>0</v>
      </c>
      <c r="B66" t="s">
        <v>45</v>
      </c>
      <c r="C66" t="str">
        <f>"15000.0"</f>
        <v>15000.0</v>
      </c>
    </row>
    <row r="67" spans="1:3" x14ac:dyDescent="0.25">
      <c r="A67" t="s">
        <v>0</v>
      </c>
      <c r="B67" t="s">
        <v>46</v>
      </c>
      <c r="C67" t="str">
        <f>"15000.0"</f>
        <v>15000.0</v>
      </c>
    </row>
    <row r="68" spans="1:3" x14ac:dyDescent="0.25">
      <c r="A68" t="s">
        <v>0</v>
      </c>
      <c r="B68" t="s">
        <v>83</v>
      </c>
      <c r="C68" t="str">
        <f>"10.0"</f>
        <v>10.0</v>
      </c>
    </row>
    <row r="69" spans="1:3" x14ac:dyDescent="0.25">
      <c r="A69" t="s">
        <v>0</v>
      </c>
      <c r="B69" t="s">
        <v>47</v>
      </c>
      <c r="C69" t="str">
        <f>"10000.0"</f>
        <v>10000.0</v>
      </c>
    </row>
    <row r="70" spans="1:3" x14ac:dyDescent="0.25">
      <c r="A70" t="s">
        <v>0</v>
      </c>
      <c r="B70" t="s">
        <v>48</v>
      </c>
      <c r="C70" t="str">
        <f>"10000.0"</f>
        <v>10000.0</v>
      </c>
    </row>
    <row r="71" spans="1:3" x14ac:dyDescent="0.25">
      <c r="A71" t="s">
        <v>0</v>
      </c>
      <c r="B71" t="s">
        <v>49</v>
      </c>
      <c r="C71" t="str">
        <f>"10.0"</f>
        <v>10.0</v>
      </c>
    </row>
    <row r="72" spans="1:3" x14ac:dyDescent="0.25">
      <c r="A72" t="s">
        <v>0</v>
      </c>
      <c r="B72" t="s">
        <v>50</v>
      </c>
      <c r="C72" t="str">
        <f>"10000.0"</f>
        <v>10000.0</v>
      </c>
    </row>
    <row r="73" spans="1:3" x14ac:dyDescent="0.25">
      <c r="A73" t="s">
        <v>0</v>
      </c>
      <c r="B73" t="s">
        <v>89</v>
      </c>
      <c r="C73" t="str">
        <f>"10000.0"</f>
        <v>10000.0</v>
      </c>
    </row>
    <row r="74" spans="1:3" x14ac:dyDescent="0.25">
      <c r="A74" t="s">
        <v>0</v>
      </c>
      <c r="B74" t="s">
        <v>84</v>
      </c>
      <c r="C74" t="str">
        <f>"10.0"</f>
        <v>10.0</v>
      </c>
    </row>
    <row r="75" spans="1:3" x14ac:dyDescent="0.25">
      <c r="A75" t="s">
        <v>0</v>
      </c>
      <c r="B75" t="s">
        <v>51</v>
      </c>
      <c r="C75" t="str">
        <f>"10000.0"</f>
        <v>10000.0</v>
      </c>
    </row>
    <row r="76" spans="1:3" x14ac:dyDescent="0.25">
      <c r="A76" t="s">
        <v>0</v>
      </c>
      <c r="B76" t="s">
        <v>52</v>
      </c>
      <c r="C76" t="str">
        <f>"10000.0"</f>
        <v>10000.0</v>
      </c>
    </row>
    <row r="77" spans="1:3" x14ac:dyDescent="0.25">
      <c r="B77" t="s">
        <v>90</v>
      </c>
      <c r="C77" s="2">
        <v>25</v>
      </c>
    </row>
    <row r="78" spans="1:3" x14ac:dyDescent="0.25">
      <c r="B78" t="s">
        <v>91</v>
      </c>
      <c r="C78" s="2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68C2-8F60-4B07-B746-6AC709D4E10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EEFBA2C3605D4D9D0DA8451D5DF38C" ma:contentTypeVersion="16" ma:contentTypeDescription="Create a new document." ma:contentTypeScope="" ma:versionID="50d8238212baf5ef0bbac1878c357dd7">
  <xsd:schema xmlns:xsd="http://www.w3.org/2001/XMLSchema" xmlns:xs="http://www.w3.org/2001/XMLSchema" xmlns:p="http://schemas.microsoft.com/office/2006/metadata/properties" xmlns:ns2="6bdfaaa1-b6d1-43bc-ae93-8c6ee676994d" xmlns:ns3="5a4cd974-bced-47ae-be40-b756e0a5a7ad" targetNamespace="http://schemas.microsoft.com/office/2006/metadata/properties" ma:root="true" ma:fieldsID="f8c8ab316cdaf163ed7c860471921a6d" ns2:_="" ns3:_="">
    <xsd:import namespace="6bdfaaa1-b6d1-43bc-ae93-8c6ee676994d"/>
    <xsd:import namespace="5a4cd974-bced-47ae-be40-b756e0a5a7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faaa1-b6d1-43bc-ae93-8c6ee67699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9eb18d0-8512-43c1-978b-efa5dabb07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cd974-bced-47ae-be40-b756e0a5a7a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d7b5737-db20-41f7-8a6a-744d0a3b4c02}" ma:internalName="TaxCatchAll" ma:showField="CatchAllData" ma:web="5a4cd974-bced-47ae-be40-b756e0a5a7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dfaaa1-b6d1-43bc-ae93-8c6ee676994d">
      <Terms xmlns="http://schemas.microsoft.com/office/infopath/2007/PartnerControls"/>
    </lcf76f155ced4ddcb4097134ff3c332f>
    <TaxCatchAll xmlns="5a4cd974-bced-47ae-be40-b756e0a5a7a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CAF24A-B1B6-4D49-98A4-56CB20E163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faaa1-b6d1-43bc-ae93-8c6ee676994d"/>
    <ds:schemaRef ds:uri="5a4cd974-bced-47ae-be40-b756e0a5a7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A28185-04C5-484B-B381-F256161CB487}">
  <ds:schemaRefs>
    <ds:schemaRef ds:uri="http://schemas.microsoft.com/office/2006/metadata/properties"/>
    <ds:schemaRef ds:uri="http://schemas.microsoft.com/office/infopath/2007/PartnerControls"/>
    <ds:schemaRef ds:uri="6bdfaaa1-b6d1-43bc-ae93-8c6ee676994d"/>
    <ds:schemaRef ds:uri="5a4cd974-bced-47ae-be40-b756e0a5a7ad"/>
  </ds:schemaRefs>
</ds:datastoreItem>
</file>

<file path=customXml/itemProps3.xml><?xml version="1.0" encoding="utf-8"?>
<ds:datastoreItem xmlns:ds="http://schemas.openxmlformats.org/officeDocument/2006/customXml" ds:itemID="{2086F71B-C8B9-4C02-8A63-3B827ED12F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B2213683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Kevin Owens</cp:lastModifiedBy>
  <cp:revision/>
  <dcterms:created xsi:type="dcterms:W3CDTF">2026-02-18T23:05:35Z</dcterms:created>
  <dcterms:modified xsi:type="dcterms:W3CDTF">2026-06-23T17:53:57Z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0x010100E8EEFBA2C3605D4D9D0DA8451D5DF38C</vt:lpwstr>
  </property>
  <property fmtid="{D5CDD505-2E9C-101B-9397-08002B2CF9AE}" pid="3" name="MediaServiceImageTags">
    <vt:lpwstr/>
  </property>
</Properties>
</file>