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I:\Contracts FY 26-27\26-0044\IFB\"/>
    </mc:Choice>
  </mc:AlternateContent>
  <xr:revisionPtr revIDLastSave="0" documentId="13_ncr:1_{E1934287-0A19-43CB-9E6C-EDDAE6B7127B}" xr6:coauthVersionLast="47" xr6:coauthVersionMax="47" xr10:uidLastSave="{00000000-0000-0000-0000-000000000000}"/>
  <bookViews>
    <workbookView xWindow="25080" yWindow="-120" windowWidth="29040" windowHeight="15720" xr2:uid="{DFB5E4F6-3CA0-4D5F-B24B-5A8D378A4A33}"/>
  </bookViews>
  <sheets>
    <sheet name="Sheet1" sheetId="1" r:id="rId1"/>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63" i="1" l="1"/>
  <c r="B78" i="1" s="1"/>
  <c r="J76" i="1"/>
  <c r="H79" i="1" s="1"/>
  <c r="I76" i="1"/>
  <c r="E79" i="1" s="1"/>
  <c r="H76" i="1"/>
  <c r="B79" i="1" s="1"/>
  <c r="J70" i="1"/>
  <c r="H80" i="1" s="1"/>
  <c r="I70" i="1"/>
  <c r="E80" i="1" s="1"/>
  <c r="H70" i="1"/>
  <c r="B80" i="1" s="1"/>
  <c r="J63" i="1"/>
  <c r="H78" i="1" s="1"/>
  <c r="I63" i="1"/>
  <c r="E78" i="1" s="1"/>
  <c r="B81" i="1" l="1"/>
  <c r="H81" i="1"/>
  <c r="E81" i="1"/>
</calcChain>
</file>

<file path=xl/sharedStrings.xml><?xml version="1.0" encoding="utf-8"?>
<sst xmlns="http://schemas.openxmlformats.org/spreadsheetml/2006/main" count="350" uniqueCount="171">
  <si>
    <t>No.</t>
  </si>
  <si>
    <t>Column1</t>
  </si>
  <si>
    <t>Make</t>
  </si>
  <si>
    <t>Model</t>
  </si>
  <si>
    <t>Serial Number</t>
  </si>
  <si>
    <t>Location</t>
  </si>
  <si>
    <t>Bldg.</t>
  </si>
  <si>
    <t>Scale, 150 pbs</t>
  </si>
  <si>
    <r>
      <rPr>
        <sz val="12"/>
        <color rgb="FF242426"/>
        <rFont val="Times New Roman"/>
        <family val="1"/>
      </rPr>
      <t>R</t>
    </r>
    <r>
      <rPr>
        <sz val="12"/>
        <color rgb="FF0C0C0C"/>
        <rFont val="Times New Roman"/>
        <family val="1"/>
      </rPr>
      <t>u</t>
    </r>
    <r>
      <rPr>
        <sz val="12"/>
        <color rgb="FF242426"/>
        <rFont val="Times New Roman"/>
        <family val="1"/>
      </rPr>
      <t>bbermaid</t>
    </r>
  </si>
  <si>
    <t>RA Prep</t>
  </si>
  <si>
    <t>B</t>
  </si>
  <si>
    <t>Balance</t>
  </si>
  <si>
    <r>
      <rPr>
        <sz val="12"/>
        <color rgb="FF242426"/>
        <rFont val="Times New Roman"/>
        <family val="1"/>
      </rPr>
      <t>Ohaus</t>
    </r>
  </si>
  <si>
    <r>
      <rPr>
        <sz val="12"/>
        <color rgb="FF3A3A3A"/>
        <rFont val="Times New Roman"/>
        <family val="1"/>
      </rPr>
      <t>ES6R</t>
    </r>
  </si>
  <si>
    <t xml:space="preserve">06969296AP     </t>
  </si>
  <si>
    <r>
      <rPr>
        <sz val="12"/>
        <color rgb="FF242426"/>
        <rFont val="Times New Roman"/>
        <family val="1"/>
      </rPr>
      <t>Mettler</t>
    </r>
  </si>
  <si>
    <r>
      <rPr>
        <sz val="12"/>
        <color rgb="FF3A3A3A"/>
        <rFont val="Times New Roman"/>
        <family val="1"/>
      </rPr>
      <t>PB3002</t>
    </r>
    <r>
      <rPr>
        <sz val="12"/>
        <color rgb="FF0C0C0C"/>
        <rFont val="Times New Roman"/>
        <family val="1"/>
      </rPr>
      <t>-</t>
    </r>
    <r>
      <rPr>
        <sz val="12"/>
        <color rgb="FF242426"/>
        <rFont val="Times New Roman"/>
        <family val="1"/>
      </rPr>
      <t>S</t>
    </r>
  </si>
  <si>
    <r>
      <rPr>
        <sz val="12"/>
        <color rgb="FF242426"/>
        <rFont val="Times New Roman"/>
        <family val="1"/>
      </rPr>
      <t>PDP</t>
    </r>
  </si>
  <si>
    <t>A</t>
  </si>
  <si>
    <r>
      <rPr>
        <sz val="12"/>
        <color rgb="FF242426"/>
        <rFont val="Times New Roman"/>
        <family val="1"/>
      </rPr>
      <t>PG3001-S</t>
    </r>
  </si>
  <si>
    <r>
      <rPr>
        <sz val="12"/>
        <color rgb="FF3A3A3A"/>
        <rFont val="Times New Roman"/>
        <family val="1"/>
      </rPr>
      <t>PDP</t>
    </r>
  </si>
  <si>
    <r>
      <rPr>
        <sz val="12"/>
        <color rgb="FF3A3A3A"/>
        <rFont val="Times New Roman"/>
        <family val="1"/>
      </rPr>
      <t>AX205DR</t>
    </r>
  </si>
  <si>
    <r>
      <rPr>
        <sz val="12"/>
        <color rgb="FF242426"/>
        <rFont val="Times New Roman"/>
        <family val="1"/>
      </rPr>
      <t>Env. Monitor</t>
    </r>
    <r>
      <rPr>
        <sz val="12"/>
        <color rgb="FF0C0C0C"/>
        <rFont val="Times New Roman"/>
        <family val="1"/>
      </rPr>
      <t>i</t>
    </r>
    <r>
      <rPr>
        <sz val="12"/>
        <color rgb="FF242426"/>
        <rFont val="Times New Roman"/>
        <family val="1"/>
      </rPr>
      <t>ng</t>
    </r>
  </si>
  <si>
    <r>
      <rPr>
        <sz val="12"/>
        <color rgb="FF242426"/>
        <rFont val="Times New Roman"/>
        <family val="1"/>
      </rPr>
      <t>Mettl</t>
    </r>
    <r>
      <rPr>
        <sz val="12"/>
        <color rgb="FF505050"/>
        <rFont val="Times New Roman"/>
        <family val="1"/>
      </rPr>
      <t>e</t>
    </r>
    <r>
      <rPr>
        <sz val="12"/>
        <color rgb="FF242426"/>
        <rFont val="Times New Roman"/>
        <family val="1"/>
      </rPr>
      <t>r</t>
    </r>
  </si>
  <si>
    <r>
      <rPr>
        <sz val="12"/>
        <color rgb="FF3A3A3A"/>
        <rFont val="Times New Roman"/>
        <family val="1"/>
      </rPr>
      <t>XS204</t>
    </r>
  </si>
  <si>
    <t>RA</t>
  </si>
  <si>
    <t>Oven</t>
  </si>
  <si>
    <r>
      <rPr>
        <sz val="12"/>
        <color rgb="FF242426"/>
        <rFont val="Times New Roman"/>
        <family val="1"/>
      </rPr>
      <t>Thermo F</t>
    </r>
    <r>
      <rPr>
        <sz val="12"/>
        <color rgb="FF0C0C0C"/>
        <rFont val="Times New Roman"/>
        <family val="1"/>
      </rPr>
      <t>i</t>
    </r>
    <r>
      <rPr>
        <sz val="12"/>
        <color rgb="FF3A3A3A"/>
        <rFont val="Times New Roman"/>
        <family val="1"/>
      </rPr>
      <t>sher</t>
    </r>
  </si>
  <si>
    <r>
      <rPr>
        <sz val="12"/>
        <color rgb="FF242426"/>
        <rFont val="Times New Roman"/>
        <family val="1"/>
      </rPr>
      <t>BF5</t>
    </r>
    <r>
      <rPr>
        <sz val="12"/>
        <color rgb="FF0C0C0C"/>
        <rFont val="Times New Roman"/>
        <family val="1"/>
      </rPr>
      <t>1</t>
    </r>
    <r>
      <rPr>
        <sz val="12"/>
        <color rgb="FF3A3A3A"/>
        <rFont val="Times New Roman"/>
        <family val="1"/>
      </rPr>
      <t>794C-l</t>
    </r>
  </si>
  <si>
    <r>
      <rPr>
        <sz val="12"/>
        <color rgb="FF242426"/>
        <rFont val="Times New Roman"/>
        <family val="1"/>
      </rPr>
      <t>1126393001190429</t>
    </r>
  </si>
  <si>
    <t>Water bath</t>
  </si>
  <si>
    <r>
      <rPr>
        <sz val="12"/>
        <color rgb="FF242426"/>
        <rFont val="Times New Roman"/>
        <family val="1"/>
      </rPr>
      <t>Arninco</t>
    </r>
  </si>
  <si>
    <r>
      <rPr>
        <sz val="12"/>
        <color rgb="FF0C0C0C"/>
        <rFont val="Times New Roman"/>
        <family val="1"/>
      </rPr>
      <t>1</t>
    </r>
    <r>
      <rPr>
        <sz val="12"/>
        <color rgb="FF242426"/>
        <rFont val="Times New Roman"/>
        <family val="1"/>
      </rPr>
      <t>4188-1</t>
    </r>
  </si>
  <si>
    <r>
      <rPr>
        <sz val="12"/>
        <color rgb="FF3A3A3A"/>
        <rFont val="Times New Roman"/>
        <family val="1"/>
      </rPr>
      <t>EP2102</t>
    </r>
  </si>
  <si>
    <t>QA Lab</t>
  </si>
  <si>
    <r>
      <rPr>
        <sz val="12"/>
        <color rgb="FF3A3A3A"/>
        <rFont val="Times New Roman"/>
        <family val="1"/>
      </rPr>
      <t>Sartorius</t>
    </r>
  </si>
  <si>
    <r>
      <rPr>
        <sz val="12"/>
        <color rgb="FF3A3A3A"/>
        <rFont val="Times New Roman"/>
        <family val="1"/>
      </rPr>
      <t>CPA124S</t>
    </r>
  </si>
  <si>
    <r>
      <rPr>
        <sz val="12"/>
        <color rgb="FF242426"/>
        <rFont val="Times New Roman"/>
        <family val="1"/>
      </rPr>
      <t xml:space="preserve">Thermo </t>
    </r>
    <r>
      <rPr>
        <sz val="12"/>
        <color rgb="FF3A3A3A"/>
        <rFont val="Times New Roman"/>
        <family val="1"/>
      </rPr>
      <t>Fisher</t>
    </r>
  </si>
  <si>
    <r>
      <rPr>
        <sz val="12"/>
        <color rgb="FF3A3A3A"/>
        <rFont val="Times New Roman"/>
        <family val="1"/>
      </rPr>
      <t>E2000D</t>
    </r>
  </si>
  <si>
    <r>
      <rPr>
        <sz val="12"/>
        <color rgb="FF3A3A3A"/>
        <rFont val="Times New Roman"/>
        <family val="1"/>
      </rPr>
      <t>U4100S</t>
    </r>
  </si>
  <si>
    <t xml:space="preserve">Oven ( Furnace) </t>
  </si>
  <si>
    <r>
      <rPr>
        <sz val="12"/>
        <color rgb="FF242426"/>
        <rFont val="Times New Roman"/>
        <family val="1"/>
      </rPr>
      <t>F</t>
    </r>
    <r>
      <rPr>
        <sz val="12"/>
        <color rgb="FF0C0C0C"/>
        <rFont val="Times New Roman"/>
        <family val="1"/>
      </rPr>
      <t>i</t>
    </r>
    <r>
      <rPr>
        <sz val="12"/>
        <color rgb="FF3A3A3A"/>
        <rFont val="Times New Roman"/>
        <family val="1"/>
      </rPr>
      <t>sher</t>
    </r>
  </si>
  <si>
    <r>
      <rPr>
        <sz val="12"/>
        <color rgb="FF242426"/>
        <rFont val="Times New Roman"/>
        <family val="1"/>
      </rPr>
      <t>65()</t>
    </r>
    <r>
      <rPr>
        <sz val="12"/>
        <color rgb="FF0C0C0C"/>
        <rFont val="Times New Roman"/>
        <family val="1"/>
      </rPr>
      <t>-</t>
    </r>
    <r>
      <rPr>
        <sz val="12"/>
        <color rgb="FF3A3A3A"/>
        <rFont val="Times New Roman"/>
        <family val="1"/>
      </rPr>
      <t>58</t>
    </r>
  </si>
  <si>
    <r>
      <rPr>
        <sz val="12"/>
        <color rgb="FF3A3A3A"/>
        <rFont val="Times New Roman"/>
        <family val="1"/>
      </rPr>
      <t>Mett</t>
    </r>
    <r>
      <rPr>
        <sz val="12"/>
        <color rgb="FF0C0C0C"/>
        <rFont val="Times New Roman"/>
        <family val="1"/>
      </rPr>
      <t>l</t>
    </r>
    <r>
      <rPr>
        <sz val="12"/>
        <color rgb="FF3A3A3A"/>
        <rFont val="Times New Roman"/>
        <family val="1"/>
      </rPr>
      <t>er</t>
    </r>
  </si>
  <si>
    <r>
      <rPr>
        <sz val="12"/>
        <color rgb="FF242426"/>
        <rFont val="Times New Roman"/>
        <family val="1"/>
      </rPr>
      <t>PB300</t>
    </r>
  </si>
  <si>
    <r>
      <rPr>
        <sz val="12"/>
        <color rgb="FF242426"/>
        <rFont val="Times New Roman"/>
        <family val="1"/>
      </rPr>
      <t xml:space="preserve">Workers </t>
    </r>
    <r>
      <rPr>
        <sz val="12"/>
        <color rgb="FF3A3A3A"/>
        <rFont val="Times New Roman"/>
        <family val="1"/>
      </rPr>
      <t>Safety</t>
    </r>
  </si>
  <si>
    <r>
      <rPr>
        <sz val="12"/>
        <color rgb="FF242426"/>
        <rFont val="Times New Roman"/>
        <family val="1"/>
      </rPr>
      <t>Denver</t>
    </r>
  </si>
  <si>
    <r>
      <rPr>
        <sz val="12"/>
        <color rgb="FF3A3A3A"/>
        <rFont val="Times New Roman"/>
        <family val="1"/>
      </rPr>
      <t>AA</t>
    </r>
    <r>
      <rPr>
        <sz val="12"/>
        <color rgb="FF0C0C0C"/>
        <rFont val="Times New Roman"/>
        <family val="1"/>
      </rPr>
      <t>-</t>
    </r>
    <r>
      <rPr>
        <sz val="12"/>
        <color rgb="FF3A3A3A"/>
        <rFont val="Times New Roman"/>
        <family val="1"/>
      </rPr>
      <t>200</t>
    </r>
  </si>
  <si>
    <r>
      <rPr>
        <sz val="12"/>
        <color rgb="FF3A3A3A"/>
        <rFont val="Times New Roman"/>
        <family val="1"/>
      </rPr>
      <t>B034375</t>
    </r>
  </si>
  <si>
    <r>
      <rPr>
        <sz val="12"/>
        <color rgb="FF242426"/>
        <rFont val="Times New Roman"/>
        <family val="1"/>
      </rPr>
      <t>B034802</t>
    </r>
  </si>
  <si>
    <r>
      <rPr>
        <sz val="12"/>
        <color rgb="FF242426"/>
        <rFont val="Times New Roman"/>
        <family val="1"/>
      </rPr>
      <t>Residue</t>
    </r>
  </si>
  <si>
    <r>
      <rPr>
        <sz val="12"/>
        <color rgb="FF3A3A3A"/>
        <rFont val="Times New Roman"/>
        <family val="1"/>
      </rPr>
      <t>Mettler</t>
    </r>
  </si>
  <si>
    <r>
      <rPr>
        <sz val="12"/>
        <color rgb="FF242426"/>
        <rFont val="Times New Roman"/>
        <family val="1"/>
      </rPr>
      <t>PC4400</t>
    </r>
  </si>
  <si>
    <r>
      <rPr>
        <sz val="12"/>
        <color rgb="FF3A3A3A"/>
        <rFont val="Times New Roman"/>
        <family val="1"/>
      </rPr>
      <t>Bl2092</t>
    </r>
  </si>
  <si>
    <r>
      <rPr>
        <sz val="12"/>
        <color rgb="FF3A3A3A"/>
        <rFont val="Times New Roman"/>
        <family val="1"/>
      </rPr>
      <t>XS6002S</t>
    </r>
  </si>
  <si>
    <r>
      <rPr>
        <sz val="12"/>
        <color rgb="FF242426"/>
        <rFont val="Times New Roman"/>
        <family val="1"/>
      </rPr>
      <t>B2332110525</t>
    </r>
  </si>
  <si>
    <r>
      <rPr>
        <sz val="12"/>
        <color rgb="FF3A3A3A"/>
        <rFont val="Times New Roman"/>
        <family val="1"/>
      </rPr>
      <t>Residue</t>
    </r>
  </si>
  <si>
    <r>
      <rPr>
        <sz val="12"/>
        <color rgb="FF2A2A2A"/>
        <rFont val="Times New Roman"/>
        <family val="1"/>
        <charset val="204"/>
      </rPr>
      <t>Mett</t>
    </r>
    <r>
      <rPr>
        <sz val="12"/>
        <color rgb="FF0F0F0F"/>
        <rFont val="Times New Roman"/>
        <family val="1"/>
        <charset val="204"/>
      </rPr>
      <t>l</t>
    </r>
    <r>
      <rPr>
        <sz val="12"/>
        <color rgb="FF2A2A2A"/>
        <rFont val="Times New Roman"/>
        <family val="1"/>
        <charset val="204"/>
      </rPr>
      <t>er</t>
    </r>
  </si>
  <si>
    <r>
      <rPr>
        <sz val="12"/>
        <color rgb="FF3D3D3D"/>
        <rFont val="Times New Roman"/>
        <family val="1"/>
        <charset val="204"/>
      </rPr>
      <t>XS204</t>
    </r>
  </si>
  <si>
    <r>
      <rPr>
        <sz val="12"/>
        <color rgb="FF3D3D3D"/>
        <rFont val="Times New Roman"/>
        <family val="1"/>
        <charset val="204"/>
      </rPr>
      <t>B540513839</t>
    </r>
  </si>
  <si>
    <r>
      <rPr>
        <sz val="12"/>
        <color rgb="FF3D3D3D"/>
        <rFont val="Times New Roman"/>
        <family val="1"/>
        <charset val="204"/>
      </rPr>
      <t>Mettle</t>
    </r>
    <r>
      <rPr>
        <sz val="12"/>
        <color rgb="FF0F0F0F"/>
        <rFont val="Times New Roman"/>
        <family val="1"/>
        <charset val="204"/>
      </rPr>
      <t>r</t>
    </r>
  </si>
  <si>
    <r>
      <rPr>
        <sz val="12"/>
        <color rgb="FF2A2A2A"/>
        <rFont val="Times New Roman"/>
        <family val="1"/>
        <charset val="204"/>
      </rPr>
      <t>B551885</t>
    </r>
    <r>
      <rPr>
        <sz val="12"/>
        <color rgb="FF0F0F0F"/>
        <rFont val="Times New Roman"/>
        <family val="1"/>
        <charset val="204"/>
      </rPr>
      <t>1</t>
    </r>
    <r>
      <rPr>
        <sz val="12"/>
        <color rgb="FF2A2A2A"/>
        <rFont val="Times New Roman"/>
        <family val="1"/>
        <charset val="204"/>
      </rPr>
      <t>06</t>
    </r>
  </si>
  <si>
    <r>
      <rPr>
        <sz val="12"/>
        <color rgb="FF3D3D3D"/>
        <rFont val="Times New Roman"/>
        <family val="1"/>
        <charset val="204"/>
      </rPr>
      <t>Mettler</t>
    </r>
  </si>
  <si>
    <r>
      <rPr>
        <sz val="12"/>
        <color rgb="FF3D3D3D"/>
        <rFont val="Times New Roman"/>
        <family val="1"/>
        <charset val="204"/>
      </rPr>
      <t>XS6002S</t>
    </r>
  </si>
  <si>
    <r>
      <rPr>
        <sz val="12"/>
        <color rgb="FF2A2A2A"/>
        <rFont val="Times New Roman"/>
        <family val="1"/>
        <charset val="204"/>
      </rPr>
      <t>B733520718</t>
    </r>
  </si>
  <si>
    <r>
      <rPr>
        <sz val="12"/>
        <color rgb="FF3D3D3D"/>
        <rFont val="Times New Roman"/>
        <family val="1"/>
        <charset val="204"/>
      </rPr>
      <t>XPE105DR</t>
    </r>
  </si>
  <si>
    <r>
      <rPr>
        <sz val="12"/>
        <color rgb="FF2A2A2A"/>
        <rFont val="Times New Roman"/>
        <family val="1"/>
        <charset val="204"/>
      </rPr>
      <t>B809473026</t>
    </r>
  </si>
  <si>
    <r>
      <rPr>
        <sz val="12"/>
        <color rgb="FF2A2A2A"/>
        <rFont val="Times New Roman"/>
        <family val="1"/>
        <charset val="204"/>
      </rPr>
      <t>Env. Monitoring</t>
    </r>
  </si>
  <si>
    <r>
      <rPr>
        <sz val="12"/>
        <color rgb="FF3D3D3D"/>
        <rFont val="Times New Roman"/>
        <family val="1"/>
        <charset val="204"/>
      </rPr>
      <t>MS105DU</t>
    </r>
  </si>
  <si>
    <r>
      <rPr>
        <sz val="12"/>
        <color rgb="FF3D3D3D"/>
        <rFont val="Times New Roman"/>
        <family val="1"/>
        <charset val="204"/>
      </rPr>
      <t>B9</t>
    </r>
    <r>
      <rPr>
        <sz val="12"/>
        <color rgb="FF0F0F0F"/>
        <rFont val="Times New Roman"/>
        <family val="1"/>
        <charset val="204"/>
      </rPr>
      <t>1</t>
    </r>
    <r>
      <rPr>
        <sz val="12"/>
        <color rgb="FF3D3D3D"/>
        <rFont val="Times New Roman"/>
        <family val="1"/>
        <charset val="204"/>
      </rPr>
      <t>4477880</t>
    </r>
  </si>
  <si>
    <r>
      <rPr>
        <sz val="12"/>
        <color rgb="FF3D3D3D"/>
        <rFont val="Times New Roman"/>
        <family val="1"/>
        <charset val="204"/>
      </rPr>
      <t>Mett</t>
    </r>
    <r>
      <rPr>
        <sz val="12"/>
        <color rgb="FF0F0F0F"/>
        <rFont val="Times New Roman"/>
        <family val="1"/>
        <charset val="204"/>
      </rPr>
      <t>l</t>
    </r>
    <r>
      <rPr>
        <sz val="12"/>
        <color rgb="FF3D3D3D"/>
        <rFont val="Times New Roman"/>
        <family val="1"/>
        <charset val="204"/>
      </rPr>
      <t>er</t>
    </r>
  </si>
  <si>
    <r>
      <rPr>
        <sz val="12"/>
        <color rgb="FF2A2A2A"/>
        <rFont val="Times New Roman"/>
        <family val="1"/>
        <charset val="204"/>
      </rPr>
      <t>ME54T</t>
    </r>
  </si>
  <si>
    <r>
      <rPr>
        <sz val="12"/>
        <color rgb="FF2A2A2A"/>
        <rFont val="Times New Roman"/>
        <family val="1"/>
        <charset val="204"/>
      </rPr>
      <t>B948662815</t>
    </r>
  </si>
  <si>
    <r>
      <rPr>
        <sz val="12"/>
        <color rgb="FF2A2A2A"/>
        <rFont val="Times New Roman"/>
        <family val="1"/>
        <charset val="204"/>
      </rPr>
      <t>Mettler</t>
    </r>
  </si>
  <si>
    <r>
      <rPr>
        <sz val="12"/>
        <color rgb="FF2A2A2A"/>
        <rFont val="Times New Roman"/>
        <family val="1"/>
        <charset val="204"/>
      </rPr>
      <t>PE6000</t>
    </r>
  </si>
  <si>
    <r>
      <rPr>
        <sz val="12"/>
        <color rgb="FF3D3D3D"/>
        <rFont val="Times New Roman"/>
        <family val="1"/>
        <charset val="204"/>
      </rPr>
      <t>E48401</t>
    </r>
  </si>
  <si>
    <r>
      <rPr>
        <sz val="12"/>
        <color rgb="FF2A2A2A"/>
        <rFont val="Times New Roman"/>
        <family val="1"/>
        <charset val="204"/>
      </rPr>
      <t>Mett</t>
    </r>
    <r>
      <rPr>
        <sz val="12"/>
        <color rgb="FF0F0F0F"/>
        <rFont val="Times New Roman"/>
        <family val="1"/>
        <charset val="204"/>
      </rPr>
      <t>l</t>
    </r>
    <r>
      <rPr>
        <sz val="12"/>
        <color rgb="FF3D3D3D"/>
        <rFont val="Times New Roman"/>
        <family val="1"/>
        <charset val="204"/>
      </rPr>
      <t>e</t>
    </r>
    <r>
      <rPr>
        <sz val="12"/>
        <color rgb="FF0F0F0F"/>
        <rFont val="Times New Roman"/>
        <family val="1"/>
        <charset val="204"/>
      </rPr>
      <t>r</t>
    </r>
  </si>
  <si>
    <r>
      <rPr>
        <sz val="12"/>
        <color rgb="FF2A2A2A"/>
        <rFont val="Times New Roman"/>
        <family val="1"/>
        <charset val="204"/>
      </rPr>
      <t>SM3000</t>
    </r>
  </si>
  <si>
    <r>
      <rPr>
        <sz val="12"/>
        <color rgb="FF3D3D3D"/>
        <rFont val="Times New Roman"/>
        <family val="1"/>
        <charset val="204"/>
      </rPr>
      <t>F87042</t>
    </r>
  </si>
  <si>
    <r>
      <rPr>
        <sz val="12"/>
        <color rgb="FF2A2A2A"/>
        <rFont val="Times New Roman"/>
        <family val="1"/>
        <charset val="204"/>
      </rPr>
      <t>Mettle</t>
    </r>
    <r>
      <rPr>
        <sz val="12"/>
        <color rgb="FF0F0F0F"/>
        <rFont val="Times New Roman"/>
        <family val="1"/>
        <charset val="204"/>
      </rPr>
      <t>r</t>
    </r>
  </si>
  <si>
    <r>
      <rPr>
        <sz val="12"/>
        <color rgb="FF0F0F0F"/>
        <rFont val="Times New Roman"/>
        <family val="1"/>
        <charset val="204"/>
      </rPr>
      <t>P</t>
    </r>
    <r>
      <rPr>
        <sz val="12"/>
        <color rgb="FF2A2A2A"/>
        <rFont val="Times New Roman"/>
        <family val="1"/>
        <charset val="204"/>
      </rPr>
      <t>J4000</t>
    </r>
  </si>
  <si>
    <r>
      <rPr>
        <sz val="12"/>
        <color rgb="FF2A2A2A"/>
        <rFont val="Times New Roman"/>
        <family val="1"/>
        <charset val="204"/>
      </rPr>
      <t>G09916</t>
    </r>
  </si>
  <si>
    <r>
      <rPr>
        <sz val="12"/>
        <color rgb="FF2A2A2A"/>
        <rFont val="Times New Roman"/>
        <family val="1"/>
        <charset val="204"/>
      </rPr>
      <t>Worker</t>
    </r>
    <r>
      <rPr>
        <sz val="12"/>
        <color rgb="FF4F4F4F"/>
        <rFont val="Times New Roman"/>
        <family val="1"/>
        <charset val="204"/>
      </rPr>
      <t xml:space="preserve">s </t>
    </r>
    <r>
      <rPr>
        <sz val="12"/>
        <color rgb="FF2A2A2A"/>
        <rFont val="Times New Roman"/>
        <family val="1"/>
        <charset val="204"/>
      </rPr>
      <t>Safety</t>
    </r>
  </si>
  <si>
    <r>
      <rPr>
        <sz val="12"/>
        <color rgb="FF2A2A2A"/>
        <rFont val="Times New Roman"/>
        <family val="1"/>
        <charset val="204"/>
      </rPr>
      <t>AE240</t>
    </r>
  </si>
  <si>
    <r>
      <rPr>
        <sz val="12"/>
        <color rgb="FF2A2A2A"/>
        <rFont val="Times New Roman"/>
        <family val="1"/>
        <charset val="204"/>
      </rPr>
      <t>H66430</t>
    </r>
  </si>
  <si>
    <r>
      <rPr>
        <sz val="12"/>
        <color rgb="FF2A2A2A"/>
        <rFont val="Times New Roman"/>
        <family val="1"/>
        <charset val="204"/>
      </rPr>
      <t>AM50</t>
    </r>
  </si>
  <si>
    <r>
      <rPr>
        <sz val="12"/>
        <color rgb="FF2A2A2A"/>
        <rFont val="Times New Roman"/>
        <family val="1"/>
        <charset val="204"/>
      </rPr>
      <t>AE200</t>
    </r>
  </si>
  <si>
    <t>K54467</t>
  </si>
  <si>
    <r>
      <rPr>
        <sz val="12"/>
        <color rgb="FF2A2A2A"/>
        <rFont val="Times New Roman"/>
        <family val="1"/>
        <charset val="204"/>
      </rPr>
      <t>Mett</t>
    </r>
    <r>
      <rPr>
        <sz val="12"/>
        <color rgb="FF0F0F0F"/>
        <rFont val="Times New Roman"/>
        <family val="1"/>
        <charset val="204"/>
      </rPr>
      <t>l</t>
    </r>
    <r>
      <rPr>
        <sz val="12"/>
        <color rgb="FF3D3D3D"/>
        <rFont val="Times New Roman"/>
        <family val="1"/>
        <charset val="204"/>
      </rPr>
      <t>er</t>
    </r>
  </si>
  <si>
    <r>
      <rPr>
        <sz val="12"/>
        <color rgb="FF2A2A2A"/>
        <rFont val="Times New Roman"/>
        <family val="1"/>
        <charset val="204"/>
      </rPr>
      <t>BB2400</t>
    </r>
  </si>
  <si>
    <r>
      <rPr>
        <sz val="12"/>
        <color rgb="FF2A2A2A"/>
        <rFont val="Times New Roman"/>
        <family val="1"/>
        <charset val="204"/>
      </rPr>
      <t>L46801</t>
    </r>
  </si>
  <si>
    <r>
      <rPr>
        <sz val="12"/>
        <color rgb="FF2A2A2A"/>
        <rFont val="Times New Roman"/>
        <family val="1"/>
        <charset val="204"/>
      </rPr>
      <t>PM4000</t>
    </r>
  </si>
  <si>
    <r>
      <rPr>
        <sz val="12"/>
        <color rgb="FF2A2A2A"/>
        <rFont val="Times New Roman"/>
        <family val="1"/>
        <charset val="204"/>
      </rPr>
      <t>PM600</t>
    </r>
  </si>
  <si>
    <r>
      <rPr>
        <sz val="12"/>
        <color rgb="FF2A2A2A"/>
        <rFont val="Times New Roman"/>
        <family val="1"/>
        <charset val="204"/>
      </rPr>
      <t>M87727</t>
    </r>
  </si>
  <si>
    <t xml:space="preserve">Thermo Fisher, Oven </t>
  </si>
  <si>
    <t>Iso Temp</t>
  </si>
  <si>
    <t>Sartorius</t>
  </si>
  <si>
    <t>BCE124-5 </t>
  </si>
  <si>
    <t>Mettler</t>
  </si>
  <si>
    <t>XPR205</t>
  </si>
  <si>
    <t>C508569762</t>
  </si>
  <si>
    <t>QA</t>
  </si>
  <si>
    <t>Walk-in Freezer</t>
  </si>
  <si>
    <t>Bally</t>
  </si>
  <si>
    <t>3478-2-C-P</t>
  </si>
  <si>
    <t>DX201648-01-FZR</t>
  </si>
  <si>
    <t>Residue</t>
  </si>
  <si>
    <t>Walk-in  Freezer</t>
  </si>
  <si>
    <t>Ca. Food / AG</t>
  </si>
  <si>
    <t>CAF-A01</t>
  </si>
  <si>
    <t>QCS112917</t>
  </si>
  <si>
    <t>Env. Monitoring</t>
  </si>
  <si>
    <t>Walk-in Ref</t>
  </si>
  <si>
    <t>3478-3-A</t>
  </si>
  <si>
    <t>DX201648-01-FRIG</t>
  </si>
  <si>
    <t>Walk-in  Ref</t>
  </si>
  <si>
    <t>Kolpak</t>
  </si>
  <si>
    <t>FS-1</t>
  </si>
  <si>
    <t>93288690R</t>
  </si>
  <si>
    <t>Receiving Room</t>
  </si>
  <si>
    <t>C512715603</t>
  </si>
  <si>
    <t>Thermo</t>
  </si>
  <si>
    <t>OMH180</t>
  </si>
  <si>
    <t>EA/RA</t>
  </si>
  <si>
    <t>VWR</t>
  </si>
  <si>
    <t>EV6113</t>
  </si>
  <si>
    <t>Thermometer, mercury</t>
  </si>
  <si>
    <t>ERTCO</t>
  </si>
  <si>
    <t>0-100 celisus</t>
  </si>
  <si>
    <t>J99164</t>
  </si>
  <si>
    <t>QA lab</t>
  </si>
  <si>
    <t>Thermometer, Digital</t>
  </si>
  <si>
    <t>N/A</t>
  </si>
  <si>
    <t>minus 40 celisus</t>
  </si>
  <si>
    <t>11440 &amp; 13088</t>
  </si>
  <si>
    <t>MX303</t>
  </si>
  <si>
    <t>C607153680</t>
  </si>
  <si>
    <r>
      <t>Residue</t>
    </r>
    <r>
      <rPr>
        <sz val="10"/>
        <color rgb="FF000000"/>
        <rFont val="Times New Roman"/>
        <family val="1"/>
        <charset val="204"/>
      </rPr>
      <t>/CIS</t>
    </r>
  </si>
  <si>
    <t>Annual Calibration Cost Year 1</t>
  </si>
  <si>
    <t>Annual Calibration Cost Year 2</t>
  </si>
  <si>
    <t>Annual Calibration Cost Year 3</t>
  </si>
  <si>
    <t>Rate Sheet- Annual calibration</t>
  </si>
  <si>
    <t>Rate Sheet- Biennial Calibration</t>
  </si>
  <si>
    <t>Total Calibration Year 1</t>
  </si>
  <si>
    <t>Total Calibration Year 2</t>
  </si>
  <si>
    <t>Total Calibration Year 3</t>
  </si>
  <si>
    <t>Annual Travel Cost per Year 1</t>
  </si>
  <si>
    <t>Annual Travel Cost per Year 2</t>
  </si>
  <si>
    <t>Annual Travel Cost per Year 3</t>
  </si>
  <si>
    <t>Grand Total Year 1</t>
  </si>
  <si>
    <t>Grand Total Year 2</t>
  </si>
  <si>
    <t>Grand Total Year 3</t>
  </si>
  <si>
    <t>Total Expected Calibration:</t>
  </si>
  <si>
    <t>Cost Year 1</t>
  </si>
  <si>
    <t>Cost Year 2</t>
  </si>
  <si>
    <t>Cost Year 3</t>
  </si>
  <si>
    <t>Contingency-  Additional Calibration required for 10 Balances, 1 scale, 10 Ovens, 5 water baths, 5 thermometers , 2 walk in refrigerators, 1 walk in freezer</t>
  </si>
  <si>
    <t>Rate Sheet - Contigency Cost</t>
  </si>
  <si>
    <t>Annual Contigency per Year 1</t>
  </si>
  <si>
    <t>Annual Contigency per Year 2</t>
  </si>
  <si>
    <t>Annual Contigency per Year 3</t>
  </si>
  <si>
    <t>Total Contigency:</t>
  </si>
  <si>
    <t>Rate Sheet - Travel</t>
  </si>
  <si>
    <t>Travel</t>
  </si>
  <si>
    <t>Total Travel:</t>
  </si>
  <si>
    <t xml:space="preserve">*The above quantities are estimates only and are given as a basis for comparison of bids. No guarantee is made or implied as to the exact quantity that will be needed.
1. Cost proposal shall be inclusive of all labor, equipment, parts, devices, materials, tools, licenses, permits, supervision, inspection, insurance, transportation, travel and per diem, tax and every other item of expense necessary to provide the services listed in this IFBRFP.
2. Bidder is required to bid each line item on the cost proposal template. Failure to indicate a dollar amount (blank cell) in any item may be grounds to reject the entire group bid. 
3. A Zero dollar amount ($0.00) listed for any andor all items shall be interpreted and understood by the State to mean that the bidder shall perform any such services at NO COST to the State.										
4. Changes or alterations to this cost proposal will result in your bid being rejected. No additions to this cost proposal shall be accepted. This includes company quotes or invoices.	</t>
  </si>
  <si>
    <t>Complete this form and submit in accordance with the requirements of this IFB. 
Bidder proposes that the services required in this IFB shall be provided to CDFA for the following cost:</t>
  </si>
  <si>
    <t>COST PROPOSAL
IFB #26-0044</t>
  </si>
  <si>
    <t>Annual Travel Cost Year 1</t>
  </si>
  <si>
    <t>Annual Travel Cost Year 2</t>
  </si>
  <si>
    <t>Annual Travel Cost Year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</si>
</sst>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0000"/>
  </numFmts>
  <fonts count="26" x14ac:knownFonts="1">
    <font>
      <sz val="11"/>
      <color theme="1"/>
      <name val="Aptos Narrow"/>
      <family val="2"/>
      <scheme val="minor"/>
    </font>
    <font>
      <sz val="9.5"/>
      <name val="Times New Roman"/>
      <family val="1"/>
    </font>
    <font>
      <sz val="12"/>
      <color rgb="FF242426"/>
      <name val="Times New Roman"/>
      <family val="2"/>
    </font>
    <font>
      <sz val="12"/>
      <name val="Times New Roman"/>
      <family val="1"/>
    </font>
    <font>
      <sz val="12"/>
      <color rgb="FF242426"/>
      <name val="Times New Roman"/>
      <family val="1"/>
    </font>
    <font>
      <sz val="12"/>
      <color rgb="FF0C0C0C"/>
      <name val="Times New Roman"/>
      <family val="1"/>
    </font>
    <font>
      <sz val="12"/>
      <color rgb="FF000000"/>
      <name val="Times New Roman"/>
      <family val="1"/>
    </font>
    <font>
      <sz val="12"/>
      <color theme="1"/>
      <name val="Times New Roman"/>
      <family val="1"/>
    </font>
    <font>
      <sz val="12"/>
      <color rgb="FF3A3A3A"/>
      <name val="Times New Roman"/>
      <family val="1"/>
    </font>
    <font>
      <sz val="12"/>
      <color rgb="FF0C0C0C"/>
      <name val="Times New Roman"/>
      <family val="2"/>
    </font>
    <font>
      <sz val="12"/>
      <color rgb="FF505050"/>
      <name val="Times New Roman"/>
      <family val="1"/>
    </font>
    <font>
      <sz val="12"/>
      <color rgb="FF3A3A3A"/>
      <name val="Times New Roman"/>
      <family val="2"/>
    </font>
    <font>
      <sz val="12"/>
      <color rgb="FFFF0000"/>
      <name val="Times New Roman"/>
      <family val="2"/>
    </font>
    <font>
      <sz val="12"/>
      <color rgb="FF2A2A2A"/>
      <name val="Times New Roman"/>
      <family val="1"/>
      <charset val="204"/>
    </font>
    <font>
      <sz val="12"/>
      <color rgb="FF0F0F0F"/>
      <name val="Times New Roman"/>
      <family val="1"/>
      <charset val="204"/>
    </font>
    <font>
      <sz val="12"/>
      <color rgb="FF3D3D3D"/>
      <name val="Times New Roman"/>
      <family val="1"/>
      <charset val="204"/>
    </font>
    <font>
      <sz val="12"/>
      <color rgb="FF4F4F4F"/>
      <name val="Times New Roman"/>
      <family val="1"/>
      <charset val="204"/>
    </font>
    <font>
      <sz val="10"/>
      <color rgb="FF000000"/>
      <name val="Times New Roman"/>
      <family val="1"/>
      <charset val="204"/>
    </font>
    <font>
      <b/>
      <sz val="11"/>
      <color theme="1"/>
      <name val="Aptos Narrow"/>
      <family val="2"/>
      <scheme val="minor"/>
    </font>
    <font>
      <sz val="12"/>
      <color theme="4" tint="-0.249977111117893"/>
      <name val="Times New Roman"/>
      <family val="1"/>
    </font>
    <font>
      <b/>
      <sz val="9.5"/>
      <name val="Times New Roman"/>
      <family val="1"/>
    </font>
    <font>
      <b/>
      <sz val="12"/>
      <color theme="1"/>
      <name val="Arial"/>
      <family val="2"/>
    </font>
    <font>
      <sz val="12"/>
      <name val="Arial"/>
      <family val="2"/>
    </font>
    <font>
      <sz val="8"/>
      <name val="Aptos Narrow"/>
      <family val="2"/>
      <scheme val="minor"/>
    </font>
    <font>
      <sz val="15"/>
      <color theme="1"/>
      <name val="Arial"/>
      <family val="2"/>
    </font>
    <font>
      <sz val="14"/>
      <color theme="1"/>
      <name val="Aptos Narrow"/>
      <family val="2"/>
      <scheme val="minor"/>
    </font>
  </fonts>
  <fills count="7">
    <fill>
      <patternFill patternType="none"/>
    </fill>
    <fill>
      <patternFill patternType="gray125"/>
    </fill>
    <fill>
      <patternFill patternType="solid">
        <fgColor theme="4" tint="0.79998168889431442"/>
        <bgColor theme="4" tint="0.79998168889431442"/>
      </patternFill>
    </fill>
    <fill>
      <patternFill patternType="solid">
        <fgColor theme="2" tint="-0.249977111117893"/>
        <bgColor theme="4" tint="0.79998168889431442"/>
      </patternFill>
    </fill>
    <fill>
      <patternFill patternType="solid">
        <fgColor theme="5" tint="0.79998168889431442"/>
        <bgColor indexed="64"/>
      </patternFill>
    </fill>
    <fill>
      <patternFill patternType="solid">
        <fgColor theme="0"/>
        <bgColor indexed="64"/>
      </patternFill>
    </fill>
    <fill>
      <patternFill patternType="solid">
        <fgColor theme="4" tint="0.79998168889431442"/>
        <bgColor indexed="64"/>
      </patternFill>
    </fill>
  </fills>
  <borders count="1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top style="medium">
        <color indexed="64"/>
      </top>
      <bottom style="medium">
        <color indexed="64"/>
      </bottom>
      <diagonal/>
    </border>
    <border>
      <left/>
      <right style="thin">
        <color indexed="64"/>
      </right>
      <top/>
      <bottom/>
      <diagonal/>
    </border>
    <border>
      <left style="thin">
        <color indexed="64"/>
      </left>
      <right/>
      <top/>
      <bottom/>
      <diagonal/>
    </border>
  </borders>
  <cellStyleXfs count="1">
    <xf numFmtId="0" fontId="0" fillId="0" borderId="0"/>
  </cellStyleXfs>
  <cellXfs count="87">
    <xf numFmtId="0" fontId="0" fillId="0" borderId="0" xfId="0"/>
    <xf numFmtId="1" fontId="2" fillId="0" borderId="2" xfId="0" applyNumberFormat="1" applyFont="1" applyBorder="1" applyAlignment="1">
      <alignment horizontal="center" vertical="top" shrinkToFit="1"/>
    </xf>
    <xf numFmtId="0" fontId="3" fillId="0" borderId="2" xfId="0" applyFont="1" applyBorder="1" applyAlignment="1">
      <alignment vertical="top" wrapText="1"/>
    </xf>
    <xf numFmtId="0" fontId="3" fillId="0" borderId="2" xfId="0" applyFont="1" applyBorder="1" applyAlignment="1">
      <alignment horizontal="center" vertical="top"/>
    </xf>
    <xf numFmtId="1" fontId="2" fillId="0" borderId="2" xfId="0" applyNumberFormat="1" applyFont="1" applyBorder="1" applyAlignment="1">
      <alignment horizontal="left" vertical="top" shrinkToFit="1"/>
    </xf>
    <xf numFmtId="164" fontId="2" fillId="0" borderId="2" xfId="0" applyNumberFormat="1" applyFont="1" applyBorder="1" applyAlignment="1">
      <alignment horizontal="left" vertical="top" shrinkToFit="1"/>
    </xf>
    <xf numFmtId="0" fontId="4" fillId="0" borderId="2" xfId="0" applyFont="1" applyBorder="1" applyAlignment="1">
      <alignment vertical="top" wrapText="1"/>
    </xf>
    <xf numFmtId="0" fontId="6" fillId="0" borderId="2" xfId="0" applyFont="1" applyBorder="1" applyAlignment="1">
      <alignment horizontal="left" vertical="center" wrapText="1"/>
    </xf>
    <xf numFmtId="0" fontId="7" fillId="0" borderId="2" xfId="0" applyFont="1" applyBorder="1" applyAlignment="1">
      <alignment horizontal="center" vertical="center" wrapText="1"/>
    </xf>
    <xf numFmtId="0" fontId="3" fillId="0" borderId="2" xfId="0" applyFont="1" applyBorder="1" applyAlignment="1">
      <alignment horizontal="left" vertical="top" wrapText="1"/>
    </xf>
    <xf numFmtId="0" fontId="4" fillId="0" borderId="2" xfId="0" applyFont="1" applyBorder="1" applyAlignment="1">
      <alignment horizontal="left" vertical="top" wrapText="1"/>
    </xf>
    <xf numFmtId="1" fontId="9" fillId="0" borderId="2" xfId="0" applyNumberFormat="1" applyFont="1" applyBorder="1" applyAlignment="1">
      <alignment horizontal="left" vertical="top" shrinkToFit="1"/>
    </xf>
    <xf numFmtId="0" fontId="6" fillId="0" borderId="2" xfId="0" applyFont="1" applyBorder="1" applyAlignment="1">
      <alignment horizontal="left" wrapText="1"/>
    </xf>
    <xf numFmtId="0" fontId="6" fillId="0" borderId="2" xfId="0" applyFont="1" applyBorder="1" applyAlignment="1">
      <alignment horizontal="left" vertical="top" wrapText="1"/>
    </xf>
    <xf numFmtId="1" fontId="11" fillId="0" borderId="2" xfId="0" applyNumberFormat="1" applyFont="1" applyBorder="1" applyAlignment="1">
      <alignment horizontal="left" vertical="top" shrinkToFit="1"/>
    </xf>
    <xf numFmtId="0" fontId="8" fillId="0" borderId="2" xfId="0" applyFont="1" applyBorder="1" applyAlignment="1">
      <alignment vertical="top" wrapText="1"/>
    </xf>
    <xf numFmtId="1" fontId="12" fillId="0" borderId="2" xfId="0" applyNumberFormat="1" applyFont="1" applyBorder="1" applyAlignment="1">
      <alignment horizontal="left" vertical="top" shrinkToFit="1"/>
    </xf>
    <xf numFmtId="165" fontId="2" fillId="0" borderId="2" xfId="0" applyNumberFormat="1" applyFont="1" applyBorder="1" applyAlignment="1">
      <alignment horizontal="left" vertical="top" shrinkToFit="1"/>
    </xf>
    <xf numFmtId="0" fontId="13" fillId="0" borderId="2" xfId="0" applyFont="1" applyBorder="1" applyAlignment="1">
      <alignment vertical="top" wrapText="1"/>
    </xf>
    <xf numFmtId="0" fontId="15" fillId="0" borderId="2" xfId="0" applyFont="1" applyBorder="1" applyAlignment="1">
      <alignment vertical="top" wrapText="1"/>
    </xf>
    <xf numFmtId="0" fontId="7" fillId="0" borderId="2" xfId="0" applyFont="1" applyBorder="1" applyAlignment="1">
      <alignment horizontal="center" wrapText="1"/>
    </xf>
    <xf numFmtId="1" fontId="3" fillId="0" borderId="2" xfId="0" applyNumberFormat="1" applyFont="1" applyBorder="1" applyAlignment="1">
      <alignment horizontal="left" vertical="top" wrapText="1"/>
    </xf>
    <xf numFmtId="0" fontId="1" fillId="0" borderId="2" xfId="0" applyFont="1" applyBorder="1" applyAlignment="1">
      <alignment horizontal="left" vertical="top" wrapText="1"/>
    </xf>
    <xf numFmtId="0" fontId="1" fillId="0" borderId="2" xfId="0" applyFont="1" applyBorder="1" applyAlignment="1">
      <alignment vertical="top" wrapText="1"/>
    </xf>
    <xf numFmtId="0" fontId="1" fillId="0" borderId="2" xfId="0" applyFont="1" applyBorder="1" applyAlignment="1">
      <alignment horizontal="center" vertical="top" wrapText="1"/>
    </xf>
    <xf numFmtId="0" fontId="6" fillId="0" borderId="2" xfId="0" applyFont="1" applyBorder="1" applyAlignment="1">
      <alignment horizontal="left" vertical="top"/>
    </xf>
    <xf numFmtId="1" fontId="2" fillId="0" borderId="0" xfId="0" applyNumberFormat="1" applyFont="1" applyAlignment="1">
      <alignment horizontal="center" vertical="top" shrinkToFit="1"/>
    </xf>
    <xf numFmtId="0" fontId="3"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horizontal="left" vertical="top" wrapText="1"/>
    </xf>
    <xf numFmtId="0" fontId="6" fillId="0" borderId="0" xfId="0" applyFont="1" applyAlignment="1">
      <alignment horizontal="left" vertical="top"/>
    </xf>
    <xf numFmtId="0" fontId="6" fillId="0" borderId="0" xfId="0" applyFont="1" applyAlignment="1">
      <alignment horizontal="left" wrapText="1"/>
    </xf>
    <xf numFmtId="0" fontId="20" fillId="0" borderId="2" xfId="0" applyFont="1" applyBorder="1" applyAlignment="1">
      <alignment horizontal="left" vertical="top" wrapText="1"/>
    </xf>
    <xf numFmtId="0" fontId="20" fillId="0" borderId="2" xfId="0" applyFont="1" applyBorder="1" applyAlignment="1">
      <alignment vertical="top" wrapText="1"/>
    </xf>
    <xf numFmtId="0" fontId="20" fillId="0" borderId="2" xfId="0" applyFont="1" applyBorder="1" applyAlignment="1">
      <alignment horizontal="center" vertical="top" wrapText="1"/>
    </xf>
    <xf numFmtId="1" fontId="2" fillId="2" borderId="2" xfId="0" applyNumberFormat="1" applyFont="1" applyFill="1" applyBorder="1" applyAlignment="1">
      <alignment horizontal="center" vertical="top" shrinkToFit="1"/>
    </xf>
    <xf numFmtId="0" fontId="3" fillId="2" borderId="2" xfId="0" applyFont="1" applyFill="1" applyBorder="1" applyAlignment="1">
      <alignment vertical="top" wrapText="1"/>
    </xf>
    <xf numFmtId="0" fontId="3" fillId="2" borderId="2" xfId="0" applyFont="1" applyFill="1" applyBorder="1" applyAlignment="1">
      <alignment horizontal="center" vertical="top"/>
    </xf>
    <xf numFmtId="0" fontId="3" fillId="2" borderId="2" xfId="0" applyFont="1" applyFill="1" applyBorder="1" applyAlignment="1">
      <alignment horizontal="left" vertical="top" wrapText="1"/>
    </xf>
    <xf numFmtId="0" fontId="19" fillId="2" borderId="2" xfId="0" applyFont="1" applyFill="1" applyBorder="1" applyAlignment="1">
      <alignment horizontal="center" wrapText="1"/>
    </xf>
    <xf numFmtId="0" fontId="6" fillId="2" borderId="2" xfId="0" applyFont="1" applyFill="1" applyBorder="1" applyAlignment="1">
      <alignment horizontal="left" vertical="top" wrapText="1"/>
    </xf>
    <xf numFmtId="0" fontId="6" fillId="2" borderId="2" xfId="0" applyFont="1" applyFill="1" applyBorder="1" applyAlignment="1">
      <alignment horizontal="left" wrapText="1"/>
    </xf>
    <xf numFmtId="0" fontId="19" fillId="0" borderId="2" xfId="0" applyFont="1" applyBorder="1" applyAlignment="1">
      <alignment horizontal="center" wrapText="1"/>
    </xf>
    <xf numFmtId="0" fontId="6" fillId="0" borderId="5" xfId="0" applyFont="1" applyBorder="1" applyAlignment="1">
      <alignment horizontal="left" vertical="center" wrapText="1"/>
    </xf>
    <xf numFmtId="0" fontId="6" fillId="0" borderId="5" xfId="0" applyFont="1" applyBorder="1" applyAlignment="1">
      <alignment horizontal="left" wrapText="1"/>
    </xf>
    <xf numFmtId="0" fontId="6" fillId="0" borderId="5" xfId="0" applyFont="1" applyBorder="1" applyAlignment="1">
      <alignment horizontal="left" vertical="top" wrapText="1"/>
    </xf>
    <xf numFmtId="165" fontId="2" fillId="0" borderId="5" xfId="0" applyNumberFormat="1" applyFont="1" applyBorder="1" applyAlignment="1">
      <alignment horizontal="left" vertical="top" shrinkToFit="1"/>
    </xf>
    <xf numFmtId="0" fontId="0" fillId="5" borderId="0" xfId="0" applyFill="1"/>
    <xf numFmtId="0" fontId="0" fillId="6" borderId="2" xfId="0" applyFill="1" applyBorder="1"/>
    <xf numFmtId="0" fontId="0" fillId="0" borderId="2" xfId="0" applyBorder="1"/>
    <xf numFmtId="0" fontId="21" fillId="0" borderId="6" xfId="0" applyFont="1" applyBorder="1"/>
    <xf numFmtId="0" fontId="21" fillId="0" borderId="7" xfId="0" applyFont="1" applyBorder="1"/>
    <xf numFmtId="0" fontId="22" fillId="0" borderId="8" xfId="0" applyFont="1" applyBorder="1"/>
    <xf numFmtId="0" fontId="0" fillId="0" borderId="7" xfId="0" applyBorder="1"/>
    <xf numFmtId="0" fontId="22" fillId="0" borderId="8" xfId="0" applyFont="1" applyBorder="1" applyAlignment="1">
      <alignment wrapText="1"/>
    </xf>
    <xf numFmtId="0" fontId="19" fillId="0" borderId="0" xfId="0" applyFont="1" applyAlignment="1">
      <alignment horizontal="center" wrapText="1"/>
    </xf>
    <xf numFmtId="0" fontId="6" fillId="0" borderId="0" xfId="0" applyFont="1" applyAlignment="1">
      <alignment horizontal="left" vertical="center" wrapText="1"/>
    </xf>
    <xf numFmtId="0" fontId="6" fillId="3" borderId="0" xfId="0" applyFont="1" applyFill="1" applyAlignment="1">
      <alignment horizontal="center" vertical="top" wrapText="1"/>
    </xf>
    <xf numFmtId="0" fontId="20" fillId="0" borderId="9" xfId="0" applyFont="1" applyBorder="1" applyAlignment="1">
      <alignment horizontal="center" vertical="top" wrapText="1"/>
    </xf>
    <xf numFmtId="0" fontId="20" fillId="0" borderId="10" xfId="0" applyFont="1" applyBorder="1" applyAlignment="1">
      <alignment horizontal="center" vertical="top" wrapText="1"/>
    </xf>
    <xf numFmtId="0" fontId="20" fillId="0" borderId="11" xfId="0" applyFont="1" applyBorder="1" applyAlignment="1">
      <alignment horizontal="center" vertical="top" wrapText="1"/>
    </xf>
    <xf numFmtId="0" fontId="0" fillId="0" borderId="8" xfId="0" applyBorder="1"/>
    <xf numFmtId="0" fontId="22" fillId="0" borderId="0" xfId="0" applyFont="1"/>
    <xf numFmtId="0" fontId="20" fillId="0" borderId="0" xfId="0" applyFont="1" applyAlignment="1">
      <alignment horizontal="left" vertical="top" wrapText="1"/>
    </xf>
    <xf numFmtId="0" fontId="20" fillId="0" borderId="0" xfId="0" applyFont="1" applyAlignment="1">
      <alignment vertical="top" wrapText="1"/>
    </xf>
    <xf numFmtId="0" fontId="20" fillId="0" borderId="0" xfId="0" applyFont="1" applyAlignment="1">
      <alignment horizontal="center" vertical="top" wrapText="1"/>
    </xf>
    <xf numFmtId="0" fontId="20" fillId="0" borderId="3" xfId="0" applyFont="1" applyBorder="1" applyAlignment="1">
      <alignment horizontal="center" vertical="top" wrapText="1"/>
    </xf>
    <xf numFmtId="0" fontId="0" fillId="0" borderId="6" xfId="0" applyBorder="1"/>
    <xf numFmtId="0" fontId="0" fillId="0" borderId="13" xfId="0" applyBorder="1"/>
    <xf numFmtId="0" fontId="0" fillId="0" borderId="14" xfId="0" applyBorder="1"/>
    <xf numFmtId="0" fontId="0" fillId="0" borderId="4" xfId="0" applyBorder="1"/>
    <xf numFmtId="0" fontId="0" fillId="0" borderId="15" xfId="0" applyBorder="1"/>
    <xf numFmtId="0" fontId="18" fillId="4" borderId="0" xfId="0" applyFont="1" applyFill="1" applyAlignment="1">
      <alignment horizontal="center"/>
    </xf>
    <xf numFmtId="0" fontId="6" fillId="3" borderId="3" xfId="0" applyFont="1" applyFill="1" applyBorder="1" applyAlignment="1">
      <alignment horizontal="center" vertical="top" wrapText="1"/>
    </xf>
    <xf numFmtId="0" fontId="6" fillId="3" borderId="4" xfId="0" applyFont="1" applyFill="1" applyBorder="1" applyAlignment="1">
      <alignment horizontal="center" vertical="top" wrapText="1"/>
    </xf>
    <xf numFmtId="0" fontId="6" fillId="3" borderId="1" xfId="0" applyFont="1" applyFill="1" applyBorder="1" applyAlignment="1">
      <alignment horizontal="center" vertical="top" wrapText="1"/>
    </xf>
    <xf numFmtId="0" fontId="18" fillId="4" borderId="12" xfId="0" applyFont="1" applyFill="1" applyBorder="1" applyAlignment="1">
      <alignment horizontal="center"/>
    </xf>
    <xf numFmtId="0" fontId="0" fillId="4" borderId="12" xfId="0" applyFill="1" applyBorder="1" applyAlignment="1">
      <alignment horizontal="center"/>
    </xf>
    <xf numFmtId="0" fontId="0" fillId="0" borderId="0" xfId="0" applyAlignment="1">
      <alignment horizontal="center" wrapText="1"/>
    </xf>
    <xf numFmtId="0" fontId="0" fillId="0" borderId="0" xfId="0" applyAlignment="1">
      <alignment horizontal="center" vertical="center" wrapText="1"/>
    </xf>
    <xf numFmtId="0" fontId="0" fillId="0" borderId="0" xfId="0" applyAlignment="1">
      <alignment horizontal="center" vertical="center"/>
    </xf>
    <xf numFmtId="0" fontId="24" fillId="0" borderId="0" xfId="0" applyFont="1" applyAlignment="1">
      <alignment horizontal="center" wrapText="1"/>
    </xf>
    <xf numFmtId="0" fontId="24" fillId="0" borderId="0" xfId="0" applyFont="1" applyAlignment="1">
      <alignment horizontal="center"/>
    </xf>
    <xf numFmtId="0" fontId="25" fillId="0" borderId="0" xfId="0" applyFont="1" applyAlignment="1">
      <alignment horizontal="center" wrapText="1"/>
    </xf>
    <xf numFmtId="0" fontId="20" fillId="6" borderId="2" xfId="0" applyFont="1" applyFill="1" applyBorder="1" applyAlignment="1">
      <alignment horizontal="left" vertical="top" wrapText="1"/>
    </xf>
    <xf numFmtId="0" fontId="20" fillId="6" borderId="2" xfId="0" applyFont="1" applyFill="1" applyBorder="1" applyAlignment="1">
      <alignment vertical="top" wrapText="1"/>
    </xf>
    <xf numFmtId="0" fontId="20" fillId="6" borderId="2" xfId="0" applyFont="1" applyFill="1" applyBorder="1" applyAlignment="1">
      <alignment horizontal="center" vertical="top" wrapText="1"/>
    </xf>
  </cellXfs>
  <cellStyles count="1">
    <cellStyle name="Normal" xfId="0" builtinId="0"/>
  </cellStyles>
  <dxfs count="14">
    <dxf>
      <font>
        <strike val="0"/>
        <outline val="0"/>
        <shadow val="0"/>
        <u val="none"/>
        <sz val="12"/>
        <color rgb="FF000000"/>
        <name val="Times New Roman"/>
        <family val="1"/>
        <scheme val="none"/>
      </font>
      <alignment horizontal="left" vertical="bottom"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sz val="12"/>
        <color rgb="FF000000"/>
        <name val="Times New Roman"/>
        <family val="1"/>
        <scheme val="none"/>
      </font>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sz val="12"/>
        <color rgb="FF000000"/>
        <name val="Times New Roman"/>
        <family val="1"/>
        <scheme val="none"/>
      </font>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sz val="12"/>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scheme val="none"/>
      </font>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242426"/>
        <name val="Times New Roman"/>
        <family val="2"/>
        <scheme val="none"/>
      </font>
      <numFmt numFmtId="1" formatCode="0"/>
      <alignment horizontal="center" vertical="top"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ttom style="thin">
          <color rgb="FF000000"/>
        </bottom>
      </border>
    </dxf>
    <dxf>
      <font>
        <strike val="0"/>
        <outline val="0"/>
        <shadow val="0"/>
        <u val="none"/>
        <sz val="12"/>
      </font>
    </dxf>
    <dxf>
      <border outline="0">
        <bottom style="thin">
          <color indexed="64"/>
        </bottom>
      </border>
    </dxf>
    <dxf>
      <font>
        <b val="0"/>
        <i val="0"/>
        <strike val="0"/>
        <condense val="0"/>
        <extend val="0"/>
        <outline val="0"/>
        <shadow val="0"/>
        <u val="none"/>
        <vertAlign val="baseline"/>
        <sz val="9.5"/>
        <color auto="1"/>
        <name val="Times New Roman"/>
        <scheme val="none"/>
      </font>
      <alignment horizontal="center"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7332ED-FCD5-4C16-A5D4-187C0B149E03}" name="Table1" displayName="Table1" ref="A7:J51" totalsRowShown="0" headerRowDxfId="13" dataDxfId="11" headerRowBorderDxfId="12" tableBorderDxfId="10">
  <autoFilter ref="A7:J51" xr:uid="{DF7332ED-FCD5-4C16-A5D4-187C0B149E03}"/>
  <tableColumns count="10">
    <tableColumn id="1" xr3:uid="{C9B1A19F-CC45-4F81-9B2D-630C0AE29003}" name="No." dataDxfId="9"/>
    <tableColumn id="3" xr3:uid="{FB15C717-0646-481C-9F77-A88A0490841D}" name="Column1" dataDxfId="8"/>
    <tableColumn id="4" xr3:uid="{E83A7BE4-E710-4BEF-8909-1B7F7D16533D}" name="Make" dataDxfId="7"/>
    <tableColumn id="5" xr3:uid="{5FF4455A-805A-4F90-B056-4A826661CAD9}" name="Model" dataDxfId="6"/>
    <tableColumn id="6" xr3:uid="{595EA35E-11E3-49C6-992E-B1C138A2FAF7}" name="Serial Number" dataDxfId="5"/>
    <tableColumn id="8" xr3:uid="{208642D8-AFF6-4AF1-86A0-8A7A1CFA2EAD}" name="Location" dataDxfId="4"/>
    <tableColumn id="13" xr3:uid="{60E1CFF6-9946-425A-B8F6-4158A88F6407}" name="Bldg." dataDxfId="3"/>
    <tableColumn id="2" xr3:uid="{ED2D8B22-0CF0-476E-91E0-0D4002F081D8}" name="Annual Calibration Cost Year 1" dataDxfId="2"/>
    <tableColumn id="7" xr3:uid="{46D79C5E-0C10-419C-99CA-BF96D2219A5A}" name="Annual Calibration Cost Year 2" dataDxfId="1"/>
    <tableColumn id="9" xr3:uid="{BFE6469A-FA1B-45EB-885E-84F16832480C}" name="Annual Calibration Cost Year 3"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78BC8-D312-4219-A23C-7EC45B580503}">
  <dimension ref="A1:M97"/>
  <sheetViews>
    <sheetView tabSelected="1" topLeftCell="A18" workbookViewId="0">
      <selection activeCell="J78" sqref="J78"/>
    </sheetView>
  </sheetViews>
  <sheetFormatPr defaultRowHeight="15" x14ac:dyDescent="0.25"/>
  <cols>
    <col min="1" max="1" width="25.7109375" bestFit="1" customWidth="1"/>
    <col min="2" max="2" width="22" customWidth="1"/>
    <col min="3" max="3" width="23.28515625" customWidth="1"/>
    <col min="4" max="4" width="26.85546875" bestFit="1" customWidth="1"/>
    <col min="5" max="5" width="16" bestFit="1" customWidth="1"/>
    <col min="6" max="6" width="18.140625" customWidth="1"/>
    <col min="7" max="7" width="28.7109375" customWidth="1"/>
    <col min="8" max="9" width="14.7109375" bestFit="1" customWidth="1"/>
    <col min="10" max="10" width="16.85546875" customWidth="1"/>
  </cols>
  <sheetData>
    <row r="1" spans="1:10" x14ac:dyDescent="0.25">
      <c r="A1" s="81" t="s">
        <v>167</v>
      </c>
      <c r="B1" s="82"/>
      <c r="C1" s="82"/>
      <c r="D1" s="82"/>
      <c r="E1" s="82"/>
      <c r="F1" s="82"/>
      <c r="G1" s="82"/>
      <c r="H1" s="82"/>
      <c r="I1" s="82"/>
      <c r="J1" s="82"/>
    </row>
    <row r="2" spans="1:10" x14ac:dyDescent="0.25">
      <c r="A2" s="82"/>
      <c r="B2" s="82"/>
      <c r="C2" s="82"/>
      <c r="D2" s="82"/>
      <c r="E2" s="82"/>
      <c r="F2" s="82"/>
      <c r="G2" s="82"/>
      <c r="H2" s="82"/>
      <c r="I2" s="82"/>
      <c r="J2" s="82"/>
    </row>
    <row r="3" spans="1:10" x14ac:dyDescent="0.25">
      <c r="A3" s="82"/>
      <c r="B3" s="82"/>
      <c r="C3" s="82"/>
      <c r="D3" s="82"/>
      <c r="E3" s="82"/>
      <c r="F3" s="82"/>
      <c r="G3" s="82"/>
      <c r="H3" s="82"/>
      <c r="I3" s="82"/>
      <c r="J3" s="82"/>
    </row>
    <row r="4" spans="1:10" ht="69.75" customHeight="1" x14ac:dyDescent="0.3">
      <c r="A4" s="83" t="s">
        <v>166</v>
      </c>
      <c r="B4" s="78"/>
      <c r="C4" s="78"/>
      <c r="D4" s="78"/>
      <c r="E4" s="78"/>
      <c r="F4" s="78"/>
      <c r="G4" s="78"/>
      <c r="H4" s="78"/>
      <c r="I4" s="78"/>
      <c r="J4" s="78"/>
    </row>
    <row r="5" spans="1:10" x14ac:dyDescent="0.25">
      <c r="A5" s="72" t="s">
        <v>141</v>
      </c>
      <c r="B5" s="72"/>
    </row>
    <row r="7" spans="1:10" ht="38.25" x14ac:dyDescent="0.25">
      <c r="A7" s="22" t="s">
        <v>0</v>
      </c>
      <c r="B7" s="23" t="s">
        <v>1</v>
      </c>
      <c r="C7" s="22" t="s">
        <v>2</v>
      </c>
      <c r="D7" s="22" t="s">
        <v>3</v>
      </c>
      <c r="E7" s="22" t="s">
        <v>4</v>
      </c>
      <c r="F7" s="23" t="s">
        <v>5</v>
      </c>
      <c r="G7" s="24" t="s">
        <v>6</v>
      </c>
      <c r="H7" s="24" t="s">
        <v>138</v>
      </c>
      <c r="I7" s="24" t="s">
        <v>139</v>
      </c>
      <c r="J7" s="24" t="s">
        <v>140</v>
      </c>
    </row>
    <row r="8" spans="1:10" ht="15.75" x14ac:dyDescent="0.25">
      <c r="A8" s="1">
        <v>1</v>
      </c>
      <c r="B8" s="2" t="s">
        <v>7</v>
      </c>
      <c r="C8" s="3" t="s">
        <v>8</v>
      </c>
      <c r="D8" s="4">
        <v>4010</v>
      </c>
      <c r="E8" s="5">
        <v>68141</v>
      </c>
      <c r="F8" s="6" t="s">
        <v>9</v>
      </c>
      <c r="G8" s="8" t="s">
        <v>10</v>
      </c>
      <c r="H8" s="7"/>
      <c r="I8" s="7"/>
      <c r="J8" s="43"/>
    </row>
    <row r="9" spans="1:10" ht="15.75" x14ac:dyDescent="0.25">
      <c r="A9" s="1">
        <v>2</v>
      </c>
      <c r="B9" s="2" t="s">
        <v>11</v>
      </c>
      <c r="C9" s="3" t="s">
        <v>12</v>
      </c>
      <c r="D9" s="9" t="s">
        <v>13</v>
      </c>
      <c r="E9" s="10" t="s">
        <v>14</v>
      </c>
      <c r="F9" s="6" t="s">
        <v>9</v>
      </c>
      <c r="G9" s="8" t="s">
        <v>10</v>
      </c>
      <c r="H9" s="7"/>
      <c r="I9" s="7"/>
      <c r="J9" s="43"/>
    </row>
    <row r="10" spans="1:10" ht="15.75" x14ac:dyDescent="0.25">
      <c r="A10" s="1">
        <v>3</v>
      </c>
      <c r="B10" s="2" t="s">
        <v>11</v>
      </c>
      <c r="C10" s="3" t="s">
        <v>15</v>
      </c>
      <c r="D10" s="9" t="s">
        <v>16</v>
      </c>
      <c r="E10" s="11">
        <v>1119501268</v>
      </c>
      <c r="F10" s="2" t="s">
        <v>17</v>
      </c>
      <c r="G10" s="8" t="s">
        <v>18</v>
      </c>
      <c r="H10" s="12"/>
      <c r="I10" s="12"/>
      <c r="J10" s="44"/>
    </row>
    <row r="11" spans="1:10" ht="15.75" x14ac:dyDescent="0.25">
      <c r="A11" s="1">
        <v>4</v>
      </c>
      <c r="B11" s="2" t="s">
        <v>11</v>
      </c>
      <c r="C11" s="3" t="s">
        <v>15</v>
      </c>
      <c r="D11" s="9" t="s">
        <v>19</v>
      </c>
      <c r="E11" s="4">
        <v>1120101172</v>
      </c>
      <c r="F11" s="2" t="s">
        <v>20</v>
      </c>
      <c r="G11" s="8" t="s">
        <v>18</v>
      </c>
      <c r="H11" s="13"/>
      <c r="I11" s="13"/>
      <c r="J11" s="45"/>
    </row>
    <row r="12" spans="1:10" ht="15.75" x14ac:dyDescent="0.25">
      <c r="A12" s="1">
        <v>5</v>
      </c>
      <c r="B12" s="2" t="s">
        <v>11</v>
      </c>
      <c r="C12" s="3" t="s">
        <v>15</v>
      </c>
      <c r="D12" s="9" t="s">
        <v>21</v>
      </c>
      <c r="E12" s="11">
        <v>1122292661</v>
      </c>
      <c r="F12" s="2" t="s">
        <v>22</v>
      </c>
      <c r="G12" s="8" t="s">
        <v>10</v>
      </c>
      <c r="H12" s="7"/>
      <c r="I12" s="7"/>
      <c r="J12" s="43"/>
    </row>
    <row r="13" spans="1:10" ht="15.75" x14ac:dyDescent="0.25">
      <c r="A13" s="1">
        <v>6</v>
      </c>
      <c r="B13" s="2" t="s">
        <v>11</v>
      </c>
      <c r="C13" s="3" t="s">
        <v>23</v>
      </c>
      <c r="D13" s="9" t="s">
        <v>24</v>
      </c>
      <c r="E13" s="4">
        <v>1122481711</v>
      </c>
      <c r="F13" s="6" t="s">
        <v>25</v>
      </c>
      <c r="G13" s="8" t="s">
        <v>10</v>
      </c>
      <c r="H13" s="7"/>
      <c r="I13" s="7"/>
      <c r="J13" s="43"/>
    </row>
    <row r="14" spans="1:10" ht="31.5" x14ac:dyDescent="0.25">
      <c r="A14" s="1">
        <v>7</v>
      </c>
      <c r="B14" s="2" t="s">
        <v>26</v>
      </c>
      <c r="C14" s="3" t="s">
        <v>27</v>
      </c>
      <c r="D14" s="9" t="s">
        <v>28</v>
      </c>
      <c r="E14" s="9" t="s">
        <v>29</v>
      </c>
      <c r="F14" s="6" t="s">
        <v>25</v>
      </c>
      <c r="G14" s="8" t="s">
        <v>10</v>
      </c>
      <c r="H14" s="13"/>
      <c r="I14" s="13"/>
      <c r="J14" s="45"/>
    </row>
    <row r="15" spans="1:10" ht="15.75" x14ac:dyDescent="0.25">
      <c r="A15" s="1">
        <v>8</v>
      </c>
      <c r="B15" s="2" t="s">
        <v>30</v>
      </c>
      <c r="C15" s="3" t="s">
        <v>31</v>
      </c>
      <c r="D15" s="14">
        <v>21010</v>
      </c>
      <c r="E15" s="9" t="s">
        <v>32</v>
      </c>
      <c r="F15" s="6" t="s">
        <v>25</v>
      </c>
      <c r="G15" s="8" t="s">
        <v>10</v>
      </c>
      <c r="H15" s="13"/>
      <c r="I15" s="13"/>
      <c r="J15" s="45"/>
    </row>
    <row r="16" spans="1:10" ht="15.75" x14ac:dyDescent="0.25">
      <c r="A16" s="1">
        <v>9</v>
      </c>
      <c r="B16" s="2" t="s">
        <v>11</v>
      </c>
      <c r="C16" s="3" t="s">
        <v>12</v>
      </c>
      <c r="D16" s="9" t="s">
        <v>33</v>
      </c>
      <c r="E16" s="14">
        <v>2691122372243</v>
      </c>
      <c r="F16" s="6" t="s">
        <v>34</v>
      </c>
      <c r="G16" s="8" t="s">
        <v>18</v>
      </c>
      <c r="H16" s="7"/>
      <c r="I16" s="7"/>
      <c r="J16" s="43"/>
    </row>
    <row r="17" spans="1:13" ht="15.75" x14ac:dyDescent="0.25">
      <c r="A17" s="1">
        <v>10</v>
      </c>
      <c r="B17" s="2" t="s">
        <v>11</v>
      </c>
      <c r="C17" s="3" t="s">
        <v>35</v>
      </c>
      <c r="D17" s="9" t="s">
        <v>36</v>
      </c>
      <c r="E17" s="4">
        <v>28650713</v>
      </c>
      <c r="F17" s="6" t="s">
        <v>25</v>
      </c>
      <c r="G17" s="8" t="s">
        <v>10</v>
      </c>
      <c r="H17" s="7"/>
      <c r="I17" s="7"/>
      <c r="J17" s="43"/>
    </row>
    <row r="18" spans="1:13" ht="15.75" x14ac:dyDescent="0.25">
      <c r="A18" s="1">
        <v>11</v>
      </c>
      <c r="B18" s="2" t="s">
        <v>26</v>
      </c>
      <c r="C18" s="3" t="s">
        <v>37</v>
      </c>
      <c r="D18" s="14">
        <v>3608</v>
      </c>
      <c r="E18" s="9">
        <v>300211862</v>
      </c>
      <c r="F18" s="15" t="s">
        <v>25</v>
      </c>
      <c r="G18" s="8" t="s">
        <v>10</v>
      </c>
      <c r="H18" s="7"/>
      <c r="I18" s="7"/>
      <c r="J18" s="43"/>
    </row>
    <row r="19" spans="1:13" ht="15.75" x14ac:dyDescent="0.25">
      <c r="A19" s="1">
        <v>12</v>
      </c>
      <c r="B19" s="2" t="s">
        <v>11</v>
      </c>
      <c r="C19" s="3" t="s">
        <v>35</v>
      </c>
      <c r="D19" s="9" t="s">
        <v>38</v>
      </c>
      <c r="E19" s="14">
        <v>36120065</v>
      </c>
      <c r="F19" s="2" t="s">
        <v>22</v>
      </c>
      <c r="G19" s="8" t="s">
        <v>10</v>
      </c>
      <c r="H19" s="7"/>
      <c r="I19" s="7"/>
      <c r="J19" s="43"/>
    </row>
    <row r="20" spans="1:13" ht="15.75" x14ac:dyDescent="0.25">
      <c r="A20" s="1">
        <v>13</v>
      </c>
      <c r="B20" s="2" t="s">
        <v>11</v>
      </c>
      <c r="C20" s="3" t="s">
        <v>35</v>
      </c>
      <c r="D20" s="9" t="s">
        <v>39</v>
      </c>
      <c r="E20" s="16">
        <v>37100132</v>
      </c>
      <c r="F20" s="2" t="s">
        <v>22</v>
      </c>
      <c r="G20" s="8" t="s">
        <v>10</v>
      </c>
      <c r="H20" s="17"/>
      <c r="I20" s="17"/>
      <c r="J20" s="46"/>
    </row>
    <row r="21" spans="1:13" ht="15.75" x14ac:dyDescent="0.25">
      <c r="A21" s="1">
        <v>14</v>
      </c>
      <c r="B21" s="2" t="s">
        <v>40</v>
      </c>
      <c r="C21" s="3" t="s">
        <v>41</v>
      </c>
      <c r="D21" s="9" t="s">
        <v>42</v>
      </c>
      <c r="E21" s="4">
        <v>70300018</v>
      </c>
      <c r="F21" s="6" t="s">
        <v>25</v>
      </c>
      <c r="G21" s="8" t="s">
        <v>10</v>
      </c>
      <c r="H21" s="12"/>
      <c r="I21" s="12"/>
      <c r="J21" s="44"/>
      <c r="M21" s="47"/>
    </row>
    <row r="22" spans="1:13" ht="15.75" x14ac:dyDescent="0.25">
      <c r="A22" s="1">
        <v>15</v>
      </c>
      <c r="B22" s="2" t="s">
        <v>11</v>
      </c>
      <c r="C22" s="3" t="s">
        <v>43</v>
      </c>
      <c r="D22" s="9" t="s">
        <v>44</v>
      </c>
      <c r="E22" s="4">
        <v>738075</v>
      </c>
      <c r="F22" s="2" t="s">
        <v>45</v>
      </c>
      <c r="G22" s="8" t="s">
        <v>10</v>
      </c>
      <c r="H22" s="7"/>
      <c r="I22" s="7"/>
      <c r="J22" s="43"/>
    </row>
    <row r="23" spans="1:13" ht="15.75" x14ac:dyDescent="0.25">
      <c r="A23" s="1">
        <v>16</v>
      </c>
      <c r="B23" s="2" t="s">
        <v>11</v>
      </c>
      <c r="C23" s="3" t="s">
        <v>46</v>
      </c>
      <c r="D23" s="9" t="s">
        <v>47</v>
      </c>
      <c r="E23" s="9" t="s">
        <v>48</v>
      </c>
      <c r="F23" s="2" t="s">
        <v>17</v>
      </c>
      <c r="G23" s="8" t="s">
        <v>18</v>
      </c>
      <c r="H23" s="12"/>
      <c r="I23" s="12"/>
      <c r="J23" s="44"/>
    </row>
    <row r="24" spans="1:13" ht="15.75" x14ac:dyDescent="0.25">
      <c r="A24" s="1">
        <v>17</v>
      </c>
      <c r="B24" s="2" t="s">
        <v>11</v>
      </c>
      <c r="C24" s="3" t="s">
        <v>46</v>
      </c>
      <c r="D24" s="9" t="s">
        <v>47</v>
      </c>
      <c r="E24" s="9" t="s">
        <v>49</v>
      </c>
      <c r="F24" s="2" t="s">
        <v>50</v>
      </c>
      <c r="G24" s="8" t="s">
        <v>18</v>
      </c>
      <c r="H24" s="7"/>
      <c r="I24" s="7"/>
      <c r="J24" s="43"/>
    </row>
    <row r="25" spans="1:13" ht="15.75" x14ac:dyDescent="0.25">
      <c r="A25" s="1">
        <v>18</v>
      </c>
      <c r="B25" s="2" t="s">
        <v>11</v>
      </c>
      <c r="C25" s="3" t="s">
        <v>51</v>
      </c>
      <c r="D25" s="9" t="s">
        <v>52</v>
      </c>
      <c r="E25" s="9" t="s">
        <v>53</v>
      </c>
      <c r="F25" s="2" t="s">
        <v>22</v>
      </c>
      <c r="G25" s="8" t="s">
        <v>10</v>
      </c>
      <c r="H25" s="12"/>
      <c r="I25" s="12"/>
      <c r="J25" s="44"/>
    </row>
    <row r="26" spans="1:13" ht="15.75" x14ac:dyDescent="0.25">
      <c r="A26" s="1">
        <v>19</v>
      </c>
      <c r="B26" s="2" t="s">
        <v>11</v>
      </c>
      <c r="C26" s="3" t="s">
        <v>15</v>
      </c>
      <c r="D26" s="9" t="s">
        <v>54</v>
      </c>
      <c r="E26" s="9" t="s">
        <v>55</v>
      </c>
      <c r="F26" s="2" t="s">
        <v>56</v>
      </c>
      <c r="G26" s="8" t="s">
        <v>18</v>
      </c>
      <c r="H26" s="12"/>
      <c r="I26" s="12"/>
      <c r="J26" s="44"/>
    </row>
    <row r="27" spans="1:13" ht="15.75" x14ac:dyDescent="0.25">
      <c r="A27" s="1">
        <v>20</v>
      </c>
      <c r="B27" s="2" t="s">
        <v>11</v>
      </c>
      <c r="C27" s="3" t="s">
        <v>57</v>
      </c>
      <c r="D27" s="9" t="s">
        <v>58</v>
      </c>
      <c r="E27" s="9" t="s">
        <v>59</v>
      </c>
      <c r="F27" s="18" t="s">
        <v>25</v>
      </c>
      <c r="G27" s="8" t="s">
        <v>10</v>
      </c>
      <c r="H27" s="12"/>
      <c r="I27" s="12"/>
      <c r="J27" s="44"/>
    </row>
    <row r="28" spans="1:13" ht="15.75" x14ac:dyDescent="0.25">
      <c r="A28" s="1">
        <v>21</v>
      </c>
      <c r="B28" s="2" t="s">
        <v>11</v>
      </c>
      <c r="C28" s="3" t="s">
        <v>60</v>
      </c>
      <c r="D28" s="9" t="s">
        <v>58</v>
      </c>
      <c r="E28" s="9" t="s">
        <v>61</v>
      </c>
      <c r="F28" s="19" t="s">
        <v>25</v>
      </c>
      <c r="G28" s="8" t="s">
        <v>10</v>
      </c>
      <c r="H28" s="12"/>
      <c r="I28" s="12"/>
      <c r="J28" s="44"/>
    </row>
    <row r="29" spans="1:13" ht="15.75" x14ac:dyDescent="0.25">
      <c r="A29" s="1">
        <v>22</v>
      </c>
      <c r="B29" s="2" t="s">
        <v>11</v>
      </c>
      <c r="C29" s="3" t="s">
        <v>62</v>
      </c>
      <c r="D29" s="9" t="s">
        <v>63</v>
      </c>
      <c r="E29" s="9" t="s">
        <v>64</v>
      </c>
      <c r="F29" s="2" t="s">
        <v>22</v>
      </c>
      <c r="G29" s="20" t="s">
        <v>10</v>
      </c>
      <c r="H29" s="12"/>
      <c r="I29" s="12"/>
      <c r="J29" s="44"/>
    </row>
    <row r="30" spans="1:13" ht="15.75" x14ac:dyDescent="0.25">
      <c r="A30" s="1">
        <v>23</v>
      </c>
      <c r="B30" s="2" t="s">
        <v>11</v>
      </c>
      <c r="C30" s="3" t="s">
        <v>62</v>
      </c>
      <c r="D30" s="9" t="s">
        <v>65</v>
      </c>
      <c r="E30" s="9" t="s">
        <v>66</v>
      </c>
      <c r="F30" s="2" t="s">
        <v>67</v>
      </c>
      <c r="G30" s="20" t="s">
        <v>10</v>
      </c>
      <c r="H30" s="12"/>
      <c r="I30" s="12"/>
      <c r="J30" s="44"/>
    </row>
    <row r="31" spans="1:13" ht="15.75" x14ac:dyDescent="0.25">
      <c r="A31" s="1">
        <v>24</v>
      </c>
      <c r="B31" s="2" t="s">
        <v>11</v>
      </c>
      <c r="C31" s="3" t="s">
        <v>62</v>
      </c>
      <c r="D31" s="9" t="s">
        <v>68</v>
      </c>
      <c r="E31" s="9" t="s">
        <v>69</v>
      </c>
      <c r="F31" s="19" t="s">
        <v>25</v>
      </c>
      <c r="G31" s="8" t="s">
        <v>10</v>
      </c>
      <c r="H31" s="12"/>
      <c r="I31" s="12"/>
      <c r="J31" s="44"/>
    </row>
    <row r="32" spans="1:13" ht="15.75" x14ac:dyDescent="0.25">
      <c r="A32" s="1">
        <v>25</v>
      </c>
      <c r="B32" s="2" t="s">
        <v>11</v>
      </c>
      <c r="C32" s="3" t="s">
        <v>70</v>
      </c>
      <c r="D32" s="9" t="s">
        <v>71</v>
      </c>
      <c r="E32" s="9" t="s">
        <v>72</v>
      </c>
      <c r="F32" s="18" t="s">
        <v>25</v>
      </c>
      <c r="G32" s="8" t="s">
        <v>10</v>
      </c>
      <c r="H32" s="12"/>
      <c r="I32" s="12"/>
      <c r="J32" s="44"/>
    </row>
    <row r="33" spans="1:10" ht="15.75" x14ac:dyDescent="0.25">
      <c r="A33" s="1">
        <v>26</v>
      </c>
      <c r="B33" s="2" t="s">
        <v>11</v>
      </c>
      <c r="C33" s="3" t="s">
        <v>73</v>
      </c>
      <c r="D33" s="9" t="s">
        <v>74</v>
      </c>
      <c r="E33" s="9" t="s">
        <v>75</v>
      </c>
      <c r="F33" s="18" t="s">
        <v>25</v>
      </c>
      <c r="G33" s="8" t="s">
        <v>10</v>
      </c>
      <c r="H33" s="12"/>
      <c r="I33" s="12"/>
      <c r="J33" s="44"/>
    </row>
    <row r="34" spans="1:10" ht="15.75" x14ac:dyDescent="0.25">
      <c r="A34" s="1">
        <v>27</v>
      </c>
      <c r="B34" s="2" t="s">
        <v>11</v>
      </c>
      <c r="C34" s="3" t="s">
        <v>76</v>
      </c>
      <c r="D34" s="9" t="s">
        <v>77</v>
      </c>
      <c r="E34" s="9" t="s">
        <v>78</v>
      </c>
      <c r="F34" s="2" t="s">
        <v>22</v>
      </c>
      <c r="G34" s="20" t="s">
        <v>10</v>
      </c>
      <c r="H34" s="12"/>
      <c r="I34" s="12"/>
      <c r="J34" s="44"/>
    </row>
    <row r="35" spans="1:10" ht="15.75" x14ac:dyDescent="0.25">
      <c r="A35" s="1">
        <v>28</v>
      </c>
      <c r="B35" s="2" t="s">
        <v>11</v>
      </c>
      <c r="C35" s="3" t="s">
        <v>79</v>
      </c>
      <c r="D35" s="9" t="s">
        <v>80</v>
      </c>
      <c r="E35" s="9" t="s">
        <v>81</v>
      </c>
      <c r="F35" s="2" t="s">
        <v>82</v>
      </c>
      <c r="G35" s="20" t="s">
        <v>10</v>
      </c>
      <c r="H35" s="12"/>
      <c r="I35" s="12"/>
      <c r="J35" s="44"/>
    </row>
    <row r="36" spans="1:10" ht="15.75" x14ac:dyDescent="0.25">
      <c r="A36" s="1">
        <v>29</v>
      </c>
      <c r="B36" s="2" t="s">
        <v>11</v>
      </c>
      <c r="C36" s="3" t="s">
        <v>76</v>
      </c>
      <c r="D36" s="9" t="s">
        <v>83</v>
      </c>
      <c r="E36" s="9" t="s">
        <v>84</v>
      </c>
      <c r="F36" s="2" t="s">
        <v>22</v>
      </c>
      <c r="G36" s="20" t="s">
        <v>10</v>
      </c>
      <c r="H36" s="12"/>
      <c r="I36" s="12"/>
      <c r="J36" s="44"/>
    </row>
    <row r="37" spans="1:10" ht="15.75" x14ac:dyDescent="0.25">
      <c r="A37" s="1">
        <v>30</v>
      </c>
      <c r="B37" s="2" t="s">
        <v>11</v>
      </c>
      <c r="C37" s="3" t="s">
        <v>73</v>
      </c>
      <c r="D37" s="9" t="s">
        <v>85</v>
      </c>
      <c r="E37" s="21">
        <v>113430</v>
      </c>
      <c r="F37" s="2" t="s">
        <v>22</v>
      </c>
      <c r="G37" s="20" t="s">
        <v>10</v>
      </c>
      <c r="H37" s="7"/>
      <c r="I37" s="7"/>
      <c r="J37" s="43"/>
    </row>
    <row r="38" spans="1:10" ht="15.75" x14ac:dyDescent="0.25">
      <c r="A38" s="1">
        <v>31</v>
      </c>
      <c r="B38" s="2" t="s">
        <v>11</v>
      </c>
      <c r="C38" s="3" t="s">
        <v>73</v>
      </c>
      <c r="D38" s="9" t="s">
        <v>86</v>
      </c>
      <c r="E38" s="9" t="s">
        <v>87</v>
      </c>
      <c r="F38" s="2" t="s">
        <v>22</v>
      </c>
      <c r="G38" s="20" t="s">
        <v>10</v>
      </c>
      <c r="H38" s="7"/>
      <c r="I38" s="7"/>
      <c r="J38" s="43"/>
    </row>
    <row r="39" spans="1:10" ht="15.75" x14ac:dyDescent="0.25">
      <c r="A39" s="1">
        <v>32</v>
      </c>
      <c r="B39" s="2" t="s">
        <v>11</v>
      </c>
      <c r="C39" s="3" t="s">
        <v>88</v>
      </c>
      <c r="D39" s="9" t="s">
        <v>89</v>
      </c>
      <c r="E39" s="9" t="s">
        <v>90</v>
      </c>
      <c r="F39" s="18" t="s">
        <v>34</v>
      </c>
      <c r="G39" s="20" t="s">
        <v>10</v>
      </c>
      <c r="H39" s="12"/>
      <c r="I39" s="12"/>
      <c r="J39" s="44"/>
    </row>
    <row r="40" spans="1:10" ht="15.75" x14ac:dyDescent="0.25">
      <c r="A40" s="1">
        <v>33</v>
      </c>
      <c r="B40" s="2" t="s">
        <v>11</v>
      </c>
      <c r="C40" s="3" t="s">
        <v>73</v>
      </c>
      <c r="D40" s="9" t="s">
        <v>91</v>
      </c>
      <c r="E40" s="21">
        <v>188813</v>
      </c>
      <c r="F40" s="2" t="s">
        <v>22</v>
      </c>
      <c r="G40" s="20" t="s">
        <v>10</v>
      </c>
      <c r="H40" s="13"/>
      <c r="I40" s="13"/>
      <c r="J40" s="45"/>
    </row>
    <row r="41" spans="1:10" ht="15.75" x14ac:dyDescent="0.25">
      <c r="A41" s="1">
        <v>34</v>
      </c>
      <c r="B41" s="2" t="s">
        <v>11</v>
      </c>
      <c r="C41" s="3" t="s">
        <v>73</v>
      </c>
      <c r="D41" s="9" t="s">
        <v>92</v>
      </c>
      <c r="E41" s="9" t="s">
        <v>93</v>
      </c>
      <c r="F41" s="2" t="s">
        <v>22</v>
      </c>
      <c r="G41" s="20" t="s">
        <v>10</v>
      </c>
      <c r="H41" s="7"/>
      <c r="I41" s="7"/>
      <c r="J41" s="43"/>
    </row>
    <row r="42" spans="1:10" ht="15.75" x14ac:dyDescent="0.25">
      <c r="A42" s="1">
        <v>35</v>
      </c>
      <c r="B42" s="2" t="s">
        <v>26</v>
      </c>
      <c r="C42" s="3" t="s">
        <v>94</v>
      </c>
      <c r="D42" s="9" t="s">
        <v>95</v>
      </c>
      <c r="E42" s="9">
        <v>42904214</v>
      </c>
      <c r="F42" s="2" t="s">
        <v>25</v>
      </c>
      <c r="G42" s="8" t="s">
        <v>10</v>
      </c>
      <c r="H42" s="7"/>
      <c r="I42" s="7"/>
      <c r="J42" s="43"/>
    </row>
    <row r="43" spans="1:10" ht="15.75" x14ac:dyDescent="0.25">
      <c r="A43" s="1">
        <v>36</v>
      </c>
      <c r="B43" s="2" t="s">
        <v>11</v>
      </c>
      <c r="C43" s="3" t="s">
        <v>96</v>
      </c>
      <c r="D43" s="9" t="s">
        <v>97</v>
      </c>
      <c r="E43" s="9">
        <v>44104095</v>
      </c>
      <c r="F43" s="2" t="s">
        <v>25</v>
      </c>
      <c r="G43" s="20" t="s">
        <v>10</v>
      </c>
      <c r="H43" s="13"/>
      <c r="I43" s="13"/>
      <c r="J43" s="45"/>
    </row>
    <row r="44" spans="1:10" ht="15.75" x14ac:dyDescent="0.25">
      <c r="A44" s="1">
        <v>37</v>
      </c>
      <c r="B44" s="2" t="s">
        <v>11</v>
      </c>
      <c r="C44" s="3" t="s">
        <v>98</v>
      </c>
      <c r="D44" s="9" t="s">
        <v>99</v>
      </c>
      <c r="E44" s="9" t="s">
        <v>100</v>
      </c>
      <c r="F44" s="2" t="s">
        <v>101</v>
      </c>
      <c r="G44" s="20" t="s">
        <v>10</v>
      </c>
      <c r="H44" s="13"/>
      <c r="I44" s="13"/>
      <c r="J44" s="45"/>
    </row>
    <row r="45" spans="1:10" ht="15.75" x14ac:dyDescent="0.25">
      <c r="A45" s="1">
        <v>38</v>
      </c>
      <c r="B45" s="2" t="s">
        <v>11</v>
      </c>
      <c r="C45" s="3" t="s">
        <v>98</v>
      </c>
      <c r="D45" s="9"/>
      <c r="E45" s="9" t="s">
        <v>120</v>
      </c>
      <c r="F45" s="2" t="s">
        <v>25</v>
      </c>
      <c r="G45" s="20" t="s">
        <v>10</v>
      </c>
      <c r="H45" s="17"/>
      <c r="I45" s="17"/>
      <c r="J45" s="46"/>
    </row>
    <row r="46" spans="1:10" ht="15.75" x14ac:dyDescent="0.25">
      <c r="A46" s="1">
        <v>39</v>
      </c>
      <c r="B46" s="2" t="s">
        <v>26</v>
      </c>
      <c r="C46" s="3"/>
      <c r="D46" s="9"/>
      <c r="E46" s="9">
        <v>43408677</v>
      </c>
      <c r="F46" s="2" t="s">
        <v>25</v>
      </c>
      <c r="G46" s="20" t="s">
        <v>10</v>
      </c>
      <c r="H46" s="12"/>
      <c r="I46" s="12"/>
      <c r="J46" s="44"/>
    </row>
    <row r="47" spans="1:10" ht="15.75" x14ac:dyDescent="0.25">
      <c r="A47" s="1">
        <v>40</v>
      </c>
      <c r="B47" s="2" t="s">
        <v>30</v>
      </c>
      <c r="C47" s="3" t="s">
        <v>121</v>
      </c>
      <c r="D47" s="9"/>
      <c r="E47" s="9">
        <v>300653231</v>
      </c>
      <c r="F47" s="2" t="s">
        <v>25</v>
      </c>
      <c r="G47" s="20" t="s">
        <v>10</v>
      </c>
      <c r="H47" s="7"/>
      <c r="I47" s="7"/>
      <c r="J47" s="43"/>
    </row>
    <row r="48" spans="1:10" ht="15.75" x14ac:dyDescent="0.25">
      <c r="A48" s="1">
        <v>41</v>
      </c>
      <c r="B48" s="2" t="s">
        <v>26</v>
      </c>
      <c r="C48" s="3" t="s">
        <v>121</v>
      </c>
      <c r="D48" s="9" t="s">
        <v>122</v>
      </c>
      <c r="E48" s="9">
        <v>42988723</v>
      </c>
      <c r="F48" s="2" t="s">
        <v>123</v>
      </c>
      <c r="G48" s="20" t="s">
        <v>10</v>
      </c>
      <c r="H48" s="12"/>
      <c r="I48" s="12"/>
      <c r="J48" s="44"/>
    </row>
    <row r="49" spans="1:10" ht="15.75" x14ac:dyDescent="0.25">
      <c r="A49" s="1">
        <v>42</v>
      </c>
      <c r="B49" s="2" t="s">
        <v>26</v>
      </c>
      <c r="C49" s="3" t="s">
        <v>124</v>
      </c>
      <c r="D49" s="9"/>
      <c r="E49" s="9" t="s">
        <v>125</v>
      </c>
      <c r="F49" s="2" t="s">
        <v>25</v>
      </c>
      <c r="G49" s="20" t="s">
        <v>10</v>
      </c>
      <c r="H49" s="7"/>
      <c r="I49" s="7"/>
      <c r="J49" s="43"/>
    </row>
    <row r="50" spans="1:10" ht="15.75" x14ac:dyDescent="0.25">
      <c r="A50" s="1">
        <v>43</v>
      </c>
      <c r="B50" s="2" t="s">
        <v>11</v>
      </c>
      <c r="C50" s="3" t="s">
        <v>98</v>
      </c>
      <c r="D50" s="9" t="s">
        <v>135</v>
      </c>
      <c r="E50" s="9" t="s">
        <v>136</v>
      </c>
      <c r="F50" s="2" t="s">
        <v>137</v>
      </c>
      <c r="G50" s="20" t="s">
        <v>18</v>
      </c>
      <c r="H50" s="12"/>
      <c r="I50" s="12"/>
      <c r="J50" s="44"/>
    </row>
    <row r="51" spans="1:10" ht="15.75" x14ac:dyDescent="0.25">
      <c r="A51" s="1"/>
      <c r="B51" s="2"/>
      <c r="C51" s="3"/>
      <c r="D51" s="9"/>
      <c r="E51" s="9"/>
      <c r="F51" s="2"/>
      <c r="G51" s="25"/>
      <c r="H51" s="12"/>
      <c r="I51" s="12"/>
      <c r="J51" s="44"/>
    </row>
    <row r="52" spans="1:10" ht="15.75" x14ac:dyDescent="0.25">
      <c r="A52" s="26"/>
      <c r="B52" s="27"/>
      <c r="C52" s="28"/>
      <c r="D52" s="29"/>
      <c r="E52" s="29"/>
      <c r="F52" s="27"/>
      <c r="G52" s="30"/>
      <c r="H52" s="31"/>
      <c r="I52" s="31"/>
      <c r="J52" s="31"/>
    </row>
    <row r="53" spans="1:10" ht="15.75" x14ac:dyDescent="0.25">
      <c r="A53" s="72" t="s">
        <v>142</v>
      </c>
      <c r="B53" s="72"/>
      <c r="C53" s="28"/>
      <c r="D53" s="29"/>
      <c r="E53" s="29"/>
      <c r="F53" s="27"/>
      <c r="G53" s="30"/>
      <c r="H53" s="31"/>
      <c r="I53" s="31"/>
      <c r="J53" s="31"/>
    </row>
    <row r="54" spans="1:10" ht="38.25" x14ac:dyDescent="0.25">
      <c r="A54" s="32" t="s">
        <v>0</v>
      </c>
      <c r="B54" s="33" t="s">
        <v>1</v>
      </c>
      <c r="C54" s="32" t="s">
        <v>2</v>
      </c>
      <c r="D54" s="32" t="s">
        <v>3</v>
      </c>
      <c r="E54" s="32" t="s">
        <v>4</v>
      </c>
      <c r="F54" s="33" t="s">
        <v>5</v>
      </c>
      <c r="G54" s="34" t="s">
        <v>6</v>
      </c>
      <c r="H54" s="34" t="s">
        <v>138</v>
      </c>
      <c r="I54" s="34" t="s">
        <v>139</v>
      </c>
      <c r="J54" s="34" t="s">
        <v>140</v>
      </c>
    </row>
    <row r="55" spans="1:10" ht="13.5" customHeight="1" x14ac:dyDescent="0.25">
      <c r="A55" s="35">
        <v>1</v>
      </c>
      <c r="B55" s="36" t="s">
        <v>102</v>
      </c>
      <c r="C55" s="37" t="s">
        <v>103</v>
      </c>
      <c r="D55" s="38" t="s">
        <v>104</v>
      </c>
      <c r="E55" s="38" t="s">
        <v>105</v>
      </c>
      <c r="F55" s="36" t="s">
        <v>106</v>
      </c>
      <c r="G55" s="39" t="s">
        <v>18</v>
      </c>
      <c r="H55" s="40"/>
      <c r="I55" s="73"/>
      <c r="J55" s="40"/>
    </row>
    <row r="56" spans="1:10" ht="15.75" x14ac:dyDescent="0.25">
      <c r="A56" s="1">
        <v>2</v>
      </c>
      <c r="B56" s="2" t="s">
        <v>107</v>
      </c>
      <c r="C56" s="3" t="s">
        <v>108</v>
      </c>
      <c r="D56" s="9" t="s">
        <v>109</v>
      </c>
      <c r="E56" s="9" t="s">
        <v>110</v>
      </c>
      <c r="F56" s="2" t="s">
        <v>111</v>
      </c>
      <c r="G56" s="42" t="s">
        <v>10</v>
      </c>
      <c r="H56" s="17"/>
      <c r="I56" s="74"/>
      <c r="J56" s="17"/>
    </row>
    <row r="57" spans="1:10" ht="16.5" customHeight="1" x14ac:dyDescent="0.25">
      <c r="A57" s="35">
        <v>3</v>
      </c>
      <c r="B57" s="36" t="s">
        <v>112</v>
      </c>
      <c r="C57" s="37" t="s">
        <v>103</v>
      </c>
      <c r="D57" s="38" t="s">
        <v>113</v>
      </c>
      <c r="E57" s="38" t="s">
        <v>114</v>
      </c>
      <c r="F57" s="36" t="s">
        <v>106</v>
      </c>
      <c r="G57" s="39" t="s">
        <v>18</v>
      </c>
      <c r="H57" s="41"/>
      <c r="I57" s="74"/>
      <c r="J57" s="41"/>
    </row>
    <row r="58" spans="1:10" ht="15.75" x14ac:dyDescent="0.25">
      <c r="A58" s="1">
        <v>4</v>
      </c>
      <c r="B58" s="2" t="s">
        <v>115</v>
      </c>
      <c r="C58" s="3" t="s">
        <v>116</v>
      </c>
      <c r="D58" s="9" t="s">
        <v>117</v>
      </c>
      <c r="E58" s="9" t="s">
        <v>118</v>
      </c>
      <c r="F58" s="2" t="s">
        <v>119</v>
      </c>
      <c r="G58" s="42" t="s">
        <v>10</v>
      </c>
      <c r="H58" s="7"/>
      <c r="I58" s="74"/>
      <c r="J58" s="7"/>
    </row>
    <row r="59" spans="1:10" ht="15.75" x14ac:dyDescent="0.25">
      <c r="A59" s="35">
        <v>5</v>
      </c>
      <c r="B59" s="36" t="s">
        <v>126</v>
      </c>
      <c r="C59" s="37" t="s">
        <v>127</v>
      </c>
      <c r="D59" s="38" t="s">
        <v>128</v>
      </c>
      <c r="E59" s="38" t="s">
        <v>129</v>
      </c>
      <c r="F59" s="36" t="s">
        <v>130</v>
      </c>
      <c r="G59" s="39" t="s">
        <v>18</v>
      </c>
      <c r="H59" s="41"/>
      <c r="I59" s="74"/>
      <c r="J59" s="41"/>
    </row>
    <row r="60" spans="1:10" ht="15.75" x14ac:dyDescent="0.25">
      <c r="A60" s="1">
        <v>6</v>
      </c>
      <c r="B60" s="2" t="s">
        <v>131</v>
      </c>
      <c r="C60" s="3" t="s">
        <v>132</v>
      </c>
      <c r="D60" s="9" t="s">
        <v>133</v>
      </c>
      <c r="E60" s="9" t="s">
        <v>134</v>
      </c>
      <c r="F60" s="2" t="s">
        <v>130</v>
      </c>
      <c r="G60" s="42" t="s">
        <v>18</v>
      </c>
      <c r="H60" s="7"/>
      <c r="I60" s="75"/>
      <c r="J60" s="7"/>
    </row>
    <row r="61" spans="1:10" ht="16.5" thickBot="1" x14ac:dyDescent="0.3">
      <c r="A61" s="26"/>
      <c r="B61" s="27"/>
      <c r="C61" s="28"/>
      <c r="D61" s="29"/>
      <c r="E61" s="29"/>
      <c r="F61" s="27"/>
      <c r="G61" s="55"/>
      <c r="H61" s="56"/>
      <c r="I61" s="57"/>
      <c r="J61" s="56"/>
    </row>
    <row r="62" spans="1:10" ht="15.75" thickBot="1" x14ac:dyDescent="0.3">
      <c r="H62" s="58" t="s">
        <v>153</v>
      </c>
      <c r="I62" s="59" t="s">
        <v>154</v>
      </c>
      <c r="J62" s="60" t="s">
        <v>155</v>
      </c>
    </row>
    <row r="63" spans="1:10" ht="16.5" thickBot="1" x14ac:dyDescent="0.3">
      <c r="G63" s="52" t="s">
        <v>152</v>
      </c>
      <c r="H63" s="61">
        <f>SUM(H8:H51,H55:H60)</f>
        <v>0</v>
      </c>
      <c r="I63" s="61">
        <f>SUM(Table1[Annual Calibration Cost Year 2])</f>
        <v>0</v>
      </c>
      <c r="J63" s="53">
        <f>SUM(J8:J50,J55:J60)</f>
        <v>0</v>
      </c>
    </row>
    <row r="64" spans="1:10" ht="15.75" x14ac:dyDescent="0.25">
      <c r="G64" s="62"/>
    </row>
    <row r="65" spans="1:10" ht="15.75" x14ac:dyDescent="0.25">
      <c r="A65" s="76" t="s">
        <v>157</v>
      </c>
      <c r="B65" s="77"/>
      <c r="G65" s="62"/>
    </row>
    <row r="66" spans="1:10" ht="38.25" x14ac:dyDescent="0.25">
      <c r="A66" s="32" t="s">
        <v>0</v>
      </c>
      <c r="B66" s="33" t="s">
        <v>1</v>
      </c>
      <c r="C66" s="32" t="s">
        <v>2</v>
      </c>
      <c r="D66" s="32" t="s">
        <v>3</v>
      </c>
      <c r="E66" s="32" t="s">
        <v>4</v>
      </c>
      <c r="F66" s="33" t="s">
        <v>5</v>
      </c>
      <c r="G66" s="34" t="s">
        <v>6</v>
      </c>
      <c r="H66" s="66" t="s">
        <v>138</v>
      </c>
      <c r="I66" s="66" t="s">
        <v>139</v>
      </c>
      <c r="J66" s="66" t="s">
        <v>140</v>
      </c>
    </row>
    <row r="67" spans="1:10" ht="89.25" x14ac:dyDescent="0.25">
      <c r="A67" s="84">
        <v>1</v>
      </c>
      <c r="B67" s="85" t="s">
        <v>156</v>
      </c>
      <c r="C67" s="84" t="s">
        <v>132</v>
      </c>
      <c r="D67" s="84" t="s">
        <v>132</v>
      </c>
      <c r="E67" s="84" t="s">
        <v>132</v>
      </c>
      <c r="F67" s="85" t="s">
        <v>132</v>
      </c>
      <c r="G67" s="86" t="s">
        <v>132</v>
      </c>
      <c r="H67" s="48"/>
      <c r="I67" s="48"/>
      <c r="J67" s="48"/>
    </row>
    <row r="68" spans="1:10" ht="15.75" thickBot="1" x14ac:dyDescent="0.3">
      <c r="A68" s="63"/>
      <c r="B68" s="64"/>
      <c r="C68" s="63"/>
      <c r="D68" s="63"/>
      <c r="E68" s="63"/>
      <c r="F68" s="64"/>
      <c r="G68" s="65"/>
      <c r="H68" s="69"/>
      <c r="I68" s="70"/>
      <c r="J68" s="71"/>
    </row>
    <row r="69" spans="1:10" ht="15.75" thickBot="1" x14ac:dyDescent="0.3">
      <c r="A69" s="63"/>
      <c r="B69" s="64"/>
      <c r="C69" s="63"/>
      <c r="D69" s="63"/>
      <c r="E69" s="63"/>
      <c r="F69" s="64"/>
      <c r="G69" s="65"/>
      <c r="H69" s="58" t="s">
        <v>153</v>
      </c>
      <c r="I69" s="59" t="s">
        <v>154</v>
      </c>
      <c r="J69" s="60" t="s">
        <v>155</v>
      </c>
    </row>
    <row r="70" spans="1:10" ht="16.5" thickBot="1" x14ac:dyDescent="0.3">
      <c r="G70" s="54" t="s">
        <v>161</v>
      </c>
      <c r="H70" s="67">
        <f>SUM(H67)</f>
        <v>0</v>
      </c>
      <c r="I70" s="68">
        <f>SUM(I67)</f>
        <v>0</v>
      </c>
      <c r="J70" s="53">
        <f>SUM(J67)</f>
        <v>0</v>
      </c>
    </row>
    <row r="71" spans="1:10" ht="15.75" x14ac:dyDescent="0.25">
      <c r="A71" s="76" t="s">
        <v>162</v>
      </c>
      <c r="B71" s="77"/>
      <c r="G71" s="62"/>
    </row>
    <row r="72" spans="1:10" ht="25.5" x14ac:dyDescent="0.25">
      <c r="A72" s="32" t="s">
        <v>0</v>
      </c>
      <c r="B72" s="33" t="s">
        <v>1</v>
      </c>
      <c r="C72" s="32" t="s">
        <v>2</v>
      </c>
      <c r="D72" s="32" t="s">
        <v>3</v>
      </c>
      <c r="E72" s="32" t="s">
        <v>4</v>
      </c>
      <c r="F72" s="33" t="s">
        <v>5</v>
      </c>
      <c r="G72" s="34" t="s">
        <v>6</v>
      </c>
      <c r="H72" s="66" t="s">
        <v>168</v>
      </c>
      <c r="I72" s="66" t="s">
        <v>169</v>
      </c>
      <c r="J72" s="66" t="s">
        <v>170</v>
      </c>
    </row>
    <row r="73" spans="1:10" x14ac:dyDescent="0.25">
      <c r="A73" s="84">
        <v>1</v>
      </c>
      <c r="B73" s="85" t="s">
        <v>163</v>
      </c>
      <c r="C73" s="84" t="s">
        <v>132</v>
      </c>
      <c r="D73" s="84" t="s">
        <v>132</v>
      </c>
      <c r="E73" s="84" t="s">
        <v>132</v>
      </c>
      <c r="F73" s="85" t="s">
        <v>132</v>
      </c>
      <c r="G73" s="86" t="s">
        <v>132</v>
      </c>
      <c r="H73" s="48"/>
      <c r="I73" s="48"/>
      <c r="J73" s="48"/>
    </row>
    <row r="74" spans="1:10" ht="15.75" thickBot="1" x14ac:dyDescent="0.3"/>
    <row r="75" spans="1:10" ht="15.75" thickBot="1" x14ac:dyDescent="0.3">
      <c r="G75" s="65"/>
      <c r="H75" s="58" t="s">
        <v>153</v>
      </c>
      <c r="I75" s="59" t="s">
        <v>154</v>
      </c>
      <c r="J75" s="60" t="s">
        <v>155</v>
      </c>
    </row>
    <row r="76" spans="1:10" ht="16.5" thickBot="1" x14ac:dyDescent="0.3">
      <c r="G76" s="54" t="s">
        <v>164</v>
      </c>
      <c r="H76" s="67">
        <f>SUM(H73)</f>
        <v>0</v>
      </c>
      <c r="I76" s="68">
        <f>SUM(I73)</f>
        <v>0</v>
      </c>
      <c r="J76" s="53">
        <f>SUM(J73)</f>
        <v>0</v>
      </c>
    </row>
    <row r="78" spans="1:10" x14ac:dyDescent="0.25">
      <c r="A78" s="48" t="s">
        <v>143</v>
      </c>
      <c r="B78" s="49">
        <f>H63</f>
        <v>0</v>
      </c>
      <c r="D78" s="48" t="s">
        <v>144</v>
      </c>
      <c r="E78" s="49">
        <f>I63</f>
        <v>0</v>
      </c>
      <c r="G78" s="48" t="s">
        <v>145</v>
      </c>
      <c r="H78" s="49">
        <f>J63</f>
        <v>0</v>
      </c>
    </row>
    <row r="79" spans="1:10" x14ac:dyDescent="0.25">
      <c r="A79" s="48" t="s">
        <v>146</v>
      </c>
      <c r="B79" s="49">
        <f>SUM(H76)</f>
        <v>0</v>
      </c>
      <c r="D79" s="48" t="s">
        <v>147</v>
      </c>
      <c r="E79" s="49">
        <f>SUM(I76)</f>
        <v>0</v>
      </c>
      <c r="G79" s="48" t="s">
        <v>148</v>
      </c>
      <c r="H79" s="49">
        <f>SUM(J76)</f>
        <v>0</v>
      </c>
    </row>
    <row r="80" spans="1:10" ht="15.75" thickBot="1" x14ac:dyDescent="0.3">
      <c r="A80" s="48" t="s">
        <v>158</v>
      </c>
      <c r="B80" s="49">
        <f>SUM(H70)</f>
        <v>0</v>
      </c>
      <c r="D80" s="48" t="s">
        <v>159</v>
      </c>
      <c r="E80" s="49">
        <f>SUM(I70)</f>
        <v>0</v>
      </c>
      <c r="G80" s="48" t="s">
        <v>160</v>
      </c>
      <c r="H80" s="49">
        <f>SUM(J70)</f>
        <v>0</v>
      </c>
    </row>
    <row r="81" spans="1:8" ht="16.5" thickBot="1" x14ac:dyDescent="0.3">
      <c r="A81" s="50" t="s">
        <v>149</v>
      </c>
      <c r="B81" s="51">
        <f>SUM(B78:B80)</f>
        <v>0</v>
      </c>
      <c r="D81" s="50" t="s">
        <v>150</v>
      </c>
      <c r="E81" s="51">
        <f>SUM(E78:E80)</f>
        <v>0</v>
      </c>
      <c r="G81" s="50" t="s">
        <v>151</v>
      </c>
      <c r="H81" s="51">
        <f>SUM(H78:H80)</f>
        <v>0</v>
      </c>
    </row>
    <row r="84" spans="1:8" x14ac:dyDescent="0.25">
      <c r="A84" s="79" t="s">
        <v>165</v>
      </c>
      <c r="B84" s="80"/>
      <c r="C84" s="80"/>
      <c r="D84" s="80"/>
      <c r="E84" s="80"/>
      <c r="F84" s="80"/>
      <c r="G84" s="80"/>
    </row>
    <row r="85" spans="1:8" x14ac:dyDescent="0.25">
      <c r="A85" s="80"/>
      <c r="B85" s="80"/>
      <c r="C85" s="80"/>
      <c r="D85" s="80"/>
      <c r="E85" s="80"/>
      <c r="F85" s="80"/>
      <c r="G85" s="80"/>
    </row>
    <row r="86" spans="1:8" x14ac:dyDescent="0.25">
      <c r="A86" s="80"/>
      <c r="B86" s="80"/>
      <c r="C86" s="80"/>
      <c r="D86" s="80"/>
      <c r="E86" s="80"/>
      <c r="F86" s="80"/>
      <c r="G86" s="80"/>
    </row>
    <row r="87" spans="1:8" x14ac:dyDescent="0.25">
      <c r="A87" s="80"/>
      <c r="B87" s="80"/>
      <c r="C87" s="80"/>
      <c r="D87" s="80"/>
      <c r="E87" s="80"/>
      <c r="F87" s="80"/>
      <c r="G87" s="80"/>
    </row>
    <row r="88" spans="1:8" x14ac:dyDescent="0.25">
      <c r="A88" s="80"/>
      <c r="B88" s="80"/>
      <c r="C88" s="80"/>
      <c r="D88" s="80"/>
      <c r="E88" s="80"/>
      <c r="F88" s="80"/>
      <c r="G88" s="80"/>
    </row>
    <row r="89" spans="1:8" x14ac:dyDescent="0.25">
      <c r="A89" s="80"/>
      <c r="B89" s="80"/>
      <c r="C89" s="80"/>
      <c r="D89" s="80"/>
      <c r="E89" s="80"/>
      <c r="F89" s="80"/>
      <c r="G89" s="80"/>
    </row>
    <row r="90" spans="1:8" x14ac:dyDescent="0.25">
      <c r="A90" s="80"/>
      <c r="B90" s="80"/>
      <c r="C90" s="80"/>
      <c r="D90" s="80"/>
      <c r="E90" s="80"/>
      <c r="F90" s="80"/>
      <c r="G90" s="80"/>
    </row>
    <row r="91" spans="1:8" x14ac:dyDescent="0.25">
      <c r="A91" s="80"/>
      <c r="B91" s="80"/>
      <c r="C91" s="80"/>
      <c r="D91" s="80"/>
      <c r="E91" s="80"/>
      <c r="F91" s="80"/>
      <c r="G91" s="80"/>
    </row>
    <row r="92" spans="1:8" x14ac:dyDescent="0.25">
      <c r="A92" s="80"/>
      <c r="B92" s="80"/>
      <c r="C92" s="80"/>
      <c r="D92" s="80"/>
      <c r="E92" s="80"/>
      <c r="F92" s="80"/>
      <c r="G92" s="80"/>
    </row>
    <row r="93" spans="1:8" x14ac:dyDescent="0.25">
      <c r="A93" s="80"/>
      <c r="B93" s="80"/>
      <c r="C93" s="80"/>
      <c r="D93" s="80"/>
      <c r="E93" s="80"/>
      <c r="F93" s="80"/>
      <c r="G93" s="80"/>
    </row>
    <row r="94" spans="1:8" x14ac:dyDescent="0.25">
      <c r="A94" s="80"/>
      <c r="B94" s="80"/>
      <c r="C94" s="80"/>
      <c r="D94" s="80"/>
      <c r="E94" s="80"/>
      <c r="F94" s="80"/>
      <c r="G94" s="80"/>
    </row>
    <row r="95" spans="1:8" x14ac:dyDescent="0.25">
      <c r="A95" s="80"/>
      <c r="B95" s="80"/>
      <c r="C95" s="80"/>
      <c r="D95" s="80"/>
      <c r="E95" s="80"/>
      <c r="F95" s="80"/>
      <c r="G95" s="80"/>
    </row>
    <row r="96" spans="1:8" x14ac:dyDescent="0.25">
      <c r="A96" s="80"/>
      <c r="B96" s="80"/>
      <c r="C96" s="80"/>
      <c r="D96" s="80"/>
      <c r="E96" s="80"/>
      <c r="F96" s="80"/>
      <c r="G96" s="80"/>
    </row>
    <row r="97" spans="1:7" x14ac:dyDescent="0.25">
      <c r="A97" s="80"/>
      <c r="B97" s="80"/>
      <c r="C97" s="80"/>
      <c r="D97" s="80"/>
      <c r="E97" s="80"/>
      <c r="F97" s="80"/>
      <c r="G97" s="80"/>
    </row>
  </sheetData>
  <sheetProtection sheet="1" objects="1" scenarios="1"/>
  <protectedRanges>
    <protectedRange sqref="H8:J50 H55:H60 J55:J60 H67:J67 H73:J73" name="Range1"/>
  </protectedRanges>
  <mergeCells count="8">
    <mergeCell ref="A84:G97"/>
    <mergeCell ref="A4:J4"/>
    <mergeCell ref="A1:J3"/>
    <mergeCell ref="A5:B5"/>
    <mergeCell ref="A53:B53"/>
    <mergeCell ref="I55:I60"/>
    <mergeCell ref="A65:B65"/>
    <mergeCell ref="A71:B71"/>
  </mergeCells>
  <phoneticPr fontId="23"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Chandrashekar, Soumya@CDFA</dc:creator>
  <cp:lastModifiedBy>Johnson, Stefani@CDFA</cp:lastModifiedBy>
  <dcterms:created xsi:type="dcterms:W3CDTF">2026-04-27T17:40:32Z</dcterms:created>
  <dcterms:modified xsi:type="dcterms:W3CDTF">2026-07-15T15:54:02Z</dcterms:modified>
</cp:coreProperties>
</file>