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F:\Fncommon\PURCHASING\Bid Documents\15000_2026\15013-0-2026-BP (RFP) City-Wide Elevators\Bid Documents\"/>
    </mc:Choice>
  </mc:AlternateContent>
  <xr:revisionPtr revIDLastSave="0" documentId="13_ncr:1_{35FDF9B8-8625-406E-8E03-AD15B6BCCB50}" xr6:coauthVersionLast="47" xr6:coauthVersionMax="47" xr10:uidLastSave="{00000000-0000-0000-0000-000000000000}"/>
  <bookViews>
    <workbookView xWindow="1170" yWindow="1170" windowWidth="21600" windowHeight="13680" xr2:uid="{743BA796-AAA4-4889-A653-A76B3DC7AB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87" i="1" l="1"/>
  <c r="G85" i="1"/>
  <c r="H51" i="1"/>
  <c r="H39" i="1"/>
  <c r="H40" i="1"/>
  <c r="H41" i="1"/>
  <c r="H42" i="1"/>
  <c r="H43" i="1"/>
  <c r="H44" i="1"/>
  <c r="H45" i="1"/>
  <c r="H46" i="1"/>
  <c r="H47" i="1"/>
  <c r="H48" i="1"/>
  <c r="H49" i="1"/>
  <c r="H50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38" i="1"/>
</calcChain>
</file>

<file path=xl/sharedStrings.xml><?xml version="1.0" encoding="utf-8"?>
<sst xmlns="http://schemas.openxmlformats.org/spreadsheetml/2006/main" count="225" uniqueCount="99">
  <si>
    <t>City of Madison</t>
  </si>
  <si>
    <t>Elevator Maintenance</t>
  </si>
  <si>
    <t>15013-0-2026-BP</t>
  </si>
  <si>
    <t>Form A2</t>
  </si>
  <si>
    <t>Part 1</t>
  </si>
  <si>
    <t>Advanced Prepayment Discount</t>
  </si>
  <si>
    <t>Billing Frequency</t>
  </si>
  <si>
    <t>Quarterly</t>
  </si>
  <si>
    <t>Semi-annual</t>
  </si>
  <si>
    <t>Annual</t>
  </si>
  <si>
    <t>Instructions: Complete each space as indicated where a dollar amount or percent should go.</t>
  </si>
  <si>
    <t>Part 2</t>
  </si>
  <si>
    <t>Identify Proposer's first year hourly billing rates, where indicated below.</t>
  </si>
  <si>
    <t>Work Classification</t>
  </si>
  <si>
    <t>Regular Time</t>
  </si>
  <si>
    <t>Overtime Callbacks</t>
  </si>
  <si>
    <t>Sunday/Holiday CB Overtime Repairs</t>
  </si>
  <si>
    <t>Mechanic</t>
  </si>
  <si>
    <t>Apprentice</t>
  </si>
  <si>
    <t>Part 3</t>
  </si>
  <si>
    <t>Identify markup for material and parts not covered by this Agreement</t>
  </si>
  <si>
    <t>Part 4</t>
  </si>
  <si>
    <t>Monthly Pricing Proposal</t>
  </si>
  <si>
    <t>Agency</t>
  </si>
  <si>
    <t>Building</t>
  </si>
  <si>
    <t>ROID</t>
  </si>
  <si>
    <t>24 Hr Callbacks</t>
  </si>
  <si>
    <t>Min Maint. Hrs*</t>
  </si>
  <si>
    <t>Monthly Bid Price (Dollars)**</t>
  </si>
  <si>
    <t>Engineering</t>
  </si>
  <si>
    <t>Engineering Services</t>
  </si>
  <si>
    <t>Bimonthly</t>
  </si>
  <si>
    <t>NO</t>
  </si>
  <si>
    <t>Madison Municipal Building</t>
  </si>
  <si>
    <t>Monthly</t>
  </si>
  <si>
    <t>YES</t>
  </si>
  <si>
    <t>Bartillon Shelter #1</t>
  </si>
  <si>
    <t>Bartillon Shelter #2</t>
  </si>
  <si>
    <t>Housing</t>
  </si>
  <si>
    <t>Brittingham Apartments #1</t>
  </si>
  <si>
    <t>Brittingham Apartments #2</t>
  </si>
  <si>
    <t>Parkside Apartments #1</t>
  </si>
  <si>
    <t>Parkside Apartments #2</t>
  </si>
  <si>
    <t>Romnes Apartments #1</t>
  </si>
  <si>
    <t>Romnes Apartments #2</t>
  </si>
  <si>
    <t>Romnes Apartments #3</t>
  </si>
  <si>
    <t>Romnes Apartments - S Trash VRC</t>
  </si>
  <si>
    <t>N/A</t>
  </si>
  <si>
    <t>Romnes Apartments - W Trash VRC</t>
  </si>
  <si>
    <t>Truax Park Apartments</t>
  </si>
  <si>
    <t>12 LULAs</t>
  </si>
  <si>
    <t>Truax Park Apartments 3538 Straubel St</t>
  </si>
  <si>
    <t>Truax Park Apartments 1511 Wright St</t>
  </si>
  <si>
    <t>Parking</t>
  </si>
  <si>
    <t>Overture Center Ramp</t>
  </si>
  <si>
    <t>State Street Capitol Ramp #1</t>
  </si>
  <si>
    <t>State Street Capitol Ramp #2</t>
  </si>
  <si>
    <t>State Street Capitol Material Lift</t>
  </si>
  <si>
    <t>S Livingston Garage #1</t>
  </si>
  <si>
    <t>S Livingston Garage #2</t>
  </si>
  <si>
    <t>Parks</t>
  </si>
  <si>
    <t>Goodman Park</t>
  </si>
  <si>
    <t>Olbrich Botanical Gardens</t>
  </si>
  <si>
    <t>Olin Park Bldg #1</t>
  </si>
  <si>
    <t>Olin Park Bldg #2</t>
  </si>
  <si>
    <t>Senior Center</t>
  </si>
  <si>
    <t>Madison Senior Center</t>
  </si>
  <si>
    <t>Streets</t>
  </si>
  <si>
    <t>Olin Waste Transfer Station</t>
  </si>
  <si>
    <t>Madison Metro Admin Dept</t>
  </si>
  <si>
    <t>Water Utility</t>
  </si>
  <si>
    <t>Olin Avenue #1</t>
  </si>
  <si>
    <t>Police</t>
  </si>
  <si>
    <t>Midtown District Station</t>
  </si>
  <si>
    <t>Monona Terrace</t>
  </si>
  <si>
    <t>Elevator #1</t>
  </si>
  <si>
    <t>Elevator #2</t>
  </si>
  <si>
    <t>Elevator #3</t>
  </si>
  <si>
    <t>Elevator #4</t>
  </si>
  <si>
    <t>Elevator #5</t>
  </si>
  <si>
    <t>Elevator #6</t>
  </si>
  <si>
    <t>Elevator #7 (Bike Elevator)</t>
  </si>
  <si>
    <t>Elevator #8</t>
  </si>
  <si>
    <t>CDA</t>
  </si>
  <si>
    <t>CDD</t>
  </si>
  <si>
    <t>MONTHLY TOTAL</t>
  </si>
  <si>
    <t>Minimum Frequency</t>
  </si>
  <si>
    <t>Water Utility South #2 S Paterson St</t>
  </si>
  <si>
    <t>Water Utility North #1 S Paterson St</t>
  </si>
  <si>
    <t>Villager Mall Elevator #1 Passenger</t>
  </si>
  <si>
    <t>Villager Mall Elevator #2 Freight</t>
  </si>
  <si>
    <t>Villager Mall - Parking Elevator #1 Passenger</t>
  </si>
  <si>
    <t>Karmenta Salvation Army</t>
  </si>
  <si>
    <t>Yearly Total</t>
  </si>
  <si>
    <t>YEARLY TOTAL</t>
  </si>
  <si>
    <t>*For Minimum Frequency less than monthly interval, Min Maintenance Hours are on a PER INSPECTION</t>
  </si>
  <si>
    <t xml:space="preserve">  For Minimum Frequency less than monthly interval, ADJUST PRICE TO MONTHLY BASIS </t>
  </si>
  <si>
    <t>**Per unit price for all but Truax (lump sum on monthly basis for 12 LULA elevators)</t>
  </si>
  <si>
    <t>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</si>
</sst>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9" fontId="0" fillId="2" borderId="0" xfId="2" applyFont="1" applyFill="1"/>
    <xf numFmtId="44" fontId="0" fillId="0" borderId="0" xfId="1" applyFont="1"/>
    <xf numFmtId="0" fontId="2" fillId="0" borderId="0" xfId="0" applyFont="1"/>
    <xf numFmtId="0" fontId="2" fillId="0" borderId="0" xfId="0" applyFont="1" applyAlignment="1">
      <alignment wrapText="1"/>
    </xf>
    <xf numFmtId="44" fontId="0" fillId="2" borderId="0" xfId="1" applyFont="1" applyFill="1"/>
    <xf numFmtId="4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AE133-AF5C-4FFB-950B-7A9DD48E33F1}">
  <dimension ref="A1:H87"/>
  <sheetViews>
    <sheetView tabSelected="1" workbookViewId="0">
      <selection activeCell="B53" sqref="B53"/>
    </sheetView>
  </sheetViews>
  <sheetFormatPr defaultRowHeight="12.75" x14ac:dyDescent="0.2"/>
  <cols>
    <col min="1" max="1" width="17.28515625" customWidth="1"/>
    <col min="2" max="2" width="17.140625" customWidth="1"/>
    <col min="3" max="3" width="12" customWidth="1"/>
    <col min="4" max="4" width="15.42578125" bestFit="1" customWidth="1"/>
    <col min="5" max="5" width="10.5703125" customWidth="1"/>
    <col min="6" max="6" width="12" customWidth="1"/>
    <col min="7" max="7" width="10.42578125" customWidth="1"/>
    <col min="8" max="8" width="10.28515625" bestFit="1" customWidth="1"/>
  </cols>
  <sheetData>
    <row r="1" spans="1:2" x14ac:dyDescent="0.2">
      <c r="A1" t="s">
        <v>0</v>
      </c>
    </row>
    <row r="2" spans="1:2" x14ac:dyDescent="0.2">
      <c r="A2" t="s">
        <v>1</v>
      </c>
    </row>
    <row r="3" spans="1:2" x14ac:dyDescent="0.2">
      <c r="A3" t="s">
        <v>2</v>
      </c>
    </row>
    <row r="5" spans="1:2" x14ac:dyDescent="0.2">
      <c r="A5" t="s">
        <v>3</v>
      </c>
    </row>
    <row r="7" spans="1:2" x14ac:dyDescent="0.2">
      <c r="A7" t="s">
        <v>10</v>
      </c>
    </row>
    <row r="9" spans="1:2" x14ac:dyDescent="0.2">
      <c r="A9" s="1" t="s">
        <v>4</v>
      </c>
    </row>
    <row r="10" spans="1:2" x14ac:dyDescent="0.2">
      <c r="A10" t="s">
        <v>5</v>
      </c>
    </row>
    <row r="12" spans="1:2" ht="38.25" x14ac:dyDescent="0.2">
      <c r="A12" s="6" t="s">
        <v>6</v>
      </c>
      <c r="B12" s="6" t="s">
        <v>5</v>
      </c>
    </row>
    <row r="13" spans="1:2" x14ac:dyDescent="0.2">
      <c r="A13" t="s">
        <v>7</v>
      </c>
      <c r="B13" s="3">
        <v>0</v>
      </c>
    </row>
    <row r="14" spans="1:2" x14ac:dyDescent="0.2">
      <c r="A14" t="s">
        <v>8</v>
      </c>
      <c r="B14" s="3">
        <v>0</v>
      </c>
    </row>
    <row r="15" spans="1:2" x14ac:dyDescent="0.2">
      <c r="A15" t="s">
        <v>9</v>
      </c>
      <c r="B15" s="3">
        <v>0</v>
      </c>
    </row>
    <row r="17" spans="1:4" x14ac:dyDescent="0.2">
      <c r="A17" s="1" t="s">
        <v>11</v>
      </c>
    </row>
    <row r="18" spans="1:4" x14ac:dyDescent="0.2">
      <c r="A18" t="s">
        <v>12</v>
      </c>
    </row>
    <row r="20" spans="1:4" ht="38.25" x14ac:dyDescent="0.2">
      <c r="A20" s="6" t="s">
        <v>13</v>
      </c>
      <c r="B20" s="5" t="s">
        <v>14</v>
      </c>
      <c r="C20" s="6" t="s">
        <v>15</v>
      </c>
      <c r="D20" s="6" t="s">
        <v>16</v>
      </c>
    </row>
    <row r="21" spans="1:4" x14ac:dyDescent="0.2">
      <c r="A21" t="s">
        <v>17</v>
      </c>
      <c r="B21" s="7">
        <v>0</v>
      </c>
      <c r="C21" s="7">
        <v>0</v>
      </c>
      <c r="D21" s="7">
        <v>0</v>
      </c>
    </row>
    <row r="22" spans="1:4" x14ac:dyDescent="0.2">
      <c r="A22" t="s">
        <v>18</v>
      </c>
      <c r="B22" s="7">
        <v>0</v>
      </c>
      <c r="C22" s="7">
        <v>0</v>
      </c>
      <c r="D22" s="7">
        <v>0</v>
      </c>
    </row>
    <row r="24" spans="1:4" x14ac:dyDescent="0.2">
      <c r="A24" s="1" t="s">
        <v>19</v>
      </c>
    </row>
    <row r="25" spans="1:4" x14ac:dyDescent="0.2">
      <c r="A25" t="s">
        <v>20</v>
      </c>
    </row>
    <row r="27" spans="1:4" x14ac:dyDescent="0.2">
      <c r="A27" s="3">
        <v>0</v>
      </c>
    </row>
    <row r="29" spans="1:4" x14ac:dyDescent="0.2">
      <c r="A29" s="1" t="s">
        <v>21</v>
      </c>
    </row>
    <row r="30" spans="1:4" x14ac:dyDescent="0.2">
      <c r="A30" t="s">
        <v>22</v>
      </c>
    </row>
    <row r="32" spans="1:4" x14ac:dyDescent="0.2">
      <c r="A32" s="10" t="s">
        <v>95</v>
      </c>
    </row>
    <row r="33" spans="1:8" x14ac:dyDescent="0.2">
      <c r="A33" s="10" t="s">
        <v>96</v>
      </c>
    </row>
    <row r="34" spans="1:8" x14ac:dyDescent="0.2">
      <c r="A34" s="10" t="s">
        <v>97</v>
      </c>
    </row>
    <row r="35" spans="1:8" x14ac:dyDescent="0.2">
      <c r="A35" s="10"/>
    </row>
    <row r="36" spans="1:8" ht="63.75" customHeight="1" x14ac:dyDescent="0.2">
      <c r="A36" s="5" t="s">
        <v>23</v>
      </c>
      <c r="B36" s="5" t="s">
        <v>24</v>
      </c>
      <c r="C36" s="5" t="s">
        <v>25</v>
      </c>
      <c r="D36" s="6" t="s">
        <v>86</v>
      </c>
      <c r="E36" s="6" t="s">
        <v>26</v>
      </c>
      <c r="F36" s="6" t="s">
        <v>27</v>
      </c>
      <c r="G36" s="6" t="s">
        <v>28</v>
      </c>
      <c r="H36" s="6" t="s">
        <v>93</v>
      </c>
    </row>
    <row r="38" spans="1:8" ht="25.5" x14ac:dyDescent="0.2">
      <c r="A38" t="s">
        <v>29</v>
      </c>
      <c r="B38" s="2" t="s">
        <v>30</v>
      </c>
      <c r="C38" s="9">
        <v>1060439</v>
      </c>
      <c r="D38" t="s">
        <v>31</v>
      </c>
      <c r="E38" t="s">
        <v>32</v>
      </c>
      <c r="F38">
        <v>0.75</v>
      </c>
      <c r="G38" s="7">
        <v>0</v>
      </c>
      <c r="H38" s="8">
        <f>G38*12</f>
        <v>0</v>
      </c>
    </row>
    <row r="39" spans="1:8" ht="25.5" x14ac:dyDescent="0.2">
      <c r="A39" t="s">
        <v>29</v>
      </c>
      <c r="B39" s="2" t="s">
        <v>33</v>
      </c>
      <c r="C39" s="9">
        <v>505154</v>
      </c>
      <c r="D39" t="s">
        <v>34</v>
      </c>
      <c r="E39" t="s">
        <v>35</v>
      </c>
      <c r="F39">
        <v>1</v>
      </c>
      <c r="G39" s="7">
        <v>0</v>
      </c>
      <c r="H39" s="8">
        <f t="shared" ref="H39:H83" si="0">G39*12</f>
        <v>0</v>
      </c>
    </row>
    <row r="40" spans="1:8" x14ac:dyDescent="0.2">
      <c r="A40" t="s">
        <v>29</v>
      </c>
      <c r="B40" s="2" t="s">
        <v>36</v>
      </c>
      <c r="C40" s="9">
        <v>32512612</v>
      </c>
      <c r="D40" t="s">
        <v>31</v>
      </c>
      <c r="E40" t="s">
        <v>35</v>
      </c>
      <c r="F40">
        <v>1</v>
      </c>
      <c r="G40" s="7">
        <v>0</v>
      </c>
      <c r="H40" s="8">
        <f t="shared" si="0"/>
        <v>0</v>
      </c>
    </row>
    <row r="41" spans="1:8" x14ac:dyDescent="0.2">
      <c r="A41" t="s">
        <v>29</v>
      </c>
      <c r="B41" s="2" t="s">
        <v>37</v>
      </c>
      <c r="C41" s="9">
        <v>32512628</v>
      </c>
      <c r="D41" t="s">
        <v>31</v>
      </c>
      <c r="E41" t="s">
        <v>35</v>
      </c>
      <c r="F41">
        <v>1</v>
      </c>
      <c r="G41" s="7">
        <v>0</v>
      </c>
      <c r="H41" s="8">
        <f t="shared" si="0"/>
        <v>0</v>
      </c>
    </row>
    <row r="42" spans="1:8" ht="25.5" x14ac:dyDescent="0.2">
      <c r="A42" t="s">
        <v>38</v>
      </c>
      <c r="B42" s="2" t="s">
        <v>39</v>
      </c>
      <c r="C42" s="9">
        <v>505173</v>
      </c>
      <c r="D42" t="s">
        <v>34</v>
      </c>
      <c r="E42" t="s">
        <v>35</v>
      </c>
      <c r="F42">
        <v>1</v>
      </c>
      <c r="G42" s="7">
        <v>0</v>
      </c>
      <c r="H42" s="8">
        <f t="shared" si="0"/>
        <v>0</v>
      </c>
    </row>
    <row r="43" spans="1:8" ht="25.5" x14ac:dyDescent="0.2">
      <c r="A43" t="s">
        <v>38</v>
      </c>
      <c r="B43" s="2" t="s">
        <v>40</v>
      </c>
      <c r="C43" s="9">
        <v>505174</v>
      </c>
      <c r="D43" t="s">
        <v>34</v>
      </c>
      <c r="E43" t="s">
        <v>35</v>
      </c>
      <c r="F43">
        <v>1</v>
      </c>
      <c r="G43" s="7">
        <v>0</v>
      </c>
      <c r="H43" s="8">
        <f t="shared" si="0"/>
        <v>0</v>
      </c>
    </row>
    <row r="44" spans="1:8" ht="25.5" x14ac:dyDescent="0.2">
      <c r="A44" t="s">
        <v>38</v>
      </c>
      <c r="B44" s="2" t="s">
        <v>41</v>
      </c>
      <c r="C44" s="9">
        <v>505500</v>
      </c>
      <c r="D44" t="s">
        <v>34</v>
      </c>
      <c r="E44" t="s">
        <v>35</v>
      </c>
      <c r="F44">
        <v>1</v>
      </c>
      <c r="G44" s="7">
        <v>0</v>
      </c>
      <c r="H44" s="8">
        <f t="shared" si="0"/>
        <v>0</v>
      </c>
    </row>
    <row r="45" spans="1:8" ht="25.5" x14ac:dyDescent="0.2">
      <c r="A45" t="s">
        <v>38</v>
      </c>
      <c r="B45" s="2" t="s">
        <v>42</v>
      </c>
      <c r="C45" s="9">
        <v>505501</v>
      </c>
      <c r="D45" t="s">
        <v>34</v>
      </c>
      <c r="E45" t="s">
        <v>35</v>
      </c>
      <c r="F45">
        <v>1</v>
      </c>
      <c r="G45" s="7">
        <v>0</v>
      </c>
      <c r="H45" s="8">
        <f t="shared" si="0"/>
        <v>0</v>
      </c>
    </row>
    <row r="46" spans="1:8" ht="25.5" x14ac:dyDescent="0.2">
      <c r="A46" t="s">
        <v>38</v>
      </c>
      <c r="B46" s="2" t="s">
        <v>43</v>
      </c>
      <c r="C46" s="9">
        <v>503610</v>
      </c>
      <c r="D46" t="s">
        <v>34</v>
      </c>
      <c r="E46" t="s">
        <v>35</v>
      </c>
      <c r="F46">
        <v>0.75</v>
      </c>
      <c r="G46" s="7">
        <v>0</v>
      </c>
      <c r="H46" s="8">
        <f t="shared" si="0"/>
        <v>0</v>
      </c>
    </row>
    <row r="47" spans="1:8" ht="25.5" x14ac:dyDescent="0.2">
      <c r="A47" t="s">
        <v>38</v>
      </c>
      <c r="B47" s="2" t="s">
        <v>44</v>
      </c>
      <c r="C47" s="9">
        <v>503609</v>
      </c>
      <c r="D47" t="s">
        <v>34</v>
      </c>
      <c r="E47" t="s">
        <v>35</v>
      </c>
      <c r="F47">
        <v>0.75</v>
      </c>
      <c r="G47" s="7">
        <v>0</v>
      </c>
      <c r="H47" s="8">
        <f t="shared" si="0"/>
        <v>0</v>
      </c>
    </row>
    <row r="48" spans="1:8" ht="25.5" x14ac:dyDescent="0.2">
      <c r="A48" t="s">
        <v>38</v>
      </c>
      <c r="B48" s="2" t="s">
        <v>45</v>
      </c>
      <c r="C48" s="9">
        <v>503608</v>
      </c>
      <c r="D48" t="s">
        <v>34</v>
      </c>
      <c r="E48" t="s">
        <v>35</v>
      </c>
      <c r="F48">
        <v>0.75</v>
      </c>
      <c r="G48" s="7">
        <v>0</v>
      </c>
      <c r="H48" s="8">
        <f t="shared" si="0"/>
        <v>0</v>
      </c>
    </row>
    <row r="49" spans="1:8" ht="38.25" x14ac:dyDescent="0.2">
      <c r="A49" t="s">
        <v>38</v>
      </c>
      <c r="B49" s="2" t="s">
        <v>46</v>
      </c>
      <c r="C49" s="9" t="s">
        <v>47</v>
      </c>
      <c r="D49" t="s">
        <v>31</v>
      </c>
      <c r="E49" t="s">
        <v>32</v>
      </c>
      <c r="F49">
        <v>0.75</v>
      </c>
      <c r="G49" s="7">
        <v>0</v>
      </c>
      <c r="H49" s="8">
        <f t="shared" si="0"/>
        <v>0</v>
      </c>
    </row>
    <row r="50" spans="1:8" ht="38.25" x14ac:dyDescent="0.2">
      <c r="A50" t="s">
        <v>38</v>
      </c>
      <c r="B50" s="2" t="s">
        <v>48</v>
      </c>
      <c r="C50" s="9" t="s">
        <v>47</v>
      </c>
      <c r="D50" t="s">
        <v>31</v>
      </c>
      <c r="E50" t="s">
        <v>32</v>
      </c>
      <c r="F50">
        <v>0.75</v>
      </c>
      <c r="G50" s="7">
        <v>0</v>
      </c>
      <c r="H50" s="8">
        <f t="shared" si="0"/>
        <v>0</v>
      </c>
    </row>
    <row r="51" spans="1:8" ht="25.5" x14ac:dyDescent="0.2">
      <c r="A51" t="s">
        <v>38</v>
      </c>
      <c r="B51" s="2" t="s">
        <v>49</v>
      </c>
      <c r="C51" s="9" t="s">
        <v>50</v>
      </c>
      <c r="D51" t="s">
        <v>7</v>
      </c>
      <c r="E51" t="s">
        <v>35</v>
      </c>
      <c r="F51">
        <v>0.5</v>
      </c>
      <c r="G51" s="7">
        <v>0</v>
      </c>
      <c r="H51" s="8">
        <f>G51</f>
        <v>0</v>
      </c>
    </row>
    <row r="52" spans="1:8" ht="38.25" x14ac:dyDescent="0.2">
      <c r="A52" t="s">
        <v>38</v>
      </c>
      <c r="B52" s="2" t="s">
        <v>51</v>
      </c>
      <c r="C52" s="9">
        <v>1530229</v>
      </c>
      <c r="D52" t="s">
        <v>31</v>
      </c>
      <c r="E52" t="s">
        <v>35</v>
      </c>
      <c r="F52">
        <v>0.75</v>
      </c>
      <c r="G52" s="7">
        <v>0</v>
      </c>
      <c r="H52" s="8">
        <f t="shared" si="0"/>
        <v>0</v>
      </c>
    </row>
    <row r="53" spans="1:8" ht="38.25" x14ac:dyDescent="0.2">
      <c r="A53" t="s">
        <v>38</v>
      </c>
      <c r="B53" s="2" t="s">
        <v>52</v>
      </c>
      <c r="C53" s="9">
        <v>1540604</v>
      </c>
      <c r="D53" t="s">
        <v>31</v>
      </c>
      <c r="E53" t="s">
        <v>35</v>
      </c>
      <c r="F53">
        <v>0.75</v>
      </c>
      <c r="G53" s="7">
        <v>0</v>
      </c>
      <c r="H53" s="8">
        <f t="shared" si="0"/>
        <v>0</v>
      </c>
    </row>
    <row r="54" spans="1:8" ht="25.5" x14ac:dyDescent="0.2">
      <c r="A54" t="s">
        <v>53</v>
      </c>
      <c r="B54" s="2" t="s">
        <v>54</v>
      </c>
      <c r="C54" s="9">
        <v>506930</v>
      </c>
      <c r="D54" t="s">
        <v>34</v>
      </c>
      <c r="E54" t="s">
        <v>35</v>
      </c>
      <c r="F54">
        <v>1</v>
      </c>
      <c r="G54" s="7">
        <v>0</v>
      </c>
      <c r="H54" s="8">
        <f t="shared" si="0"/>
        <v>0</v>
      </c>
    </row>
    <row r="55" spans="1:8" ht="25.5" x14ac:dyDescent="0.2">
      <c r="A55" t="s">
        <v>53</v>
      </c>
      <c r="B55" s="2" t="s">
        <v>55</v>
      </c>
      <c r="C55" s="9">
        <v>511199</v>
      </c>
      <c r="D55" t="s">
        <v>34</v>
      </c>
      <c r="E55" t="s">
        <v>35</v>
      </c>
      <c r="F55">
        <v>1</v>
      </c>
      <c r="G55" s="7">
        <v>0</v>
      </c>
      <c r="H55" s="8">
        <f t="shared" si="0"/>
        <v>0</v>
      </c>
    </row>
    <row r="56" spans="1:8" ht="25.5" x14ac:dyDescent="0.2">
      <c r="A56" t="s">
        <v>53</v>
      </c>
      <c r="B56" s="2" t="s">
        <v>56</v>
      </c>
      <c r="C56" s="9">
        <v>5111200</v>
      </c>
      <c r="D56" t="s">
        <v>34</v>
      </c>
      <c r="E56" t="s">
        <v>35</v>
      </c>
      <c r="F56">
        <v>1</v>
      </c>
      <c r="G56" s="7">
        <v>0</v>
      </c>
      <c r="H56" s="8">
        <f t="shared" si="0"/>
        <v>0</v>
      </c>
    </row>
    <row r="57" spans="1:8" ht="25.5" x14ac:dyDescent="0.2">
      <c r="A57" t="s">
        <v>53</v>
      </c>
      <c r="B57" s="2" t="s">
        <v>57</v>
      </c>
      <c r="C57" s="9" t="s">
        <v>47</v>
      </c>
      <c r="D57" t="s">
        <v>7</v>
      </c>
      <c r="E57" t="s">
        <v>32</v>
      </c>
      <c r="F57">
        <v>0.5</v>
      </c>
      <c r="G57" s="7">
        <v>0</v>
      </c>
      <c r="H57" s="8">
        <f t="shared" si="0"/>
        <v>0</v>
      </c>
    </row>
    <row r="58" spans="1:8" ht="25.5" x14ac:dyDescent="0.2">
      <c r="A58" t="s">
        <v>53</v>
      </c>
      <c r="B58" s="2" t="s">
        <v>58</v>
      </c>
      <c r="C58" s="9">
        <v>1782613</v>
      </c>
      <c r="D58" t="s">
        <v>34</v>
      </c>
      <c r="E58" t="s">
        <v>35</v>
      </c>
      <c r="F58">
        <v>1</v>
      </c>
      <c r="G58" s="7">
        <v>0</v>
      </c>
      <c r="H58" s="8">
        <f t="shared" si="0"/>
        <v>0</v>
      </c>
    </row>
    <row r="59" spans="1:8" ht="25.5" x14ac:dyDescent="0.2">
      <c r="A59" t="s">
        <v>53</v>
      </c>
      <c r="B59" s="2" t="s">
        <v>59</v>
      </c>
      <c r="C59" s="9">
        <v>1782614</v>
      </c>
      <c r="D59" t="s">
        <v>34</v>
      </c>
      <c r="E59" t="s">
        <v>35</v>
      </c>
      <c r="F59">
        <v>1</v>
      </c>
      <c r="G59" s="7">
        <v>0</v>
      </c>
      <c r="H59" s="8">
        <f t="shared" si="0"/>
        <v>0</v>
      </c>
    </row>
    <row r="60" spans="1:8" x14ac:dyDescent="0.2">
      <c r="A60" t="s">
        <v>60</v>
      </c>
      <c r="B60" s="2" t="s">
        <v>61</v>
      </c>
      <c r="C60" s="9">
        <v>1129269</v>
      </c>
      <c r="D60" t="s">
        <v>31</v>
      </c>
      <c r="E60" t="s">
        <v>32</v>
      </c>
      <c r="F60">
        <v>0.75</v>
      </c>
      <c r="G60" s="7">
        <v>0</v>
      </c>
      <c r="H60" s="8">
        <f t="shared" si="0"/>
        <v>0</v>
      </c>
    </row>
    <row r="61" spans="1:8" ht="25.5" x14ac:dyDescent="0.2">
      <c r="A61" t="s">
        <v>60</v>
      </c>
      <c r="B61" s="2" t="s">
        <v>62</v>
      </c>
      <c r="C61" s="9">
        <v>505474</v>
      </c>
      <c r="D61" t="s">
        <v>34</v>
      </c>
      <c r="E61" t="s">
        <v>35</v>
      </c>
      <c r="F61">
        <v>0.75</v>
      </c>
      <c r="G61" s="7">
        <v>0</v>
      </c>
      <c r="H61" s="8">
        <f t="shared" si="0"/>
        <v>0</v>
      </c>
    </row>
    <row r="62" spans="1:8" ht="25.5" x14ac:dyDescent="0.2">
      <c r="A62" t="s">
        <v>60</v>
      </c>
      <c r="B62" s="2" t="s">
        <v>62</v>
      </c>
      <c r="C62" s="9">
        <v>1828340</v>
      </c>
      <c r="D62" t="s">
        <v>34</v>
      </c>
      <c r="E62" t="s">
        <v>35</v>
      </c>
      <c r="F62">
        <v>0.75</v>
      </c>
      <c r="G62" s="7">
        <v>0</v>
      </c>
      <c r="H62" s="8">
        <f t="shared" si="0"/>
        <v>0</v>
      </c>
    </row>
    <row r="63" spans="1:8" x14ac:dyDescent="0.2">
      <c r="A63" t="s">
        <v>60</v>
      </c>
      <c r="B63" s="2" t="s">
        <v>63</v>
      </c>
      <c r="C63" s="9">
        <v>502069</v>
      </c>
      <c r="D63" t="s">
        <v>34</v>
      </c>
      <c r="E63" t="s">
        <v>32</v>
      </c>
      <c r="F63">
        <v>0.75</v>
      </c>
      <c r="G63" s="7">
        <v>0</v>
      </c>
      <c r="H63" s="8">
        <f t="shared" si="0"/>
        <v>0</v>
      </c>
    </row>
    <row r="64" spans="1:8" x14ac:dyDescent="0.2">
      <c r="A64" t="s">
        <v>60</v>
      </c>
      <c r="B64" s="2" t="s">
        <v>64</v>
      </c>
      <c r="C64" s="9">
        <v>502696</v>
      </c>
      <c r="D64" t="s">
        <v>34</v>
      </c>
      <c r="E64" t="s">
        <v>32</v>
      </c>
      <c r="F64">
        <v>0.75</v>
      </c>
      <c r="G64" s="7">
        <v>0</v>
      </c>
      <c r="H64" s="8">
        <f t="shared" si="0"/>
        <v>0</v>
      </c>
    </row>
    <row r="65" spans="1:8" ht="25.5" x14ac:dyDescent="0.2">
      <c r="A65" t="s">
        <v>65</v>
      </c>
      <c r="B65" s="2" t="s">
        <v>66</v>
      </c>
      <c r="C65" s="9">
        <v>506819</v>
      </c>
      <c r="D65" t="s">
        <v>34</v>
      </c>
      <c r="E65" t="s">
        <v>35</v>
      </c>
      <c r="F65">
        <v>0.75</v>
      </c>
      <c r="G65" s="7">
        <v>0</v>
      </c>
      <c r="H65" s="8">
        <f t="shared" si="0"/>
        <v>0</v>
      </c>
    </row>
    <row r="66" spans="1:8" ht="25.5" x14ac:dyDescent="0.2">
      <c r="A66" t="s">
        <v>67</v>
      </c>
      <c r="B66" s="2" t="s">
        <v>68</v>
      </c>
      <c r="C66" s="9">
        <v>1100354</v>
      </c>
      <c r="D66" t="s">
        <v>31</v>
      </c>
      <c r="E66" t="s">
        <v>32</v>
      </c>
      <c r="F66">
        <v>0.75</v>
      </c>
      <c r="G66" s="7">
        <v>0</v>
      </c>
      <c r="H66" s="8">
        <f t="shared" si="0"/>
        <v>0</v>
      </c>
    </row>
    <row r="67" spans="1:8" ht="25.5" x14ac:dyDescent="0.2">
      <c r="A67" t="s">
        <v>98</v>
      </c>
      <c r="B67" s="2" t="s">
        <v>69</v>
      </c>
      <c r="C67" s="9">
        <v>505825</v>
      </c>
      <c r="D67" t="s">
        <v>34</v>
      </c>
      <c r="E67" t="s">
        <v>32</v>
      </c>
      <c r="F67">
        <v>0.75</v>
      </c>
      <c r="G67" s="7">
        <v>0</v>
      </c>
      <c r="H67" s="8">
        <f t="shared" si="0"/>
        <v>0</v>
      </c>
    </row>
    <row r="68" spans="1:8" ht="25.5" x14ac:dyDescent="0.2">
      <c r="A68" t="s">
        <v>70</v>
      </c>
      <c r="B68" s="2" t="s">
        <v>88</v>
      </c>
      <c r="C68" s="9">
        <v>1600183</v>
      </c>
      <c r="D68" t="s">
        <v>34</v>
      </c>
      <c r="E68" t="s">
        <v>32</v>
      </c>
      <c r="F68">
        <v>0.75</v>
      </c>
      <c r="G68" s="7">
        <v>0</v>
      </c>
      <c r="H68" s="8">
        <f t="shared" si="0"/>
        <v>0</v>
      </c>
    </row>
    <row r="69" spans="1:8" ht="25.5" x14ac:dyDescent="0.2">
      <c r="A69" t="s">
        <v>70</v>
      </c>
      <c r="B69" s="2" t="s">
        <v>87</v>
      </c>
      <c r="C69" s="9">
        <v>1612214</v>
      </c>
      <c r="D69" t="s">
        <v>34</v>
      </c>
      <c r="E69" t="s">
        <v>32</v>
      </c>
      <c r="F69">
        <v>0.75</v>
      </c>
      <c r="G69" s="7">
        <v>0</v>
      </c>
      <c r="H69" s="8">
        <f t="shared" si="0"/>
        <v>0</v>
      </c>
    </row>
    <row r="70" spans="1:8" x14ac:dyDescent="0.2">
      <c r="A70" t="s">
        <v>70</v>
      </c>
      <c r="B70" s="2" t="s">
        <v>71</v>
      </c>
      <c r="C70" s="9">
        <v>986922</v>
      </c>
      <c r="D70" t="s">
        <v>31</v>
      </c>
      <c r="E70" t="s">
        <v>32</v>
      </c>
      <c r="F70">
        <v>1</v>
      </c>
      <c r="G70" s="7">
        <v>0</v>
      </c>
      <c r="H70" s="8">
        <f t="shared" si="0"/>
        <v>0</v>
      </c>
    </row>
    <row r="71" spans="1:8" ht="25.5" x14ac:dyDescent="0.2">
      <c r="A71" t="s">
        <v>72</v>
      </c>
      <c r="B71" s="2" t="s">
        <v>73</v>
      </c>
      <c r="C71" s="9">
        <v>1781073</v>
      </c>
      <c r="D71" t="s">
        <v>7</v>
      </c>
      <c r="E71" t="s">
        <v>32</v>
      </c>
      <c r="F71">
        <v>0.75</v>
      </c>
      <c r="G71" s="7">
        <v>0</v>
      </c>
      <c r="H71" s="8">
        <f t="shared" si="0"/>
        <v>0</v>
      </c>
    </row>
    <row r="72" spans="1:8" x14ac:dyDescent="0.2">
      <c r="A72" t="s">
        <v>74</v>
      </c>
      <c r="B72" s="2" t="s">
        <v>75</v>
      </c>
      <c r="C72" s="9">
        <v>511184</v>
      </c>
      <c r="D72" t="s">
        <v>34</v>
      </c>
      <c r="E72" t="s">
        <v>32</v>
      </c>
      <c r="F72">
        <v>0.75</v>
      </c>
      <c r="G72" s="7">
        <v>0</v>
      </c>
      <c r="H72" s="8">
        <f t="shared" si="0"/>
        <v>0</v>
      </c>
    </row>
    <row r="73" spans="1:8" x14ac:dyDescent="0.2">
      <c r="A73" t="s">
        <v>74</v>
      </c>
      <c r="B73" s="2" t="s">
        <v>76</v>
      </c>
      <c r="C73" s="9">
        <v>511185</v>
      </c>
      <c r="D73" t="s">
        <v>34</v>
      </c>
      <c r="E73" t="s">
        <v>32</v>
      </c>
      <c r="F73">
        <v>0.75</v>
      </c>
      <c r="G73" s="7">
        <v>0</v>
      </c>
      <c r="H73" s="8">
        <f t="shared" si="0"/>
        <v>0</v>
      </c>
    </row>
    <row r="74" spans="1:8" x14ac:dyDescent="0.2">
      <c r="A74" t="s">
        <v>74</v>
      </c>
      <c r="B74" s="2" t="s">
        <v>77</v>
      </c>
      <c r="C74" s="9">
        <v>511186</v>
      </c>
      <c r="D74" t="s">
        <v>34</v>
      </c>
      <c r="E74" t="s">
        <v>32</v>
      </c>
      <c r="F74">
        <v>0.75</v>
      </c>
      <c r="G74" s="7">
        <v>0</v>
      </c>
      <c r="H74" s="8">
        <f t="shared" si="0"/>
        <v>0</v>
      </c>
    </row>
    <row r="75" spans="1:8" x14ac:dyDescent="0.2">
      <c r="A75" t="s">
        <v>74</v>
      </c>
      <c r="B75" s="2" t="s">
        <v>78</v>
      </c>
      <c r="C75" s="9">
        <v>511187</v>
      </c>
      <c r="D75" t="s">
        <v>34</v>
      </c>
      <c r="E75" t="s">
        <v>32</v>
      </c>
      <c r="F75">
        <v>0.75</v>
      </c>
      <c r="G75" s="7">
        <v>0</v>
      </c>
      <c r="H75" s="8">
        <f t="shared" si="0"/>
        <v>0</v>
      </c>
    </row>
    <row r="76" spans="1:8" x14ac:dyDescent="0.2">
      <c r="A76" t="s">
        <v>74</v>
      </c>
      <c r="B76" s="2" t="s">
        <v>79</v>
      </c>
      <c r="C76" s="9">
        <v>511168</v>
      </c>
      <c r="D76" t="s">
        <v>34</v>
      </c>
      <c r="E76" t="s">
        <v>32</v>
      </c>
      <c r="F76">
        <v>0.75</v>
      </c>
      <c r="G76" s="7">
        <v>0</v>
      </c>
      <c r="H76" s="8">
        <f t="shared" si="0"/>
        <v>0</v>
      </c>
    </row>
    <row r="77" spans="1:8" x14ac:dyDescent="0.2">
      <c r="A77" t="s">
        <v>74</v>
      </c>
      <c r="B77" s="2" t="s">
        <v>80</v>
      </c>
      <c r="C77" s="9">
        <v>449671</v>
      </c>
      <c r="D77" t="s">
        <v>34</v>
      </c>
      <c r="E77" t="s">
        <v>32</v>
      </c>
      <c r="F77">
        <v>0.75</v>
      </c>
      <c r="G77" s="7">
        <v>0</v>
      </c>
      <c r="H77" s="8">
        <f t="shared" si="0"/>
        <v>0</v>
      </c>
    </row>
    <row r="78" spans="1:8" ht="25.5" x14ac:dyDescent="0.2">
      <c r="A78" t="s">
        <v>74</v>
      </c>
      <c r="B78" s="2" t="s">
        <v>81</v>
      </c>
      <c r="C78" s="9">
        <v>511221</v>
      </c>
      <c r="D78" t="s">
        <v>34</v>
      </c>
      <c r="E78" t="s">
        <v>35</v>
      </c>
      <c r="F78">
        <v>0.75</v>
      </c>
      <c r="G78" s="7">
        <v>0</v>
      </c>
      <c r="H78" s="8">
        <f t="shared" si="0"/>
        <v>0</v>
      </c>
    </row>
    <row r="79" spans="1:8" x14ac:dyDescent="0.2">
      <c r="A79" t="s">
        <v>74</v>
      </c>
      <c r="B79" s="2" t="s">
        <v>82</v>
      </c>
      <c r="C79" s="9">
        <v>767399</v>
      </c>
      <c r="D79" t="s">
        <v>34</v>
      </c>
      <c r="E79" t="s">
        <v>32</v>
      </c>
      <c r="F79">
        <v>0.75</v>
      </c>
      <c r="G79" s="7">
        <v>0</v>
      </c>
      <c r="H79" s="8">
        <f t="shared" si="0"/>
        <v>0</v>
      </c>
    </row>
    <row r="80" spans="1:8" ht="38.25" x14ac:dyDescent="0.2">
      <c r="A80" t="s">
        <v>83</v>
      </c>
      <c r="B80" s="2" t="s">
        <v>89</v>
      </c>
      <c r="C80" s="9">
        <v>1226279</v>
      </c>
      <c r="D80" t="s">
        <v>34</v>
      </c>
      <c r="E80" t="s">
        <v>32</v>
      </c>
      <c r="F80">
        <v>1</v>
      </c>
      <c r="G80" s="7">
        <v>0</v>
      </c>
      <c r="H80" s="8">
        <f t="shared" si="0"/>
        <v>0</v>
      </c>
    </row>
    <row r="81" spans="1:8" ht="25.5" x14ac:dyDescent="0.2">
      <c r="A81" t="s">
        <v>83</v>
      </c>
      <c r="B81" s="2" t="s">
        <v>90</v>
      </c>
      <c r="C81" s="9">
        <v>503623</v>
      </c>
      <c r="D81" t="s">
        <v>31</v>
      </c>
      <c r="E81" t="s">
        <v>32</v>
      </c>
      <c r="F81">
        <v>1</v>
      </c>
      <c r="G81" s="7">
        <v>0</v>
      </c>
      <c r="H81" s="8">
        <f t="shared" si="0"/>
        <v>0</v>
      </c>
    </row>
    <row r="82" spans="1:8" ht="38.25" x14ac:dyDescent="0.2">
      <c r="A82" t="s">
        <v>83</v>
      </c>
      <c r="B82" s="2" t="s">
        <v>91</v>
      </c>
      <c r="C82" s="9">
        <v>22509261</v>
      </c>
      <c r="D82" t="s">
        <v>34</v>
      </c>
      <c r="E82" t="s">
        <v>32</v>
      </c>
      <c r="F82">
        <v>1</v>
      </c>
      <c r="G82" s="7">
        <v>0</v>
      </c>
      <c r="H82" s="8">
        <f t="shared" si="0"/>
        <v>0</v>
      </c>
    </row>
    <row r="83" spans="1:8" ht="25.5" x14ac:dyDescent="0.2">
      <c r="A83" t="s">
        <v>84</v>
      </c>
      <c r="B83" s="2" t="s">
        <v>92</v>
      </c>
      <c r="C83" s="9">
        <v>504076</v>
      </c>
      <c r="D83" t="s">
        <v>31</v>
      </c>
      <c r="E83" t="s">
        <v>35</v>
      </c>
      <c r="F83">
        <v>1</v>
      </c>
      <c r="G83" s="7">
        <v>0</v>
      </c>
      <c r="H83" s="8">
        <f t="shared" si="0"/>
        <v>0</v>
      </c>
    </row>
    <row r="84" spans="1:8" x14ac:dyDescent="0.2">
      <c r="B84" s="2"/>
      <c r="G84" s="4"/>
      <c r="H84" s="8"/>
    </row>
    <row r="85" spans="1:8" x14ac:dyDescent="0.2">
      <c r="A85" t="s">
        <v>85</v>
      </c>
      <c r="G85" s="8">
        <f>SUM(G38:G83)</f>
        <v>0</v>
      </c>
    </row>
    <row r="87" spans="1:8" x14ac:dyDescent="0.2">
      <c r="A87" t="s">
        <v>94</v>
      </c>
      <c r="H87" s="8">
        <f>SUM(H38:H83)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7A574215FC646BADC1DFBEECAF169" ma:contentTypeVersion="19" ma:contentTypeDescription="Create a new document." ma:contentTypeScope="" ma:versionID="41560888ea7ff6bc1bf2c4c3c43819fb">
  <xsd:schema xmlns:xsd="http://www.w3.org/2001/XMLSchema" xmlns:xs="http://www.w3.org/2001/XMLSchema" xmlns:p="http://schemas.microsoft.com/office/2006/metadata/properties" xmlns:ns1="http://schemas.microsoft.com/sharepoint/v3" xmlns:ns2="ed160c33-7bac-4205-88ef-24808fe2e4e9" xmlns:ns3="bb37b8aa-cb53-4dcd-81e2-e6e899917a67" targetNamespace="http://schemas.microsoft.com/office/2006/metadata/properties" ma:root="true" ma:fieldsID="07d6a76f543a2cc8090e00c527b3e0fd" ns1:_="" ns2:_="" ns3:_="">
    <xsd:import namespace="http://schemas.microsoft.com/sharepoint/v3"/>
    <xsd:import namespace="ed160c33-7bac-4205-88ef-24808fe2e4e9"/>
    <xsd:import namespace="bb37b8aa-cb53-4dcd-81e2-e6e89991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60c33-7bac-4205-88ef-24808fe2e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2c067e-633e-4f6a-86d3-fef86e6ec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7b8aa-cb53-4dcd-81e2-e6e899917a6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9ed0a67-2e8a-4a0f-8bd5-0558ef2a9c8d}" ma:internalName="TaxCatchAll" ma:showField="CatchAllData" ma:web="bb37b8aa-cb53-4dcd-81e2-e6e899917a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ed160c33-7bac-4205-88ef-24808fe2e4e9">
      <Terms xmlns="http://schemas.microsoft.com/office/infopath/2007/PartnerControls"/>
    </lcf76f155ced4ddcb4097134ff3c332f>
    <_ip_UnifiedCompliancePolicyProperties xmlns="http://schemas.microsoft.com/sharepoint/v3" xsi:nil="true"/>
    <TaxCatchAll xmlns="bb37b8aa-cb53-4dcd-81e2-e6e899917a67" xsi:nil="true"/>
  </documentManagement>
</p:properties>
</file>

<file path=customXml/itemProps1.xml><?xml version="1.0" encoding="utf-8"?>
<ds:datastoreItem xmlns:ds="http://schemas.openxmlformats.org/officeDocument/2006/customXml" ds:itemID="{DEFE4EC8-D52D-4A50-AFE4-31F9DEB7FE8E}"/>
</file>

<file path=customXml/itemProps2.xml><?xml version="1.0" encoding="utf-8"?>
<ds:datastoreItem xmlns:ds="http://schemas.openxmlformats.org/officeDocument/2006/customXml" ds:itemID="{8D68A81D-7A2A-4FBB-9548-1EA6F6F70F43}"/>
</file>

<file path=customXml/itemProps3.xml><?xml version="1.0" encoding="utf-8"?>
<ds:datastoreItem xmlns:ds="http://schemas.openxmlformats.org/officeDocument/2006/customXml" ds:itemID="{4F028481-F299-4A02-BAF9-5729B0E565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Madison, WI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15013 Form A2.xlsx</dc:title>
  <dc:creator>Pittelli, Brian</dc:creator>
  <cp:lastModifiedBy>Pittelli, Brian</cp:lastModifiedBy>
  <dcterms:created xsi:type="dcterms:W3CDTF">2026-07-21T19:24:13Z</dcterms:created>
  <dcterms:modified xsi:type="dcterms:W3CDTF">2026-07-30T16:50:11Z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0x010100EC27A574215FC646BADC1DFBEECAF169</vt:lpwstr>
  </property>
  <property fmtid="{D5CDD505-2E9C-101B-9397-08002B2CF9AE}" pid="3" name="MediaServiceImageTags">
    <vt:lpwstr/>
  </property>
</Properties>
</file>