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defaultThemeVersion="124226"/>
  <mc:AlternateContent xmlns:mc="http://schemas.openxmlformats.org/markup-compatibility/2006">
    <mc:Choice Requires="x15">
      <x15ac:absPath xmlns:x15ac="http://schemas.microsoft.com/office/spreadsheetml/2010/11/ac" url="https://cdcr-my.sharepoint.com/personal/zaryab_durrani_cdcr_ca_gov/Documents/Desktop/New Assignments/Newest Assignments/C5612621-D_Re-Bid 6/IFB/FISCAL/"/>
    </mc:Choice>
  </mc:AlternateContent>
  <xr:revisionPtr revIDLastSave="77" documentId="8_{FFCB0350-AA74-42DE-A29C-D178B7A72E61}" xr6:coauthVersionLast="47" xr6:coauthVersionMax="47" xr10:uidLastSave="{666B2F85-32BD-42FC-A932-44279B5C6D44}"/>
  <bookViews>
    <workbookView xWindow="28680" yWindow="2100" windowWidth="29040" windowHeight="15720" xr2:uid="{00000000-000D-0000-FFFF-FFFF00000000}"/>
  </bookViews>
  <sheets>
    <sheet name="COVER SHEET" sheetId="23" r:id="rId1"/>
    <sheet name="1 CAL-CEN" sheetId="20" r:id="rId2"/>
    <sheet name="2 CIM-CIW-CRC" sheetId="19" r:id="rId3"/>
    <sheet name="3 FCRP-SD" sheetId="21" r:id="rId4"/>
    <sheet name="4 FCRP-SFS" sheetId="22" r:id="rId5"/>
    <sheet name="5 HDSP" sheetId="4" r:id="rId6"/>
    <sheet name="6 LAC" sheetId="17" r:id="rId7"/>
    <sheet name="7 MCSP" sheetId="5" r:id="rId8"/>
    <sheet name="8 PBSP" sheetId="6" r:id="rId9"/>
    <sheet name="9 ISP" sheetId="25" r:id="rId10"/>
    <sheet name="10 RJD" sheetId="26" r:id="rId11"/>
  </sheets>
  <definedNames>
    <definedName name="_xlnm.Print_Area" localSheetId="1">'1 CAL-CEN'!$A$1:$G$35</definedName>
    <definedName name="_xlnm.Print_Area" localSheetId="10">'10 RJD'!$A$1:$F$34</definedName>
    <definedName name="_xlnm.Print_Area" localSheetId="8">'8 PBSP'!$A$1:$F$35</definedName>
    <definedName name="_xlnm.Print_Area" localSheetId="9">'9 ISP'!$A$1:$F$34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1" i="25" l="1"/>
  <c r="F31" i="6"/>
  <c r="F31" i="5"/>
  <c r="F31" i="17"/>
  <c r="F31" i="4"/>
  <c r="F31" i="22"/>
  <c r="F31" i="21"/>
  <c r="F31" i="19"/>
  <c r="F31" i="20"/>
  <c r="F27" i="26"/>
  <c r="F28" i="26" s="1"/>
  <c r="F23" i="26"/>
  <c r="F22" i="26"/>
  <c r="F21" i="26"/>
  <c r="F20" i="26"/>
  <c r="F24" i="26" s="1"/>
  <c r="F16" i="26"/>
  <c r="F15" i="26"/>
  <c r="F14" i="26"/>
  <c r="F13" i="26"/>
  <c r="F9" i="26"/>
  <c r="F8" i="26"/>
  <c r="F7" i="26"/>
  <c r="F6" i="26"/>
  <c r="F5" i="26"/>
  <c r="F10" i="26" s="1"/>
  <c r="F31" i="26" s="1"/>
  <c r="F27" i="25"/>
  <c r="F28" i="25" s="1"/>
  <c r="F23" i="25"/>
  <c r="F22" i="25"/>
  <c r="F21" i="25"/>
  <c r="F24" i="25" s="1"/>
  <c r="F20" i="25"/>
  <c r="F16" i="25"/>
  <c r="F15" i="25"/>
  <c r="F14" i="25"/>
  <c r="F13" i="25"/>
  <c r="F17" i="25" s="1"/>
  <c r="F9" i="25"/>
  <c r="F10" i="25" s="1"/>
  <c r="F8" i="25"/>
  <c r="F7" i="25"/>
  <c r="F6" i="25"/>
  <c r="F5" i="25"/>
  <c r="F17" i="26" l="1"/>
  <c r="F33" i="26"/>
  <c r="F33" i="25" l="1"/>
  <c r="F20" i="6"/>
  <c r="F20" i="5"/>
  <c r="F20" i="17"/>
  <c r="F20" i="4"/>
  <c r="F20" i="22"/>
  <c r="F20" i="21"/>
  <c r="F20" i="19"/>
  <c r="F20" i="20"/>
  <c r="F27" i="6"/>
  <c r="F28" i="6" s="1"/>
  <c r="F23" i="6"/>
  <c r="F22" i="6"/>
  <c r="F21" i="6"/>
  <c r="F16" i="6"/>
  <c r="F15" i="6"/>
  <c r="F14" i="6"/>
  <c r="F13" i="6"/>
  <c r="F9" i="6"/>
  <c r="F8" i="6"/>
  <c r="F7" i="6"/>
  <c r="F6" i="6"/>
  <c r="F5" i="6"/>
  <c r="F27" i="5"/>
  <c r="F28" i="5" s="1"/>
  <c r="F23" i="5"/>
  <c r="F22" i="5"/>
  <c r="F21" i="5"/>
  <c r="F16" i="5"/>
  <c r="F15" i="5"/>
  <c r="F14" i="5"/>
  <c r="F13" i="5"/>
  <c r="F9" i="5"/>
  <c r="F8" i="5"/>
  <c r="F7" i="5"/>
  <c r="F6" i="5"/>
  <c r="F5" i="5"/>
  <c r="F27" i="17"/>
  <c r="F28" i="17" s="1"/>
  <c r="F23" i="17"/>
  <c r="F22" i="17"/>
  <c r="F21" i="17"/>
  <c r="F16" i="17"/>
  <c r="F15" i="17"/>
  <c r="F14" i="17"/>
  <c r="F13" i="17"/>
  <c r="F9" i="17"/>
  <c r="F8" i="17"/>
  <c r="F7" i="17"/>
  <c r="F6" i="17"/>
  <c r="F5" i="17"/>
  <c r="F27" i="4"/>
  <c r="F28" i="4" s="1"/>
  <c r="F23" i="4"/>
  <c r="F22" i="4"/>
  <c r="F21" i="4"/>
  <c r="F16" i="4"/>
  <c r="F15" i="4"/>
  <c r="F14" i="4"/>
  <c r="F13" i="4"/>
  <c r="F9" i="4"/>
  <c r="F8" i="4"/>
  <c r="F7" i="4"/>
  <c r="F6" i="4"/>
  <c r="F5" i="4"/>
  <c r="F27" i="22"/>
  <c r="F28" i="22" s="1"/>
  <c r="F23" i="22"/>
  <c r="F22" i="22"/>
  <c r="F21" i="22"/>
  <c r="F16" i="22"/>
  <c r="F15" i="22"/>
  <c r="F14" i="22"/>
  <c r="F13" i="22"/>
  <c r="F9" i="22"/>
  <c r="F8" i="22"/>
  <c r="F7" i="22"/>
  <c r="F6" i="22"/>
  <c r="F5" i="22"/>
  <c r="F27" i="21"/>
  <c r="F28" i="21" s="1"/>
  <c r="F23" i="21"/>
  <c r="F22" i="21"/>
  <c r="F21" i="21"/>
  <c r="F16" i="21"/>
  <c r="F15" i="21"/>
  <c r="F14" i="21"/>
  <c r="F13" i="21"/>
  <c r="F9" i="21"/>
  <c r="F8" i="21"/>
  <c r="F7" i="21"/>
  <c r="F6" i="21"/>
  <c r="F5" i="21"/>
  <c r="F27" i="19"/>
  <c r="F28" i="19" s="1"/>
  <c r="F23" i="19"/>
  <c r="F22" i="19"/>
  <c r="F21" i="19"/>
  <c r="F16" i="19"/>
  <c r="F15" i="19"/>
  <c r="F14" i="19"/>
  <c r="F13" i="19"/>
  <c r="F9" i="19"/>
  <c r="F8" i="19"/>
  <c r="F7" i="19"/>
  <c r="F6" i="19"/>
  <c r="F5" i="19"/>
  <c r="F27" i="20"/>
  <c r="F28" i="20" s="1"/>
  <c r="F23" i="20"/>
  <c r="F22" i="20"/>
  <c r="F21" i="20"/>
  <c r="F16" i="20"/>
  <c r="F15" i="20"/>
  <c r="F14" i="20"/>
  <c r="F13" i="20"/>
  <c r="F9" i="20"/>
  <c r="F8" i="20"/>
  <c r="F7" i="20"/>
  <c r="F6" i="20"/>
  <c r="F5" i="20"/>
  <c r="F24" i="5" l="1"/>
  <c r="F24" i="17"/>
  <c r="F24" i="4"/>
  <c r="F24" i="19"/>
  <c r="F24" i="20"/>
  <c r="F24" i="21"/>
  <c r="F24" i="22"/>
  <c r="F24" i="6"/>
  <c r="F10" i="6"/>
  <c r="F10" i="4"/>
  <c r="F10" i="22"/>
  <c r="F17" i="6"/>
  <c r="F17" i="22"/>
  <c r="F10" i="5"/>
  <c r="F17" i="5"/>
  <c r="F17" i="17"/>
  <c r="F10" i="17"/>
  <c r="F17" i="4"/>
  <c r="F17" i="21"/>
  <c r="F10" i="21"/>
  <c r="F17" i="19"/>
  <c r="F10" i="19"/>
  <c r="F17" i="20"/>
  <c r="F10" i="20"/>
  <c r="F33" i="6" l="1"/>
  <c r="F33" i="5"/>
  <c r="F33" i="17"/>
  <c r="F33" i="4"/>
  <c r="F33" i="22"/>
  <c r="F33" i="21"/>
  <c r="F33" i="19"/>
  <c r="F33" i="20"/>
</calcChain>
</file>

<file path=xl/sharedStrings.xml><?xml version="1.0" encoding="utf-8"?>
<sst xmlns="http://schemas.openxmlformats.org/spreadsheetml/2006/main" count="811" uniqueCount="66">
  <si>
    <t>x</t>
  </si>
  <si>
    <t xml:space="preserve">Item A Subtotal </t>
  </si>
  <si>
    <t>Recycling Fee</t>
  </si>
  <si>
    <t xml:space="preserve">Item B Subtotal </t>
  </si>
  <si>
    <t xml:space="preserve">Disposal Fee </t>
  </si>
  <si>
    <t xml:space="preserve">Item C Subtotal </t>
  </si>
  <si>
    <t>Transportation Fee</t>
  </si>
  <si>
    <t xml:space="preserve">Item D Subtotal </t>
  </si>
  <si>
    <t>Relocation Fee</t>
  </si>
  <si>
    <t>10 Cubic Yard Container or equivalent</t>
  </si>
  <si>
    <t>20 Cubic Yard Container or equivalent</t>
  </si>
  <si>
    <t>30 Cubic Yard Container or equivalent</t>
  </si>
  <si>
    <t>40 Cubic Yard Container or equivalent</t>
  </si>
  <si>
    <t xml:space="preserve">20 Cubic Yard Covered/Lockable Container or equivalent </t>
  </si>
  <si>
    <t>30 Cubic Yard Covered/Lockable Container or equivalent</t>
  </si>
  <si>
    <t>40 Cubic Yard Covered/Lockable Container or equivalent</t>
  </si>
  <si>
    <t>Estimated Quanity</t>
  </si>
  <si>
    <t>10 Cubic Yard "Lowboy" Containers</t>
  </si>
  <si>
    <t xml:space="preserve">2 Cubic Yard Front-Loading Covered/Lockable Container or equivalent </t>
  </si>
  <si>
    <t xml:space="preserve">Cost </t>
  </si>
  <si>
    <t>Any quantities listed in Exhibit B-1, Rate Sheet are CDCR's estimates only.  The State does not expressly or by implication agree that the actual amount of work will correspond therewith and reserves the right to omit portions of the work as may be deemed necessary or advisable by the State.</t>
  </si>
  <si>
    <t>All prices an notations must be printed in ink or typewritten.  All prices must be in U.S. currency.</t>
  </si>
  <si>
    <t xml:space="preserve">NOTE:  The State makes no guarantee that any institution which is included in this bid package will request services. </t>
  </si>
  <si>
    <t xml:space="preserve">Electronic bid packages include an Excel version of this Exhibit B-1, Rate Sheet in addition to the PDF file in order to assist bidders in computing bid totals.  Bidders are encouraged to download the Excel version and complete all highlighted cells. 
NOTE:  Bidders may bid on one (1) or more institution groups.  Bidders are not required to bid on all groups.  However, if bidding on a group, your bid shall be for all locations within each group.  Each item within the selected group you are bidding must be completed.  Failure to indicate a dollar amount (BLANK CELL) in any item may be grounds for rejection.  A zero dollar ($0.00 or $-) listed for any and all items shall be interpreted and understood by the State to mean that the bidder shall perform any such services at NO COST to the State.  Rates must include all fees and taxes. </t>
  </si>
  <si>
    <t>=</t>
  </si>
  <si>
    <t>Cost per Unit</t>
  </si>
  <si>
    <t>A. Containers</t>
  </si>
  <si>
    <t>Total</t>
  </si>
  <si>
    <t>B. Covered/Lockable Containers</t>
  </si>
  <si>
    <t>C. Services</t>
  </si>
  <si>
    <t xml:space="preserve">
D. Disposal </t>
  </si>
  <si>
    <t>BASIS OF AWARD</t>
  </si>
  <si>
    <t>X</t>
  </si>
  <si>
    <t>Cost per Ton</t>
  </si>
  <si>
    <t>%</t>
  </si>
  <si>
    <t>Discount offered on invoices to be paid within 30 days of receipt</t>
  </si>
  <si>
    <t xml:space="preserve">The Contractor may offer a discount to the amount paid on invoices received and accepted by the CDCR in order for the invoices to be paid within thirty (30) days of receipt. Discount offered on invoices must be at least one percent of the invoice and a minimum of $50.00.
</t>
  </si>
  <si>
    <r>
      <rPr>
        <b/>
        <u/>
        <sz val="11"/>
        <color rgb="FF3F3F3F"/>
        <rFont val="Arial"/>
        <family val="2"/>
      </rPr>
      <t>CONSTRUCTION  AND DEMOLITION
DEBRIS DISPOSAL AND RECYCLING SERVICES
CORRECTIONAL CONSTRUCTION MENTORSHIP PROGRAM</t>
    </r>
    <r>
      <rPr>
        <b/>
        <sz val="11"/>
        <color rgb="FF3F3F3F"/>
        <rFont val="Arial"/>
        <family val="2"/>
      </rPr>
      <t xml:space="preserve">
</t>
    </r>
  </si>
  <si>
    <t>CONSTRUCTION AND DEMOLITION
DEBRIS DISPOSAL AND RECYCLING SERVICES 
CORRECTIONAL CONSTRUCTION MENTORSHIP PROGRAM 
CALIPATRIA STATE PRISON (CAL)
CENTINELA STATE PRISON (CEN)</t>
  </si>
  <si>
    <t>CONSTRUCTION AND DEMOLITION
DEBRIS DISPOSAL AND RECYCLING SERVICES 
CORRECTIONAL CONSTRUCTION MENTORSHIP PROGRAM 
CALIFORNIA INSTITUTE FOR MEN (CIM)
CALIFORNIA INSTITUTE FOR WOMEN (CIW)
CALIFORNIA REHABILITATION CENTER (CRC)</t>
  </si>
  <si>
    <t>CONSTRUCTION AND DEMOLITION
DEBRIS DISPOSAL AND RECYCLING SERVICES 
CORRECTIONAL CONSTRUCTION MENTORSHIP PROGRAM 
FEMALE COMMUNITY REENTRY PROGRAM- SAN DIEGO (FCRP-SD)</t>
  </si>
  <si>
    <t>CONSTRUCTION AND DEMOLITION
DEBRIS DISPOSAL AND RECYCLING SERVICES 
CORRECTIONAL CONSTRUCTION MENTORSHIP PROGRAM 
FEMALE COMMUNITY REENTRY PROGRAM- SANTA FE SPRINGS (FCRP-SFS)</t>
  </si>
  <si>
    <t>CONSTRUCTION  AND DEMOLITION
DEBRIS DISPOSAL AND RECYCLING SERVICES 
CORRECTIONAL CONSTRUCTION MENTORSHIP PROGRAM 
HIGH DESERT STATE PRISON (HDSP)</t>
  </si>
  <si>
    <t>CONSTRUCTION AND DEMOLITION
DEBRIS DISPOSAL AND RECYCLING SERVICES 
CORRECTIONAL CONSTRUCTION MENTORSHIP PROGRAM 
CALIFORNIA STATE PRISON, LOS ANGELES COUNTY (LAC)</t>
  </si>
  <si>
    <t>CONSTRUCTION  AND DEMOLITION
DEBRIS DISPOSAL AND RECYCLING SERVICES 
CORRECTIONAL CONSTRUCTION MENTORSHIP PROGRAM 
MULE CREEK STATE PRISON (MCSP)</t>
  </si>
  <si>
    <t>CONSTRUCTION  AND DEMOLITION
DEBRIS DISPOSAL AND RECYCLING SERVICES 
CORRECTIONAL CONSTRUCTION MENTORSHIP PROGRAM 
PELICAN BAY STATE PRISON (PBSP)</t>
  </si>
  <si>
    <t>Estimated Quantity</t>
  </si>
  <si>
    <t>Rental Fee (if applicable)</t>
  </si>
  <si>
    <t>The "Basis of Award" for each Group is strictly used for bidding purposes only to determine the lowest responsive bidder.  Each participating location's total basis of award includes a Rate Sheet line item totaling 25% of the sum of the bidder's service rate(s) to allow for additional as-needed, unforeseeable services. As-needed services will be payable at the applicable service rate(s) on the Exhibit B-1 Rate Sheet.</t>
  </si>
  <si>
    <t>* The percent of the discount (highest discount prevails) may be used in the event of tie bids. Refer to the Notice to Prospective Bidders, Basis for Award.</t>
  </si>
  <si>
    <t>E. Other</t>
  </si>
  <si>
    <t xml:space="preserve">GRAND TOTAL (SUM OF ITEMS  A + B + C + D+ E) </t>
  </si>
  <si>
    <t>As Needed Services (25%)</t>
  </si>
  <si>
    <t>CONSTRUCTION  AND DEMOLITION
DEBRIS DISPOSAL AND RECYCLING SERVICES 
CORRECTIONAL CONSTRUCTION MENTORSHIP PROGRAM 
IRONWOOD STATE PRISON (ISP)</t>
  </si>
  <si>
    <t>CONSTRUCTION  AND DEMOLITION
DEBRIS DISPOSAL AND RECYCLING SERVICES 
CORRECTIONAL CONSTRUCTION MENTORSHIP PROGRAM 
RICHARD J. DONOVAN CORRECTIONAL FACILITY (RJD)</t>
  </si>
  <si>
    <t>GROUP 1:  CAL, CEN</t>
  </si>
  <si>
    <t>Estimated Tonnage</t>
  </si>
  <si>
    <t>GROUP 2:  CIM, CIW, CRC</t>
  </si>
  <si>
    <t>GROUP 3:  FCRP-SD</t>
  </si>
  <si>
    <t>GROUP 4  FCRP-SFS</t>
  </si>
  <si>
    <t>GROUP 5:  HDSP</t>
  </si>
  <si>
    <t>GROUP 6:  LAC</t>
  </si>
  <si>
    <t>GROUP 7:  MCSP</t>
  </si>
  <si>
    <t>GROUP 8:  PBSP</t>
  </si>
  <si>
    <t>GROUP 9:  ISP</t>
  </si>
  <si>
    <r>
      <t>GROUP 10</t>
    </r>
    <r>
      <rPr>
        <sz val="10"/>
        <rFont val="Arial"/>
        <family val="2"/>
      </rPr>
      <t>:</t>
    </r>
    <r>
      <rPr>
        <b/>
        <sz val="10"/>
        <rFont val="Arial"/>
        <family val="2"/>
      </rPr>
      <t xml:space="preserve">  RJD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</si>
</sst>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7" formatCode="&quot;$&quot;#,##0.00_);\(&quot;$&quot;#,##0.00\)"/>
    <numFmt numFmtId="44" formatCode="_(&quot;$&quot;* #,##0.00_);_(&quot;$&quot;* \(#,##0.00\);_(&quot;$&quot;* &quot;-&quot;??_);_(@_)"/>
  </numFmts>
  <fonts count="13" x14ac:knownFonts="1">
    <font>
      <sz val="11"/>
      <color theme="1"/>
      <name val="Calibri"/>
      <family val="2"/>
      <scheme val="minor"/>
    </font>
    <font>
      <sz val="11"/>
      <color theme="1"/>
      <name val="Calibri"/>
      <family val="2"/>
      <scheme val="minor"/>
    </font>
    <font>
      <b/>
      <sz val="11"/>
      <color rgb="FF3F3F3F"/>
      <name val="Calibri"/>
      <family val="2"/>
      <scheme val="minor"/>
    </font>
    <font>
      <sz val="10"/>
      <name val="Arial"/>
      <family val="2"/>
    </font>
    <font>
      <b/>
      <sz val="10"/>
      <name val="Arial"/>
      <family val="2"/>
    </font>
    <font>
      <b/>
      <sz val="11"/>
      <color rgb="FF3F3F3F"/>
      <name val="Arial"/>
      <family val="2"/>
    </font>
    <font>
      <sz val="11"/>
      <color theme="1"/>
      <name val="Arial"/>
      <family val="2"/>
    </font>
    <font>
      <sz val="10"/>
      <color theme="1"/>
      <name val="Arial"/>
      <family val="2"/>
    </font>
    <font>
      <b/>
      <sz val="10"/>
      <color theme="1"/>
      <name val="Arial"/>
      <family val="2"/>
    </font>
    <font>
      <b/>
      <sz val="10"/>
      <color rgb="FF3F3F3F"/>
      <name val="Arial"/>
      <family val="2"/>
    </font>
    <font>
      <b/>
      <sz val="10"/>
      <color rgb="FFFF0000"/>
      <name val="Arial"/>
      <family val="2"/>
    </font>
    <font>
      <sz val="10"/>
      <color rgb="FF3F3F3F"/>
      <name val="Arial"/>
      <family val="2"/>
    </font>
    <font>
      <b/>
      <u/>
      <sz val="11"/>
      <color rgb="FF3F3F3F"/>
      <name val="Arial"/>
      <family val="2"/>
    </font>
  </fonts>
  <fills count="6">
    <fill>
      <patternFill patternType="none"/>
    </fill>
    <fill>
      <patternFill patternType="gray125"/>
    </fill>
    <fill>
      <patternFill patternType="solid">
        <fgColor rgb="FFF2F2F2"/>
      </patternFill>
    </fill>
    <fill>
      <patternFill patternType="solid">
        <fgColor theme="9" tint="0.79998168889431442"/>
        <bgColor indexed="64"/>
      </patternFill>
    </fill>
    <fill>
      <patternFill patternType="solid">
        <fgColor rgb="FFFFFF00"/>
        <bgColor indexed="64"/>
      </patternFill>
    </fill>
    <fill>
      <patternFill patternType="solid">
        <fgColor theme="8" tint="0.79998168889431442"/>
        <bgColor indexed="64"/>
      </patternFill>
    </fill>
  </fills>
  <borders count="23">
    <border>
      <left/>
      <right/>
      <top/>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indexed="64"/>
      </right>
      <top style="medium">
        <color indexed="64"/>
      </top>
      <bottom/>
      <diagonal/>
    </border>
    <border>
      <left style="thin">
        <color rgb="FF3F3F3F"/>
      </left>
      <right style="thin">
        <color rgb="FF3F3F3F"/>
      </right>
      <top/>
      <bottom style="thin">
        <color rgb="FF3F3F3F"/>
      </bottom>
      <diagonal/>
    </border>
    <border>
      <left/>
      <right/>
      <top style="thin">
        <color indexed="64"/>
      </top>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rgb="FF3F3F3F"/>
      </bottom>
      <diagonal/>
    </border>
    <border>
      <left style="thin">
        <color indexed="64"/>
      </left>
      <right style="thin">
        <color rgb="FF3F3F3F"/>
      </right>
      <top style="thin">
        <color indexed="64"/>
      </top>
      <bottom style="thin">
        <color rgb="FF3F3F3F"/>
      </bottom>
      <diagonal/>
    </border>
    <border>
      <left style="thin">
        <color rgb="FF3F3F3F"/>
      </left>
      <right style="thin">
        <color rgb="FF3F3F3F"/>
      </right>
      <top style="thin">
        <color indexed="64"/>
      </top>
      <bottom style="thin">
        <color rgb="FF3F3F3F"/>
      </bottom>
      <diagonal/>
    </border>
    <border>
      <left style="thin">
        <color rgb="FF3F3F3F"/>
      </left>
      <right style="thin">
        <color indexed="64"/>
      </right>
      <top style="thin">
        <color indexed="64"/>
      </top>
      <bottom style="thin">
        <color rgb="FF3F3F3F"/>
      </bottom>
      <diagonal/>
    </border>
    <border>
      <left style="thin">
        <color indexed="64"/>
      </left>
      <right style="thin">
        <color rgb="FF3F3F3F"/>
      </right>
      <top/>
      <bottom style="thin">
        <color rgb="FF3F3F3F"/>
      </bottom>
      <diagonal/>
    </border>
    <border>
      <left style="thin">
        <color rgb="FF3F3F3F"/>
      </left>
      <right style="thin">
        <color indexed="64"/>
      </right>
      <top/>
      <bottom style="thin">
        <color rgb="FF3F3F3F"/>
      </bottom>
      <diagonal/>
    </border>
    <border>
      <left/>
      <right style="thin">
        <color rgb="FF3F3F3F"/>
      </right>
      <top style="thin">
        <color indexed="64"/>
      </top>
      <bottom style="thin">
        <color rgb="FF3F3F3F"/>
      </bottom>
      <diagonal/>
    </border>
  </borders>
  <cellStyleXfs count="3">
    <xf numFmtId="0" fontId="0" fillId="0" borderId="0"/>
    <xf numFmtId="44" fontId="1" fillId="0" borderId="0" applyFont="0" applyFill="0" applyBorder="0" applyAlignment="0" applyProtection="0"/>
    <xf numFmtId="0" fontId="2" fillId="2" borderId="1" applyNumberFormat="0" applyAlignment="0" applyProtection="0"/>
  </cellStyleXfs>
  <cellXfs count="79">
    <xf numFmtId="0" fontId="0" fillId="0" borderId="0" xfId="0"/>
    <xf numFmtId="0" fontId="6" fillId="0" borderId="0" xfId="0" applyFont="1"/>
    <xf numFmtId="0" fontId="6" fillId="0" borderId="0" xfId="0" applyFont="1" applyAlignment="1">
      <alignment wrapText="1"/>
    </xf>
    <xf numFmtId="0" fontId="6" fillId="0" borderId="0" xfId="0" applyFont="1" applyAlignment="1">
      <alignment horizontal="left"/>
    </xf>
    <xf numFmtId="44" fontId="7" fillId="0" borderId="0" xfId="1" applyFont="1" applyBorder="1"/>
    <xf numFmtId="1" fontId="7" fillId="0" borderId="0" xfId="1" applyNumberFormat="1" applyFont="1" applyBorder="1" applyAlignment="1">
      <alignment horizontal="center"/>
    </xf>
    <xf numFmtId="0" fontId="7" fillId="0" borderId="0" xfId="0" applyFont="1"/>
    <xf numFmtId="44" fontId="4" fillId="0" borderId="13" xfId="1" applyFont="1" applyBorder="1"/>
    <xf numFmtId="44" fontId="7" fillId="0" borderId="0" xfId="1" applyFont="1"/>
    <xf numFmtId="1" fontId="7" fillId="0" borderId="0" xfId="1" applyNumberFormat="1" applyFont="1" applyAlignment="1">
      <alignment horizontal="center"/>
    </xf>
    <xf numFmtId="0" fontId="4" fillId="0" borderId="0" xfId="0" applyFont="1"/>
    <xf numFmtId="0" fontId="6" fillId="0" borderId="0" xfId="0" applyFont="1" applyAlignment="1">
      <alignment vertical="center" wrapText="1"/>
    </xf>
    <xf numFmtId="0" fontId="6" fillId="0" borderId="0" xfId="0" applyFont="1" applyAlignment="1">
      <alignment vertical="center"/>
    </xf>
    <xf numFmtId="0" fontId="6" fillId="4" borderId="2" xfId="0" applyFont="1" applyFill="1" applyBorder="1" applyProtection="1">
      <protection locked="0"/>
    </xf>
    <xf numFmtId="44" fontId="7" fillId="4" borderId="2" xfId="1" applyFont="1" applyFill="1" applyBorder="1" applyAlignment="1" applyProtection="1">
      <protection locked="0"/>
    </xf>
    <xf numFmtId="44" fontId="7" fillId="4" borderId="3" xfId="1" applyFont="1" applyFill="1" applyBorder="1" applyAlignment="1" applyProtection="1">
      <protection locked="0"/>
    </xf>
    <xf numFmtId="0" fontId="9" fillId="3" borderId="20" xfId="2" applyFont="1" applyFill="1" applyBorder="1" applyAlignment="1" applyProtection="1">
      <alignment horizontal="left" vertical="center" wrapText="1"/>
    </xf>
    <xf numFmtId="44" fontId="9" fillId="3" borderId="12" xfId="2" applyNumberFormat="1" applyFont="1" applyFill="1" applyBorder="1" applyAlignment="1" applyProtection="1">
      <alignment horizontal="center" vertical="center" wrapText="1"/>
    </xf>
    <xf numFmtId="1" fontId="9" fillId="3" borderId="2" xfId="2" applyNumberFormat="1" applyFont="1" applyFill="1" applyBorder="1" applyAlignment="1" applyProtection="1">
      <alignment horizontal="center" vertical="center" wrapText="1"/>
    </xf>
    <xf numFmtId="1" fontId="9" fillId="3" borderId="12" xfId="2" applyNumberFormat="1" applyFont="1" applyFill="1" applyBorder="1" applyAlignment="1" applyProtection="1">
      <alignment horizontal="center" vertical="center" wrapText="1"/>
    </xf>
    <xf numFmtId="44" fontId="9" fillId="3" borderId="21" xfId="2" applyNumberFormat="1" applyFont="1" applyFill="1" applyBorder="1" applyAlignment="1" applyProtection="1">
      <alignment horizontal="center" vertical="center"/>
    </xf>
    <xf numFmtId="7" fontId="7" fillId="0" borderId="2" xfId="1" applyNumberFormat="1" applyFont="1" applyFill="1" applyBorder="1" applyAlignment="1" applyProtection="1">
      <alignment horizontal="center"/>
    </xf>
    <xf numFmtId="1" fontId="7" fillId="0" borderId="2" xfId="1" applyNumberFormat="1" applyFont="1" applyFill="1" applyBorder="1" applyAlignment="1" applyProtection="1">
      <alignment horizontal="center"/>
    </xf>
    <xf numFmtId="1" fontId="7" fillId="0" borderId="9" xfId="1" applyNumberFormat="1" applyFont="1" applyFill="1" applyBorder="1" applyAlignment="1" applyProtection="1">
      <alignment horizontal="center"/>
    </xf>
    <xf numFmtId="44" fontId="7" fillId="0" borderId="2" xfId="1" applyFont="1" applyBorder="1" applyAlignment="1" applyProtection="1"/>
    <xf numFmtId="7" fontId="7" fillId="0" borderId="3" xfId="1" applyNumberFormat="1" applyFont="1" applyFill="1" applyBorder="1" applyAlignment="1" applyProtection="1">
      <alignment horizontal="center"/>
    </xf>
    <xf numFmtId="1" fontId="7" fillId="0" borderId="3" xfId="1" applyNumberFormat="1" applyFont="1" applyFill="1" applyBorder="1" applyAlignment="1" applyProtection="1">
      <alignment horizontal="center"/>
    </xf>
    <xf numFmtId="0" fontId="9" fillId="3" borderId="16" xfId="2" applyFont="1" applyFill="1" applyBorder="1" applyAlignment="1" applyProtection="1">
      <alignment horizontal="left" vertical="center" wrapText="1"/>
    </xf>
    <xf numFmtId="44" fontId="9" fillId="3" borderId="2" xfId="2" applyNumberFormat="1" applyFont="1" applyFill="1" applyBorder="1" applyAlignment="1" applyProtection="1">
      <alignment horizontal="center" vertical="center" wrapText="1"/>
    </xf>
    <xf numFmtId="1" fontId="8" fillId="3" borderId="9" xfId="1" applyNumberFormat="1" applyFont="1" applyFill="1" applyBorder="1" applyAlignment="1" applyProtection="1">
      <alignment horizontal="center" vertical="center"/>
    </xf>
    <xf numFmtId="44" fontId="9" fillId="3" borderId="19" xfId="2" applyNumberFormat="1" applyFont="1" applyFill="1" applyBorder="1" applyAlignment="1" applyProtection="1">
      <alignment horizontal="center" vertical="center"/>
    </xf>
    <xf numFmtId="0" fontId="9" fillId="3" borderId="2" xfId="2" applyFont="1" applyFill="1" applyBorder="1" applyAlignment="1" applyProtection="1">
      <alignment horizontal="left" vertical="center" wrapText="1"/>
    </xf>
    <xf numFmtId="1" fontId="8" fillId="3" borderId="2" xfId="1" applyNumberFormat="1" applyFont="1" applyFill="1" applyBorder="1" applyAlignment="1" applyProtection="1">
      <alignment horizontal="center" vertical="center"/>
    </xf>
    <xf numFmtId="44" fontId="9" fillId="3" borderId="2" xfId="2" applyNumberFormat="1" applyFont="1" applyFill="1" applyBorder="1" applyAlignment="1" applyProtection="1">
      <alignment horizontal="center" vertical="center"/>
    </xf>
    <xf numFmtId="0" fontId="9" fillId="3" borderId="17" xfId="2" applyFont="1" applyFill="1" applyBorder="1" applyAlignment="1" applyProtection="1">
      <alignment horizontal="left" vertical="center" wrapText="1"/>
    </xf>
    <xf numFmtId="44" fontId="9" fillId="3" borderId="18" xfId="2" applyNumberFormat="1" applyFont="1" applyFill="1" applyBorder="1" applyAlignment="1" applyProtection="1">
      <alignment horizontal="center" vertical="center" wrapText="1"/>
    </xf>
    <xf numFmtId="44" fontId="3" fillId="0" borderId="2" xfId="1" applyFont="1" applyBorder="1" applyAlignment="1" applyProtection="1"/>
    <xf numFmtId="44" fontId="4" fillId="0" borderId="2" xfId="1" applyFont="1" applyBorder="1" applyProtection="1"/>
    <xf numFmtId="44" fontId="7" fillId="0" borderId="0" xfId="1" applyFont="1" applyBorder="1" applyProtection="1"/>
    <xf numFmtId="1" fontId="7" fillId="0" borderId="0" xfId="1" applyNumberFormat="1" applyFont="1" applyBorder="1" applyAlignment="1" applyProtection="1">
      <alignment horizontal="center"/>
    </xf>
    <xf numFmtId="0" fontId="11" fillId="0" borderId="2" xfId="2" applyFont="1" applyFill="1" applyBorder="1" applyAlignment="1" applyProtection="1">
      <alignment horizontal="left" wrapText="1"/>
    </xf>
    <xf numFmtId="44" fontId="9" fillId="0" borderId="2" xfId="2" applyNumberFormat="1" applyFont="1" applyFill="1" applyBorder="1" applyAlignment="1" applyProtection="1">
      <alignment horizontal="center" vertical="center" wrapText="1"/>
    </xf>
    <xf numFmtId="1" fontId="11" fillId="0" borderId="2" xfId="2" applyNumberFormat="1" applyFont="1" applyFill="1" applyBorder="1" applyAlignment="1" applyProtection="1">
      <alignment horizontal="center" wrapText="1"/>
    </xf>
    <xf numFmtId="1" fontId="8" fillId="0" borderId="2" xfId="1" applyNumberFormat="1" applyFont="1" applyFill="1" applyBorder="1" applyAlignment="1" applyProtection="1">
      <alignment horizontal="center" vertical="center"/>
    </xf>
    <xf numFmtId="1" fontId="9" fillId="3" borderId="22" xfId="2" applyNumberFormat="1" applyFont="1" applyFill="1" applyBorder="1" applyAlignment="1" applyProtection="1">
      <alignment horizontal="center" vertical="center" wrapText="1"/>
    </xf>
    <xf numFmtId="1" fontId="9" fillId="3" borderId="18" xfId="2" applyNumberFormat="1" applyFont="1" applyFill="1" applyBorder="1" applyAlignment="1" applyProtection="1">
      <alignment horizontal="center" vertical="center" wrapText="1"/>
    </xf>
    <xf numFmtId="0" fontId="6" fillId="0" borderId="15" xfId="0" applyFont="1" applyBorder="1"/>
    <xf numFmtId="0" fontId="3" fillId="0" borderId="2" xfId="0" applyFont="1" applyBorder="1" applyAlignment="1">
      <alignment wrapText="1"/>
    </xf>
    <xf numFmtId="0" fontId="3" fillId="0" borderId="3" xfId="0" applyFont="1" applyBorder="1" applyAlignment="1">
      <alignment wrapText="1"/>
    </xf>
    <xf numFmtId="0" fontId="7" fillId="0" borderId="2" xfId="0" applyFont="1" applyBorder="1"/>
    <xf numFmtId="0" fontId="4" fillId="0" borderId="2" xfId="0" applyFont="1" applyBorder="1" applyAlignment="1">
      <alignment horizontal="center"/>
    </xf>
    <xf numFmtId="44" fontId="4" fillId="0" borderId="2" xfId="0" applyNumberFormat="1" applyFont="1" applyBorder="1" applyAlignment="1">
      <alignment horizontal="left"/>
    </xf>
    <xf numFmtId="0" fontId="3" fillId="0" borderId="0" xfId="0" applyFont="1"/>
    <xf numFmtId="44" fontId="4" fillId="5" borderId="2" xfId="1" applyFont="1" applyFill="1" applyBorder="1" applyAlignment="1" applyProtection="1">
      <alignment horizontal="center" vertical="center"/>
    </xf>
    <xf numFmtId="0" fontId="7" fillId="0" borderId="14" xfId="0" applyFont="1" applyBorder="1" applyAlignment="1">
      <alignment horizontal="right"/>
    </xf>
    <xf numFmtId="0" fontId="7" fillId="0" borderId="0" xfId="0" applyFont="1" applyAlignment="1">
      <alignment horizontal="right"/>
    </xf>
    <xf numFmtId="0" fontId="7" fillId="0" borderId="6" xfId="0" applyFont="1" applyBorder="1" applyAlignment="1">
      <alignment wrapText="1"/>
    </xf>
    <xf numFmtId="0" fontId="7" fillId="0" borderId="7" xfId="0" applyFont="1" applyBorder="1" applyAlignment="1">
      <alignment wrapText="1"/>
    </xf>
    <xf numFmtId="0" fontId="7" fillId="0" borderId="8" xfId="0" applyFont="1" applyBorder="1" applyAlignment="1">
      <alignment wrapText="1"/>
    </xf>
    <xf numFmtId="0" fontId="6" fillId="0" borderId="0" xfId="0" applyFont="1"/>
    <xf numFmtId="0" fontId="7" fillId="0" borderId="4" xfId="0" applyFont="1" applyBorder="1" applyAlignment="1">
      <alignment horizontal="justify" vertical="top" wrapText="1"/>
    </xf>
    <xf numFmtId="0" fontId="7" fillId="0" borderId="5" xfId="0" applyFont="1" applyBorder="1" applyAlignment="1">
      <alignment horizontal="justify" vertical="top" wrapText="1"/>
    </xf>
    <xf numFmtId="0" fontId="7" fillId="0" borderId="11" xfId="0" applyFont="1" applyBorder="1" applyAlignment="1">
      <alignment horizontal="justify" vertical="top" wrapText="1"/>
    </xf>
    <xf numFmtId="0" fontId="5" fillId="0" borderId="0" xfId="2" applyFont="1" applyFill="1" applyBorder="1" applyAlignment="1" applyProtection="1">
      <alignment horizontal="center" wrapText="1"/>
    </xf>
    <xf numFmtId="0" fontId="7" fillId="0" borderId="0" xfId="0" applyFont="1" applyAlignment="1">
      <alignment horizontal="justify" vertical="top" wrapText="1"/>
    </xf>
    <xf numFmtId="0" fontId="7" fillId="0" borderId="0" xfId="0" applyFont="1" applyAlignment="1">
      <alignment horizontal="left" vertical="top"/>
    </xf>
    <xf numFmtId="0" fontId="6" fillId="0" borderId="0" xfId="0" applyFont="1" applyAlignment="1">
      <alignment horizontal="left" vertical="top"/>
    </xf>
    <xf numFmtId="0" fontId="10" fillId="0" borderId="0" xfId="0" applyFont="1" applyAlignment="1">
      <alignment horizontal="justify" vertical="top" wrapText="1"/>
    </xf>
    <xf numFmtId="0" fontId="4" fillId="3" borderId="2" xfId="0" applyFont="1" applyFill="1" applyBorder="1" applyAlignment="1">
      <alignment horizontal="left"/>
    </xf>
    <xf numFmtId="0" fontId="4" fillId="0" borderId="2" xfId="0" applyFont="1" applyBorder="1" applyAlignment="1">
      <alignment horizontal="left"/>
    </xf>
    <xf numFmtId="0" fontId="7" fillId="0" borderId="0" xfId="0" applyFont="1" applyAlignment="1">
      <alignment horizontal="center"/>
    </xf>
    <xf numFmtId="0" fontId="4" fillId="0" borderId="2" xfId="0" applyFont="1" applyBorder="1" applyAlignment="1">
      <alignment horizontal="right" vertical="center"/>
    </xf>
    <xf numFmtId="0" fontId="12" fillId="0" borderId="0" xfId="2" applyFont="1" applyFill="1" applyBorder="1" applyAlignment="1" applyProtection="1">
      <alignment horizontal="center" vertical="center" wrapText="1"/>
    </xf>
    <xf numFmtId="0" fontId="5" fillId="0" borderId="0" xfId="2" applyFont="1" applyFill="1" applyBorder="1" applyAlignment="1" applyProtection="1">
      <alignment horizontal="center" vertical="center" wrapText="1"/>
    </xf>
    <xf numFmtId="0" fontId="4" fillId="5" borderId="2" xfId="0" applyFont="1" applyFill="1" applyBorder="1" applyAlignment="1">
      <alignment horizontal="left" wrapText="1"/>
    </xf>
    <xf numFmtId="0" fontId="3" fillId="0" borderId="2" xfId="0" applyFont="1" applyBorder="1" applyAlignment="1">
      <alignment horizontal="right"/>
    </xf>
    <xf numFmtId="0" fontId="3" fillId="0" borderId="0" xfId="0" applyFont="1" applyAlignment="1">
      <alignment horizontal="left" wrapText="1"/>
    </xf>
    <xf numFmtId="0" fontId="11" fillId="0" borderId="10" xfId="2" applyFont="1" applyFill="1" applyBorder="1" applyAlignment="1" applyProtection="1">
      <alignment horizontal="center" wrapText="1"/>
    </xf>
    <xf numFmtId="0" fontId="3" fillId="0" borderId="13" xfId="0" applyFont="1" applyBorder="1" applyAlignment="1">
      <alignment horizontal="center"/>
    </xf>
  </cellXfs>
  <cellStyles count="3">
    <cellStyle name="Currency" xfId="1" builtinId="4"/>
    <cellStyle name="Normal" xfId="0" builtinId="0"/>
    <cellStyle name="Output" xfId="2" builtinId="2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FDBE46-E9CD-4771-A2C0-FBC3E34559EC}">
  <dimension ref="A1:G11"/>
  <sheetViews>
    <sheetView tabSelected="1" view="pageLayout" zoomScaleNormal="100" workbookViewId="0">
      <selection sqref="A1:E1"/>
    </sheetView>
  </sheetViews>
  <sheetFormatPr defaultColWidth="9.109375" defaultRowHeight="13.8" x14ac:dyDescent="0.25"/>
  <cols>
    <col min="1" max="1" width="32.44140625" style="1" customWidth="1"/>
    <col min="2" max="2" width="19.5546875" style="1" customWidth="1"/>
    <col min="3" max="3" width="2.33203125" style="1" customWidth="1"/>
    <col min="4" max="4" width="11.6640625" style="1" customWidth="1"/>
    <col min="5" max="5" width="47.109375" style="1" customWidth="1"/>
    <col min="6" max="6" width="0.109375" style="1" customWidth="1"/>
    <col min="7" max="7" width="9.109375" style="1" hidden="1" customWidth="1"/>
    <col min="8" max="8" width="27.5546875" style="1" customWidth="1"/>
    <col min="9" max="16384" width="9.109375" style="1"/>
  </cols>
  <sheetData>
    <row r="1" spans="1:6" ht="80.25" customHeight="1" x14ac:dyDescent="0.25">
      <c r="A1" s="63" t="s">
        <v>37</v>
      </c>
      <c r="B1" s="63"/>
      <c r="C1" s="63"/>
      <c r="D1" s="63"/>
      <c r="E1" s="63"/>
      <c r="F1" s="2"/>
    </row>
    <row r="2" spans="1:6" ht="13.5" customHeight="1" x14ac:dyDescent="0.25">
      <c r="A2" s="63"/>
      <c r="B2" s="63"/>
      <c r="C2" s="63"/>
      <c r="D2" s="63"/>
      <c r="E2" s="63"/>
      <c r="F2" s="2"/>
    </row>
    <row r="3" spans="1:6" ht="142.5" customHeight="1" x14ac:dyDescent="0.25">
      <c r="A3" s="64" t="s">
        <v>23</v>
      </c>
      <c r="B3" s="64"/>
      <c r="C3" s="64"/>
      <c r="D3" s="64"/>
      <c r="E3" s="64"/>
    </row>
    <row r="4" spans="1:6" ht="51.75" customHeight="1" x14ac:dyDescent="0.25">
      <c r="A4" s="64" t="s">
        <v>20</v>
      </c>
      <c r="B4" s="64"/>
      <c r="C4" s="64"/>
      <c r="D4" s="64"/>
      <c r="E4" s="64"/>
    </row>
    <row r="5" spans="1:6" ht="24.75" customHeight="1" x14ac:dyDescent="0.25">
      <c r="A5" s="65" t="s">
        <v>21</v>
      </c>
      <c r="B5" s="66"/>
      <c r="C5" s="66"/>
      <c r="D5" s="66"/>
      <c r="E5" s="66"/>
    </row>
    <row r="6" spans="1:6" ht="75" customHeight="1" x14ac:dyDescent="0.25">
      <c r="A6" s="64" t="s">
        <v>48</v>
      </c>
      <c r="B6" s="64"/>
      <c r="C6" s="64"/>
      <c r="D6" s="64"/>
      <c r="E6" s="64"/>
    </row>
    <row r="7" spans="1:6" ht="31.5" customHeight="1" x14ac:dyDescent="0.25">
      <c r="A7" s="67" t="s">
        <v>22</v>
      </c>
      <c r="B7" s="67"/>
      <c r="C7" s="67"/>
      <c r="D7" s="67"/>
      <c r="E7" s="67"/>
    </row>
    <row r="8" spans="1:6" ht="27" customHeight="1" thickBot="1" x14ac:dyDescent="0.3">
      <c r="A8" s="59"/>
      <c r="B8" s="59"/>
      <c r="C8" s="59"/>
      <c r="D8" s="59"/>
      <c r="E8" s="59"/>
    </row>
    <row r="9" spans="1:6" ht="46.5" customHeight="1" x14ac:dyDescent="0.25">
      <c r="A9" s="60" t="s">
        <v>36</v>
      </c>
      <c r="B9" s="61"/>
      <c r="C9" s="61"/>
      <c r="D9" s="61"/>
      <c r="E9" s="62"/>
    </row>
    <row r="10" spans="1:6" ht="18.75" customHeight="1" x14ac:dyDescent="0.25">
      <c r="A10" s="54" t="s">
        <v>35</v>
      </c>
      <c r="B10" s="55"/>
      <c r="C10" s="1" t="s">
        <v>24</v>
      </c>
      <c r="D10" s="13"/>
      <c r="E10" s="46" t="s">
        <v>34</v>
      </c>
    </row>
    <row r="11" spans="1:6" ht="33.75" customHeight="1" thickBot="1" x14ac:dyDescent="0.3">
      <c r="A11" s="56" t="s">
        <v>49</v>
      </c>
      <c r="B11" s="57"/>
      <c r="C11" s="57"/>
      <c r="D11" s="57"/>
      <c r="E11" s="58"/>
    </row>
  </sheetData>
  <sheetProtection algorithmName="SHA-512" hashValue="2Bz5M5F+otZHHl/Kr3rNHkUs8kokWgMcoDjR1pvFcdtMhJ8gwCfDZGbIhAZElnBqkbbBWyTJXPg30xjUhIToyQ==" saltValue="YkuS3ynd0oQTvH2Q2fKy1g==" spinCount="100000" sheet="1" objects="1" scenarios="1"/>
  <mergeCells count="11">
    <mergeCell ref="A10:B10"/>
    <mergeCell ref="A11:E11"/>
    <mergeCell ref="A8:E8"/>
    <mergeCell ref="A9:E9"/>
    <mergeCell ref="A1:E1"/>
    <mergeCell ref="A3:E3"/>
    <mergeCell ref="A4:E4"/>
    <mergeCell ref="A5:E5"/>
    <mergeCell ref="A6:E6"/>
    <mergeCell ref="A7:E7"/>
    <mergeCell ref="A2:E2"/>
  </mergeCells>
  <pageMargins left="0.7" right="0.7" top="0.75" bottom="0.75" header="0.3" footer="0.3"/>
  <pageSetup scale="79" orientation="portrait" r:id="rId1"/>
  <headerFooter>
    <oddHeader>&amp;L&amp;"Arial,Regular"TBB
California Department of Corrections and Rehabilitation (CDCR)
Rate Sheet&amp;R&amp;"Arial,Regular"Bid Number C5612621-D, Re-Bid  6
Exhibit B-1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54402B-7EFE-45B0-8F1F-C50FE00C3F47}">
  <dimension ref="A1:G38"/>
  <sheetViews>
    <sheetView view="pageLayout" zoomScaleNormal="100" workbookViewId="0">
      <selection activeCell="A31" sqref="A31:D31"/>
    </sheetView>
  </sheetViews>
  <sheetFormatPr defaultColWidth="9.109375" defaultRowHeight="13.8" x14ac:dyDescent="0.25"/>
  <cols>
    <col min="1" max="1" width="47.88671875" style="1" customWidth="1"/>
    <col min="2" max="2" width="16.44140625" style="1" customWidth="1"/>
    <col min="3" max="3" width="3.6640625" style="1" customWidth="1"/>
    <col min="4" max="4" width="13" style="1" customWidth="1"/>
    <col min="5" max="5" width="3.6640625" style="1" customWidth="1"/>
    <col min="6" max="6" width="25.6640625" style="1" customWidth="1"/>
    <col min="7" max="7" width="6" style="1" hidden="1" customWidth="1"/>
    <col min="8" max="16384" width="9.109375" style="1"/>
  </cols>
  <sheetData>
    <row r="1" spans="1:7" ht="87" customHeight="1" x14ac:dyDescent="0.25">
      <c r="A1" s="72" t="s">
        <v>38</v>
      </c>
      <c r="B1" s="73"/>
      <c r="C1" s="73"/>
      <c r="D1" s="73"/>
      <c r="E1" s="73"/>
      <c r="F1" s="73"/>
      <c r="G1" s="2"/>
    </row>
    <row r="2" spans="1:7" ht="21" customHeight="1" x14ac:dyDescent="0.25">
      <c r="A2" s="63"/>
      <c r="B2" s="63"/>
      <c r="C2" s="63"/>
      <c r="D2" s="63"/>
      <c r="E2" s="63"/>
      <c r="F2" s="63"/>
      <c r="G2" s="2"/>
    </row>
    <row r="3" spans="1:7" ht="21" customHeight="1" x14ac:dyDescent="0.25">
      <c r="A3" s="74" t="s">
        <v>55</v>
      </c>
      <c r="B3" s="74"/>
      <c r="C3" s="74"/>
      <c r="D3" s="74"/>
      <c r="E3" s="74"/>
      <c r="F3" s="74"/>
    </row>
    <row r="4" spans="1:7" ht="26.4" x14ac:dyDescent="0.25">
      <c r="A4" s="16" t="s">
        <v>26</v>
      </c>
      <c r="B4" s="17" t="s">
        <v>25</v>
      </c>
      <c r="C4" s="17" t="s">
        <v>32</v>
      </c>
      <c r="D4" s="18" t="s">
        <v>46</v>
      </c>
      <c r="E4" s="19" t="s">
        <v>24</v>
      </c>
      <c r="F4" s="20" t="s">
        <v>27</v>
      </c>
    </row>
    <row r="5" spans="1:7" ht="22.5" customHeight="1" x14ac:dyDescent="0.25">
      <c r="A5" s="47" t="s">
        <v>17</v>
      </c>
      <c r="B5" s="14">
        <v>0</v>
      </c>
      <c r="C5" s="21" t="s">
        <v>0</v>
      </c>
      <c r="D5" s="22">
        <v>40</v>
      </c>
      <c r="E5" s="23" t="s">
        <v>24</v>
      </c>
      <c r="F5" s="24">
        <f>B5*D5</f>
        <v>0</v>
      </c>
    </row>
    <row r="6" spans="1:7" ht="22.5" customHeight="1" x14ac:dyDescent="0.25">
      <c r="A6" s="47" t="s">
        <v>9</v>
      </c>
      <c r="B6" s="14">
        <v>0</v>
      </c>
      <c r="C6" s="21" t="s">
        <v>0</v>
      </c>
      <c r="D6" s="22">
        <v>40</v>
      </c>
      <c r="E6" s="23" t="s">
        <v>24</v>
      </c>
      <c r="F6" s="24">
        <f>B6*D6</f>
        <v>0</v>
      </c>
    </row>
    <row r="7" spans="1:7" ht="24" customHeight="1" x14ac:dyDescent="0.25">
      <c r="A7" s="47" t="s">
        <v>10</v>
      </c>
      <c r="B7" s="14">
        <v>0</v>
      </c>
      <c r="C7" s="21" t="s">
        <v>0</v>
      </c>
      <c r="D7" s="22">
        <v>40</v>
      </c>
      <c r="E7" s="23" t="s">
        <v>24</v>
      </c>
      <c r="F7" s="24">
        <f>B7*D7</f>
        <v>0</v>
      </c>
    </row>
    <row r="8" spans="1:7" ht="22.5" customHeight="1" x14ac:dyDescent="0.25">
      <c r="A8" s="48" t="s">
        <v>11</v>
      </c>
      <c r="B8" s="15">
        <v>0</v>
      </c>
      <c r="C8" s="25" t="s">
        <v>0</v>
      </c>
      <c r="D8" s="22">
        <v>40</v>
      </c>
      <c r="E8" s="23" t="s">
        <v>24</v>
      </c>
      <c r="F8" s="24">
        <f>B8*D8</f>
        <v>0</v>
      </c>
    </row>
    <row r="9" spans="1:7" ht="21" customHeight="1" x14ac:dyDescent="0.25">
      <c r="A9" s="48" t="s">
        <v>12</v>
      </c>
      <c r="B9" s="15">
        <v>0</v>
      </c>
      <c r="C9" s="25" t="s">
        <v>0</v>
      </c>
      <c r="D9" s="22">
        <v>40</v>
      </c>
      <c r="E9" s="23" t="s">
        <v>24</v>
      </c>
      <c r="F9" s="24">
        <f>B9*D9</f>
        <v>0</v>
      </c>
    </row>
    <row r="10" spans="1:7" ht="21" customHeight="1" x14ac:dyDescent="0.25">
      <c r="A10" s="75" t="s">
        <v>1</v>
      </c>
      <c r="B10" s="75"/>
      <c r="C10" s="75"/>
      <c r="D10" s="75"/>
      <c r="E10" s="22" t="s">
        <v>24</v>
      </c>
      <c r="F10" s="24">
        <f>SUM(F5:F9)</f>
        <v>0</v>
      </c>
    </row>
    <row r="11" spans="1:7" ht="21" customHeight="1" x14ac:dyDescent="0.25">
      <c r="A11" s="76"/>
      <c r="B11" s="76"/>
      <c r="C11" s="76"/>
      <c r="D11" s="76"/>
      <c r="E11" s="76"/>
      <c r="F11" s="76"/>
    </row>
    <row r="12" spans="1:7" ht="26.4" x14ac:dyDescent="0.25">
      <c r="A12" s="27" t="s">
        <v>28</v>
      </c>
      <c r="B12" s="28" t="s">
        <v>25</v>
      </c>
      <c r="C12" s="28" t="s">
        <v>0</v>
      </c>
      <c r="D12" s="18" t="s">
        <v>46</v>
      </c>
      <c r="E12" s="29" t="s">
        <v>24</v>
      </c>
      <c r="F12" s="30" t="s">
        <v>27</v>
      </c>
    </row>
    <row r="13" spans="1:7" ht="25.5" customHeight="1" x14ac:dyDescent="0.25">
      <c r="A13" s="47" t="s">
        <v>18</v>
      </c>
      <c r="B13" s="14">
        <v>0</v>
      </c>
      <c r="C13" s="21" t="s">
        <v>0</v>
      </c>
      <c r="D13" s="22">
        <v>50</v>
      </c>
      <c r="E13" s="23" t="s">
        <v>24</v>
      </c>
      <c r="F13" s="24">
        <f>B13*D13</f>
        <v>0</v>
      </c>
    </row>
    <row r="14" spans="1:7" ht="21" customHeight="1" x14ac:dyDescent="0.25">
      <c r="A14" s="47" t="s">
        <v>13</v>
      </c>
      <c r="B14" s="15">
        <v>0</v>
      </c>
      <c r="C14" s="21" t="s">
        <v>0</v>
      </c>
      <c r="D14" s="22">
        <v>50</v>
      </c>
      <c r="E14" s="23" t="s">
        <v>24</v>
      </c>
      <c r="F14" s="24">
        <f>B14*D14</f>
        <v>0</v>
      </c>
    </row>
    <row r="15" spans="1:7" ht="21" customHeight="1" x14ac:dyDescent="0.25">
      <c r="A15" s="48" t="s">
        <v>14</v>
      </c>
      <c r="B15" s="15">
        <v>0</v>
      </c>
      <c r="C15" s="25" t="s">
        <v>0</v>
      </c>
      <c r="D15" s="22">
        <v>50</v>
      </c>
      <c r="E15" s="23" t="s">
        <v>24</v>
      </c>
      <c r="F15" s="24">
        <f>B15*D15</f>
        <v>0</v>
      </c>
    </row>
    <row r="16" spans="1:7" ht="21" customHeight="1" x14ac:dyDescent="0.25">
      <c r="A16" s="48" t="s">
        <v>15</v>
      </c>
      <c r="B16" s="15">
        <v>0</v>
      </c>
      <c r="C16" s="25" t="s">
        <v>0</v>
      </c>
      <c r="D16" s="22">
        <v>60</v>
      </c>
      <c r="E16" s="23" t="s">
        <v>24</v>
      </c>
      <c r="F16" s="24">
        <f>B16*D16</f>
        <v>0</v>
      </c>
    </row>
    <row r="17" spans="1:6" ht="22.5" customHeight="1" x14ac:dyDescent="0.25">
      <c r="A17" s="75" t="s">
        <v>3</v>
      </c>
      <c r="B17" s="75"/>
      <c r="C17" s="75"/>
      <c r="D17" s="75"/>
      <c r="E17" s="23" t="s">
        <v>24</v>
      </c>
      <c r="F17" s="24">
        <f>SUM(F13:F16)</f>
        <v>0</v>
      </c>
    </row>
    <row r="18" spans="1:6" ht="21" customHeight="1" x14ac:dyDescent="0.25">
      <c r="A18" s="77"/>
      <c r="B18" s="77"/>
      <c r="C18" s="77"/>
      <c r="D18" s="77"/>
      <c r="E18" s="77"/>
      <c r="F18" s="77"/>
    </row>
    <row r="19" spans="1:6" ht="26.4" x14ac:dyDescent="0.25">
      <c r="A19" s="31" t="s">
        <v>29</v>
      </c>
      <c r="B19" s="28" t="s">
        <v>19</v>
      </c>
      <c r="C19" s="28" t="s">
        <v>0</v>
      </c>
      <c r="D19" s="18" t="s">
        <v>46</v>
      </c>
      <c r="E19" s="32" t="s">
        <v>24</v>
      </c>
      <c r="F19" s="33" t="s">
        <v>27</v>
      </c>
    </row>
    <row r="20" spans="1:6" ht="21" customHeight="1" x14ac:dyDescent="0.25">
      <c r="A20" s="40" t="s">
        <v>47</v>
      </c>
      <c r="B20" s="14">
        <v>0</v>
      </c>
      <c r="C20" s="41" t="s">
        <v>0</v>
      </c>
      <c r="D20" s="42">
        <v>50</v>
      </c>
      <c r="E20" s="43" t="s">
        <v>24</v>
      </c>
      <c r="F20" s="24">
        <f>B20*D20</f>
        <v>0</v>
      </c>
    </row>
    <row r="21" spans="1:6" ht="21" customHeight="1" x14ac:dyDescent="0.25">
      <c r="A21" s="47" t="s">
        <v>8</v>
      </c>
      <c r="B21" s="14">
        <v>0</v>
      </c>
      <c r="C21" s="21" t="s">
        <v>0</v>
      </c>
      <c r="D21" s="22">
        <v>30</v>
      </c>
      <c r="E21" s="23" t="s">
        <v>24</v>
      </c>
      <c r="F21" s="24">
        <f>B21*D21</f>
        <v>0</v>
      </c>
    </row>
    <row r="22" spans="1:6" ht="21" customHeight="1" x14ac:dyDescent="0.25">
      <c r="A22" s="48" t="s">
        <v>6</v>
      </c>
      <c r="B22" s="15">
        <v>0</v>
      </c>
      <c r="C22" s="25" t="s">
        <v>0</v>
      </c>
      <c r="D22" s="26">
        <v>30</v>
      </c>
      <c r="E22" s="23" t="s">
        <v>24</v>
      </c>
      <c r="F22" s="24">
        <f>B22*D22</f>
        <v>0</v>
      </c>
    </row>
    <row r="23" spans="1:6" ht="18" customHeight="1" x14ac:dyDescent="0.25">
      <c r="A23" s="48" t="s">
        <v>2</v>
      </c>
      <c r="B23" s="15">
        <v>0</v>
      </c>
      <c r="C23" s="25" t="s">
        <v>0</v>
      </c>
      <c r="D23" s="26">
        <v>50</v>
      </c>
      <c r="E23" s="23" t="s">
        <v>24</v>
      </c>
      <c r="F23" s="24">
        <f>B23*D23</f>
        <v>0</v>
      </c>
    </row>
    <row r="24" spans="1:6" ht="22.5" customHeight="1" x14ac:dyDescent="0.25">
      <c r="A24" s="75" t="s">
        <v>5</v>
      </c>
      <c r="B24" s="75"/>
      <c r="C24" s="75"/>
      <c r="D24" s="75"/>
      <c r="E24" s="23" t="s">
        <v>24</v>
      </c>
      <c r="F24" s="24">
        <f>SUM(F20:F23)</f>
        <v>0</v>
      </c>
    </row>
    <row r="25" spans="1:6" ht="25.5" customHeight="1" x14ac:dyDescent="0.25">
      <c r="A25" s="78"/>
      <c r="B25" s="78"/>
      <c r="C25" s="78"/>
      <c r="D25" s="78"/>
      <c r="E25" s="78"/>
      <c r="F25" s="78"/>
    </row>
    <row r="26" spans="1:6" ht="27.75" customHeight="1" x14ac:dyDescent="0.25">
      <c r="A26" s="34" t="s">
        <v>30</v>
      </c>
      <c r="B26" s="35" t="s">
        <v>33</v>
      </c>
      <c r="C26" s="35"/>
      <c r="D26" s="18" t="s">
        <v>56</v>
      </c>
      <c r="E26" s="29" t="s">
        <v>24</v>
      </c>
      <c r="F26" s="30" t="s">
        <v>27</v>
      </c>
    </row>
    <row r="27" spans="1:6" ht="21" customHeight="1" x14ac:dyDescent="0.25">
      <c r="A27" s="49" t="s">
        <v>4</v>
      </c>
      <c r="B27" s="14">
        <v>0</v>
      </c>
      <c r="C27" s="21" t="s">
        <v>0</v>
      </c>
      <c r="D27" s="22">
        <v>280</v>
      </c>
      <c r="E27" s="23" t="s">
        <v>24</v>
      </c>
      <c r="F27" s="24">
        <f>B27*D27</f>
        <v>0</v>
      </c>
    </row>
    <row r="28" spans="1:6" ht="22.5" customHeight="1" x14ac:dyDescent="0.25">
      <c r="A28" s="75" t="s">
        <v>7</v>
      </c>
      <c r="B28" s="75"/>
      <c r="C28" s="75"/>
      <c r="D28" s="75"/>
      <c r="E28" s="23" t="s">
        <v>24</v>
      </c>
      <c r="F28" s="36">
        <f>SUM(F27)</f>
        <v>0</v>
      </c>
    </row>
    <row r="29" spans="1:6" ht="21.75" customHeight="1" x14ac:dyDescent="0.25">
      <c r="A29" s="70"/>
      <c r="B29" s="70"/>
      <c r="C29" s="70"/>
      <c r="D29" s="70"/>
      <c r="E29" s="70"/>
      <c r="F29" s="70"/>
    </row>
    <row r="30" spans="1:6" ht="25.5" customHeight="1" x14ac:dyDescent="0.25">
      <c r="A30" s="68" t="s">
        <v>50</v>
      </c>
      <c r="B30" s="68"/>
      <c r="C30" s="68"/>
      <c r="D30" s="68"/>
      <c r="E30" s="68"/>
      <c r="F30" s="68"/>
    </row>
    <row r="31" spans="1:6" ht="25.5" customHeight="1" x14ac:dyDescent="0.25">
      <c r="A31" s="69" t="s">
        <v>52</v>
      </c>
      <c r="B31" s="69"/>
      <c r="C31" s="69"/>
      <c r="D31" s="69"/>
      <c r="E31" s="50" t="s">
        <v>24</v>
      </c>
      <c r="F31" s="51">
        <f>SUM(F10+F17+F24+F28)*0.25</f>
        <v>0</v>
      </c>
    </row>
    <row r="32" spans="1:6" ht="22.5" customHeight="1" x14ac:dyDescent="0.25">
      <c r="A32" s="70"/>
      <c r="B32" s="70"/>
      <c r="C32" s="70"/>
      <c r="D32" s="70"/>
      <c r="E32" s="70"/>
      <c r="F32" s="70"/>
    </row>
    <row r="33" spans="1:6" ht="21.75" customHeight="1" x14ac:dyDescent="0.25">
      <c r="A33" s="71" t="s">
        <v>51</v>
      </c>
      <c r="B33" s="71"/>
      <c r="C33" s="71"/>
      <c r="D33" s="71"/>
      <c r="E33" s="71"/>
      <c r="F33" s="37">
        <f>SUM(F10+F17+F24+F28+F31)</f>
        <v>0</v>
      </c>
    </row>
    <row r="34" spans="1:6" ht="25.5" customHeight="1" x14ac:dyDescent="0.25">
      <c r="A34" s="52"/>
      <c r="B34" s="38"/>
      <c r="C34" s="38"/>
      <c r="D34" s="39"/>
      <c r="E34" s="39"/>
      <c r="F34" s="53" t="s">
        <v>31</v>
      </c>
    </row>
    <row r="35" spans="1:6" x14ac:dyDescent="0.25">
      <c r="A35" s="10"/>
      <c r="B35" s="4"/>
      <c r="C35" s="4"/>
      <c r="D35" s="5"/>
      <c r="E35" s="5"/>
      <c r="F35" s="7"/>
    </row>
    <row r="36" spans="1:6" x14ac:dyDescent="0.25">
      <c r="A36" s="6"/>
      <c r="B36" s="8"/>
      <c r="C36" s="8"/>
      <c r="D36" s="9"/>
      <c r="E36" s="9"/>
      <c r="F36" s="8"/>
    </row>
    <row r="37" spans="1:6" x14ac:dyDescent="0.25">
      <c r="A37" s="6"/>
      <c r="B37" s="6"/>
      <c r="C37" s="6"/>
      <c r="D37" s="6"/>
      <c r="E37" s="6"/>
      <c r="F37" s="6"/>
    </row>
    <row r="38" spans="1:6" x14ac:dyDescent="0.25">
      <c r="A38" s="6"/>
      <c r="B38" s="6"/>
      <c r="C38" s="6"/>
      <c r="D38" s="6"/>
      <c r="E38" s="6"/>
      <c r="F38" s="6"/>
    </row>
  </sheetData>
  <sheetProtection algorithmName="SHA-512" hashValue="VSC7l3yiYv/hT0SJANjoprM4qCZdWimP0H+d+OPffDR/o956pG8Zxswjb+L2Oia8tO6B4MfORlhbTJVQY6dngw==" saltValue="13QkJp09p4l3s+Mta5WDXg==" spinCount="100000" sheet="1" objects="1" scenarios="1"/>
  <mergeCells count="15">
    <mergeCell ref="A30:F30"/>
    <mergeCell ref="A31:D31"/>
    <mergeCell ref="A32:F32"/>
    <mergeCell ref="A33:E33"/>
    <mergeCell ref="A1:F1"/>
    <mergeCell ref="A2:F2"/>
    <mergeCell ref="A3:F3"/>
    <mergeCell ref="A10:D10"/>
    <mergeCell ref="A11:F11"/>
    <mergeCell ref="A29:F29"/>
    <mergeCell ref="A17:D17"/>
    <mergeCell ref="A18:F18"/>
    <mergeCell ref="A24:D24"/>
    <mergeCell ref="A25:F25"/>
    <mergeCell ref="A28:D28"/>
  </mergeCells>
  <printOptions horizontalCentered="1"/>
  <pageMargins left="0.7" right="0.7" top="0.75" bottom="0.75" header="0.3" footer="0.3"/>
  <pageSetup scale="80" orientation="portrait" r:id="rId1"/>
  <headerFooter>
    <oddHeader>&amp;L&amp;"Arial,Regular"TBB
California Department of Corrections and Rehabilitation (CDCR)
Rate Sheet&amp;R&amp;"Arial,Regular"Bid Number C5612621-D, Re-Bid  6
Exhibit B-1</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4CB3A4-C930-4E5E-B782-652CBBDA3657}">
  <dimension ref="A1:L35"/>
  <sheetViews>
    <sheetView view="pageLayout" zoomScaleNormal="110" workbookViewId="0">
      <selection activeCell="H8" sqref="H8"/>
    </sheetView>
  </sheetViews>
  <sheetFormatPr defaultColWidth="9.109375" defaultRowHeight="13.8" x14ac:dyDescent="0.25"/>
  <cols>
    <col min="1" max="1" width="51.109375" style="1" customWidth="1"/>
    <col min="2" max="2" width="19.5546875" style="1" customWidth="1"/>
    <col min="3" max="3" width="3.6640625" style="1" customWidth="1"/>
    <col min="4" max="4" width="13" style="1" customWidth="1"/>
    <col min="5" max="5" width="3.6640625" style="1" customWidth="1"/>
    <col min="6" max="6" width="21.44140625" style="1" customWidth="1"/>
    <col min="7" max="7" width="6" style="1" customWidth="1"/>
    <col min="8" max="16384" width="9.109375" style="1"/>
  </cols>
  <sheetData>
    <row r="1" spans="1:7" ht="99" customHeight="1" x14ac:dyDescent="0.25">
      <c r="A1" s="72" t="s">
        <v>39</v>
      </c>
      <c r="B1" s="73"/>
      <c r="C1" s="73"/>
      <c r="D1" s="73"/>
      <c r="E1" s="73"/>
      <c r="F1" s="73"/>
      <c r="G1" s="2"/>
    </row>
    <row r="2" spans="1:7" ht="21" customHeight="1" x14ac:dyDescent="0.25">
      <c r="A2" s="63"/>
      <c r="B2" s="63"/>
      <c r="C2" s="63"/>
      <c r="D2" s="63"/>
      <c r="E2" s="63"/>
      <c r="F2" s="63"/>
      <c r="G2" s="2"/>
    </row>
    <row r="3" spans="1:7" ht="21" customHeight="1" x14ac:dyDescent="0.25">
      <c r="A3" s="74" t="s">
        <v>57</v>
      </c>
      <c r="B3" s="74"/>
      <c r="C3" s="74"/>
      <c r="D3" s="74"/>
      <c r="E3" s="74"/>
      <c r="F3" s="74"/>
    </row>
    <row r="4" spans="1:7" ht="26.4" x14ac:dyDescent="0.25">
      <c r="A4" s="16" t="s">
        <v>26</v>
      </c>
      <c r="B4" s="17" t="s">
        <v>25</v>
      </c>
      <c r="C4" s="17" t="s">
        <v>32</v>
      </c>
      <c r="D4" s="18" t="s">
        <v>46</v>
      </c>
      <c r="E4" s="19" t="s">
        <v>24</v>
      </c>
      <c r="F4" s="20" t="s">
        <v>27</v>
      </c>
    </row>
    <row r="5" spans="1:7" ht="22.5" customHeight="1" x14ac:dyDescent="0.25">
      <c r="A5" s="47" t="s">
        <v>17</v>
      </c>
      <c r="B5" s="14">
        <v>0</v>
      </c>
      <c r="C5" s="21" t="s">
        <v>0</v>
      </c>
      <c r="D5" s="22">
        <v>40</v>
      </c>
      <c r="E5" s="23" t="s">
        <v>24</v>
      </c>
      <c r="F5" s="24">
        <f>B5*D5</f>
        <v>0</v>
      </c>
    </row>
    <row r="6" spans="1:7" ht="22.5" customHeight="1" x14ac:dyDescent="0.25">
      <c r="A6" s="47" t="s">
        <v>9</v>
      </c>
      <c r="B6" s="14">
        <v>0</v>
      </c>
      <c r="C6" s="21" t="s">
        <v>0</v>
      </c>
      <c r="D6" s="22">
        <v>40</v>
      </c>
      <c r="E6" s="23" t="s">
        <v>24</v>
      </c>
      <c r="F6" s="24">
        <f>B6*D6</f>
        <v>0</v>
      </c>
    </row>
    <row r="7" spans="1:7" ht="24" customHeight="1" x14ac:dyDescent="0.25">
      <c r="A7" s="47" t="s">
        <v>10</v>
      </c>
      <c r="B7" s="14">
        <v>0</v>
      </c>
      <c r="C7" s="21" t="s">
        <v>0</v>
      </c>
      <c r="D7" s="22">
        <v>40</v>
      </c>
      <c r="E7" s="23" t="s">
        <v>24</v>
      </c>
      <c r="F7" s="24">
        <f>B7*D7</f>
        <v>0</v>
      </c>
    </row>
    <row r="8" spans="1:7" ht="22.5" customHeight="1" x14ac:dyDescent="0.25">
      <c r="A8" s="48" t="s">
        <v>11</v>
      </c>
      <c r="B8" s="15">
        <v>0</v>
      </c>
      <c r="C8" s="25" t="s">
        <v>0</v>
      </c>
      <c r="D8" s="26">
        <v>40</v>
      </c>
      <c r="E8" s="23" t="s">
        <v>24</v>
      </c>
      <c r="F8" s="24">
        <f>B8*D8</f>
        <v>0</v>
      </c>
    </row>
    <row r="9" spans="1:7" ht="21" customHeight="1" x14ac:dyDescent="0.25">
      <c r="A9" s="48" t="s">
        <v>12</v>
      </c>
      <c r="B9" s="15">
        <v>0</v>
      </c>
      <c r="C9" s="25" t="s">
        <v>0</v>
      </c>
      <c r="D9" s="26">
        <v>40</v>
      </c>
      <c r="E9" s="23" t="s">
        <v>24</v>
      </c>
      <c r="F9" s="24">
        <f>B9*D9</f>
        <v>0</v>
      </c>
    </row>
    <row r="10" spans="1:7" ht="21" customHeight="1" x14ac:dyDescent="0.25">
      <c r="A10" s="75" t="s">
        <v>1</v>
      </c>
      <c r="B10" s="75"/>
      <c r="C10" s="75"/>
      <c r="D10" s="75"/>
      <c r="E10" s="23" t="s">
        <v>24</v>
      </c>
      <c r="F10" s="24">
        <f>SUM(F5:F9)</f>
        <v>0</v>
      </c>
    </row>
    <row r="11" spans="1:7" ht="21" customHeight="1" x14ac:dyDescent="0.25">
      <c r="A11" s="76"/>
      <c r="B11" s="76"/>
      <c r="C11" s="76"/>
      <c r="D11" s="76"/>
      <c r="E11" s="76"/>
      <c r="F11" s="76"/>
    </row>
    <row r="12" spans="1:7" ht="26.4" x14ac:dyDescent="0.25">
      <c r="A12" s="27" t="s">
        <v>28</v>
      </c>
      <c r="B12" s="28" t="s">
        <v>25</v>
      </c>
      <c r="C12" s="28" t="s">
        <v>0</v>
      </c>
      <c r="D12" s="18" t="s">
        <v>46</v>
      </c>
      <c r="E12" s="29" t="s">
        <v>24</v>
      </c>
      <c r="F12" s="30" t="s">
        <v>27</v>
      </c>
    </row>
    <row r="13" spans="1:7" ht="25.5" customHeight="1" x14ac:dyDescent="0.25">
      <c r="A13" s="47" t="s">
        <v>18</v>
      </c>
      <c r="B13" s="14">
        <v>0</v>
      </c>
      <c r="C13" s="21" t="s">
        <v>0</v>
      </c>
      <c r="D13" s="22">
        <v>40</v>
      </c>
      <c r="E13" s="23" t="s">
        <v>24</v>
      </c>
      <c r="F13" s="24">
        <f>B13*D13</f>
        <v>0</v>
      </c>
    </row>
    <row r="14" spans="1:7" ht="21" customHeight="1" x14ac:dyDescent="0.25">
      <c r="A14" s="47" t="s">
        <v>13</v>
      </c>
      <c r="B14" s="15">
        <v>0</v>
      </c>
      <c r="C14" s="21" t="s">
        <v>0</v>
      </c>
      <c r="D14" s="26">
        <v>40</v>
      </c>
      <c r="E14" s="23" t="s">
        <v>24</v>
      </c>
      <c r="F14" s="24">
        <f>B14*D14</f>
        <v>0</v>
      </c>
    </row>
    <row r="15" spans="1:7" ht="21" customHeight="1" x14ac:dyDescent="0.25">
      <c r="A15" s="48" t="s">
        <v>14</v>
      </c>
      <c r="B15" s="15">
        <v>0</v>
      </c>
      <c r="C15" s="25" t="s">
        <v>0</v>
      </c>
      <c r="D15" s="26">
        <v>40</v>
      </c>
      <c r="E15" s="23" t="s">
        <v>24</v>
      </c>
      <c r="F15" s="24">
        <f>B15*D15</f>
        <v>0</v>
      </c>
    </row>
    <row r="16" spans="1:7" ht="21" customHeight="1" x14ac:dyDescent="0.25">
      <c r="A16" s="48" t="s">
        <v>15</v>
      </c>
      <c r="B16" s="15">
        <v>0</v>
      </c>
      <c r="C16" s="25" t="s">
        <v>0</v>
      </c>
      <c r="D16" s="26">
        <v>40</v>
      </c>
      <c r="E16" s="23" t="s">
        <v>24</v>
      </c>
      <c r="F16" s="24">
        <f>B16*D16</f>
        <v>0</v>
      </c>
    </row>
    <row r="17" spans="1:6" ht="22.5" customHeight="1" x14ac:dyDescent="0.25">
      <c r="A17" s="75" t="s">
        <v>3</v>
      </c>
      <c r="B17" s="75"/>
      <c r="C17" s="75"/>
      <c r="D17" s="75"/>
      <c r="E17" s="23" t="s">
        <v>24</v>
      </c>
      <c r="F17" s="24">
        <f>SUM(F13:F16)</f>
        <v>0</v>
      </c>
    </row>
    <row r="18" spans="1:6" ht="21" customHeight="1" x14ac:dyDescent="0.25">
      <c r="A18" s="77"/>
      <c r="B18" s="77"/>
      <c r="C18" s="77"/>
      <c r="D18" s="77"/>
      <c r="E18" s="77"/>
      <c r="F18" s="77"/>
    </row>
    <row r="19" spans="1:6" ht="26.4" x14ac:dyDescent="0.25">
      <c r="A19" s="31" t="s">
        <v>29</v>
      </c>
      <c r="B19" s="28" t="s">
        <v>19</v>
      </c>
      <c r="C19" s="28" t="s">
        <v>0</v>
      </c>
      <c r="D19" s="18" t="s">
        <v>46</v>
      </c>
      <c r="E19" s="32" t="s">
        <v>24</v>
      </c>
      <c r="F19" s="33" t="s">
        <v>27</v>
      </c>
    </row>
    <row r="20" spans="1:6" ht="21" customHeight="1" x14ac:dyDescent="0.25">
      <c r="A20" s="40" t="s">
        <v>47</v>
      </c>
      <c r="B20" s="14">
        <v>0</v>
      </c>
      <c r="C20" s="41" t="s">
        <v>0</v>
      </c>
      <c r="D20" s="42">
        <v>50</v>
      </c>
      <c r="E20" s="43" t="s">
        <v>24</v>
      </c>
      <c r="F20" s="24">
        <f>B20*D20</f>
        <v>0</v>
      </c>
    </row>
    <row r="21" spans="1:6" ht="21" customHeight="1" x14ac:dyDescent="0.25">
      <c r="A21" s="47" t="s">
        <v>8</v>
      </c>
      <c r="B21" s="14">
        <v>0</v>
      </c>
      <c r="C21" s="21" t="s">
        <v>0</v>
      </c>
      <c r="D21" s="22">
        <v>40</v>
      </c>
      <c r="E21" s="23" t="s">
        <v>24</v>
      </c>
      <c r="F21" s="24">
        <f>B21*D21</f>
        <v>0</v>
      </c>
    </row>
    <row r="22" spans="1:6" ht="21" customHeight="1" x14ac:dyDescent="0.25">
      <c r="A22" s="48" t="s">
        <v>6</v>
      </c>
      <c r="B22" s="15">
        <v>0</v>
      </c>
      <c r="C22" s="25" t="s">
        <v>0</v>
      </c>
      <c r="D22" s="26">
        <v>45</v>
      </c>
      <c r="E22" s="23" t="s">
        <v>24</v>
      </c>
      <c r="F22" s="24">
        <f>B22*D22</f>
        <v>0</v>
      </c>
    </row>
    <row r="23" spans="1:6" ht="21" customHeight="1" x14ac:dyDescent="0.25">
      <c r="A23" s="48" t="s">
        <v>2</v>
      </c>
      <c r="B23" s="15">
        <v>0</v>
      </c>
      <c r="C23" s="25" t="s">
        <v>0</v>
      </c>
      <c r="D23" s="26">
        <v>45</v>
      </c>
      <c r="E23" s="23" t="s">
        <v>24</v>
      </c>
      <c r="F23" s="24">
        <f>B23*D23</f>
        <v>0</v>
      </c>
    </row>
    <row r="24" spans="1:6" ht="18" customHeight="1" x14ac:dyDescent="0.25">
      <c r="A24" s="75" t="s">
        <v>5</v>
      </c>
      <c r="B24" s="75"/>
      <c r="C24" s="75"/>
      <c r="D24" s="75"/>
      <c r="E24" s="23" t="s">
        <v>24</v>
      </c>
      <c r="F24" s="24">
        <f>SUM(F20:F23)</f>
        <v>0</v>
      </c>
    </row>
    <row r="25" spans="1:6" ht="22.5" customHeight="1" x14ac:dyDescent="0.25">
      <c r="A25" s="78"/>
      <c r="B25" s="78"/>
      <c r="C25" s="78"/>
      <c r="D25" s="78"/>
      <c r="E25" s="78"/>
      <c r="F25" s="78"/>
    </row>
    <row r="26" spans="1:6" ht="25.5" customHeight="1" x14ac:dyDescent="0.25">
      <c r="A26" s="34" t="s">
        <v>30</v>
      </c>
      <c r="B26" s="35" t="s">
        <v>33</v>
      </c>
      <c r="C26" s="35"/>
      <c r="D26" s="45" t="s">
        <v>56</v>
      </c>
      <c r="E26" s="29" t="s">
        <v>24</v>
      </c>
      <c r="F26" s="30" t="s">
        <v>27</v>
      </c>
    </row>
    <row r="27" spans="1:6" ht="21" customHeight="1" x14ac:dyDescent="0.25">
      <c r="A27" s="49" t="s">
        <v>4</v>
      </c>
      <c r="B27" s="14">
        <v>0</v>
      </c>
      <c r="C27" s="21" t="s">
        <v>0</v>
      </c>
      <c r="D27" s="22">
        <v>515</v>
      </c>
      <c r="E27" s="23" t="s">
        <v>24</v>
      </c>
      <c r="F27" s="24">
        <f>B27*D27</f>
        <v>0</v>
      </c>
    </row>
    <row r="28" spans="1:6" ht="21" customHeight="1" x14ac:dyDescent="0.25">
      <c r="A28" s="75" t="s">
        <v>7</v>
      </c>
      <c r="B28" s="75"/>
      <c r="C28" s="75"/>
      <c r="D28" s="75"/>
      <c r="E28" s="23" t="s">
        <v>24</v>
      </c>
      <c r="F28" s="36">
        <f>SUM(F27)</f>
        <v>0</v>
      </c>
    </row>
    <row r="29" spans="1:6" ht="22.5" customHeight="1" x14ac:dyDescent="0.25">
      <c r="A29" s="70"/>
      <c r="B29" s="70"/>
      <c r="C29" s="70"/>
      <c r="D29" s="70"/>
      <c r="E29" s="70"/>
      <c r="F29" s="70"/>
    </row>
    <row r="30" spans="1:6" ht="25.5" customHeight="1" x14ac:dyDescent="0.25">
      <c r="A30" s="68" t="s">
        <v>50</v>
      </c>
      <c r="B30" s="68"/>
      <c r="C30" s="68"/>
      <c r="D30" s="68"/>
      <c r="E30" s="68"/>
      <c r="F30" s="68"/>
    </row>
    <row r="31" spans="1:6" ht="25.5" customHeight="1" x14ac:dyDescent="0.25">
      <c r="A31" s="69" t="s">
        <v>52</v>
      </c>
      <c r="B31" s="69"/>
      <c r="C31" s="69"/>
      <c r="D31" s="69"/>
      <c r="E31" s="50" t="s">
        <v>24</v>
      </c>
      <c r="F31" s="51">
        <f>SUM(F10+F17+F24+F28)*0.25</f>
        <v>0</v>
      </c>
    </row>
    <row r="32" spans="1:6" ht="22.5" customHeight="1" x14ac:dyDescent="0.25">
      <c r="A32" s="70"/>
      <c r="B32" s="70"/>
      <c r="C32" s="70"/>
      <c r="D32" s="70"/>
      <c r="E32" s="70"/>
      <c r="F32" s="70"/>
    </row>
    <row r="33" spans="1:12" ht="21.75" customHeight="1" x14ac:dyDescent="0.25">
      <c r="A33" s="71" t="s">
        <v>51</v>
      </c>
      <c r="B33" s="71"/>
      <c r="C33" s="71"/>
      <c r="D33" s="71"/>
      <c r="E33" s="71"/>
      <c r="F33" s="37">
        <f>SUM(F10+F17+F24+F28+F31)</f>
        <v>0</v>
      </c>
    </row>
    <row r="34" spans="1:12" ht="30.75" customHeight="1" x14ac:dyDescent="0.25">
      <c r="A34" s="52"/>
      <c r="B34" s="38"/>
      <c r="C34" s="38"/>
      <c r="D34" s="39"/>
      <c r="E34" s="39"/>
      <c r="F34" s="53" t="s">
        <v>31</v>
      </c>
      <c r="L34" s="3"/>
    </row>
    <row r="35" spans="1:12" x14ac:dyDescent="0.25">
      <c r="A35" s="6"/>
      <c r="B35" s="6"/>
      <c r="C35" s="6"/>
      <c r="D35" s="6"/>
      <c r="E35" s="6"/>
      <c r="F35" s="6"/>
    </row>
  </sheetData>
  <sheetProtection algorithmName="SHA-512" hashValue="hZIdx6V3zItsFZO+iRrjpcm0eg25J2mg8e4XUI2p2guuaaA7MHLmMF8FtDgSSAoAK7b0iGgDW9lDJMTeqD4Jjw==" saltValue="tACWETMVnmxof3Wp5mNAtA==" spinCount="100000" sheet="1" objects="1" scenarios="1"/>
  <mergeCells count="15">
    <mergeCell ref="A1:F1"/>
    <mergeCell ref="A2:F2"/>
    <mergeCell ref="A3:F3"/>
    <mergeCell ref="A10:D10"/>
    <mergeCell ref="A11:F11"/>
    <mergeCell ref="A31:D31"/>
    <mergeCell ref="A32:F32"/>
    <mergeCell ref="A33:E33"/>
    <mergeCell ref="A29:F29"/>
    <mergeCell ref="A17:D17"/>
    <mergeCell ref="A18:F18"/>
    <mergeCell ref="A24:D24"/>
    <mergeCell ref="A25:F25"/>
    <mergeCell ref="A28:D28"/>
    <mergeCell ref="A30:F30"/>
  </mergeCells>
  <printOptions horizontalCentered="1"/>
  <pageMargins left="0.7" right="0.7" top="0.75" bottom="0.75" header="0.3" footer="0.3"/>
  <pageSetup scale="80" orientation="portrait" r:id="rId1"/>
  <headerFooter>
    <oddHeader>&amp;L&amp;"Arial,Regular"TBB
California Department of Corrections and Rehabilitation (CDCR)
Rate Sheet&amp;R&amp;"Arial,Regular"Bid Number C5612621-D, Re-Bid  6
Exhibit B-1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4FB0E9-82A5-4AB4-AC6E-DCDFF8E5775A}">
  <dimension ref="A1:L35"/>
  <sheetViews>
    <sheetView view="pageLayout" zoomScaleNormal="100" workbookViewId="0">
      <selection activeCell="A3" sqref="A3:F3"/>
    </sheetView>
  </sheetViews>
  <sheetFormatPr defaultColWidth="9.109375" defaultRowHeight="13.8" x14ac:dyDescent="0.25"/>
  <cols>
    <col min="1" max="1" width="51.109375" style="1" customWidth="1"/>
    <col min="2" max="2" width="19.5546875" style="1" customWidth="1"/>
    <col min="3" max="3" width="3.6640625" style="1" customWidth="1"/>
    <col min="4" max="4" width="13" style="1" customWidth="1"/>
    <col min="5" max="5" width="3.6640625" style="1" customWidth="1"/>
    <col min="6" max="6" width="21.88671875" style="1" customWidth="1"/>
    <col min="7" max="7" width="6" style="1" customWidth="1"/>
    <col min="8" max="16384" width="9.109375" style="1"/>
  </cols>
  <sheetData>
    <row r="1" spans="1:7" s="12" customFormat="1" ht="70.5" customHeight="1" x14ac:dyDescent="0.3">
      <c r="A1" s="72" t="s">
        <v>40</v>
      </c>
      <c r="B1" s="73"/>
      <c r="C1" s="73"/>
      <c r="D1" s="73"/>
      <c r="E1" s="73"/>
      <c r="F1" s="73"/>
      <c r="G1" s="11"/>
    </row>
    <row r="2" spans="1:7" ht="21" customHeight="1" x14ac:dyDescent="0.25">
      <c r="A2" s="63"/>
      <c r="B2" s="63"/>
      <c r="C2" s="63"/>
      <c r="D2" s="63"/>
      <c r="E2" s="63"/>
      <c r="F2" s="63"/>
      <c r="G2" s="2"/>
    </row>
    <row r="3" spans="1:7" ht="21" customHeight="1" x14ac:dyDescent="0.25">
      <c r="A3" s="74" t="s">
        <v>58</v>
      </c>
      <c r="B3" s="74"/>
      <c r="C3" s="74"/>
      <c r="D3" s="74"/>
      <c r="E3" s="74"/>
      <c r="F3" s="74"/>
    </row>
    <row r="4" spans="1:7" ht="26.4" x14ac:dyDescent="0.25">
      <c r="A4" s="16" t="s">
        <v>26</v>
      </c>
      <c r="B4" s="17" t="s">
        <v>25</v>
      </c>
      <c r="C4" s="17" t="s">
        <v>32</v>
      </c>
      <c r="D4" s="18" t="s">
        <v>46</v>
      </c>
      <c r="E4" s="19" t="s">
        <v>24</v>
      </c>
      <c r="F4" s="20" t="s">
        <v>27</v>
      </c>
    </row>
    <row r="5" spans="1:7" ht="22.5" customHeight="1" x14ac:dyDescent="0.25">
      <c r="A5" s="47" t="s">
        <v>17</v>
      </c>
      <c r="B5" s="14">
        <v>0</v>
      </c>
      <c r="C5" s="21" t="s">
        <v>0</v>
      </c>
      <c r="D5" s="22">
        <v>20</v>
      </c>
      <c r="E5" s="23" t="s">
        <v>24</v>
      </c>
      <c r="F5" s="24">
        <f>B5*D5</f>
        <v>0</v>
      </c>
    </row>
    <row r="6" spans="1:7" ht="22.5" customHeight="1" x14ac:dyDescent="0.25">
      <c r="A6" s="47" t="s">
        <v>9</v>
      </c>
      <c r="B6" s="14">
        <v>0</v>
      </c>
      <c r="C6" s="21" t="s">
        <v>0</v>
      </c>
      <c r="D6" s="22">
        <v>20</v>
      </c>
      <c r="E6" s="23" t="s">
        <v>24</v>
      </c>
      <c r="F6" s="24">
        <f>B6*D6</f>
        <v>0</v>
      </c>
    </row>
    <row r="7" spans="1:7" ht="24" customHeight="1" x14ac:dyDescent="0.25">
      <c r="A7" s="47" t="s">
        <v>10</v>
      </c>
      <c r="B7" s="14">
        <v>0</v>
      </c>
      <c r="C7" s="21" t="s">
        <v>0</v>
      </c>
      <c r="D7" s="22">
        <v>20</v>
      </c>
      <c r="E7" s="23" t="s">
        <v>24</v>
      </c>
      <c r="F7" s="24">
        <f>B7*D7</f>
        <v>0</v>
      </c>
    </row>
    <row r="8" spans="1:7" ht="22.5" customHeight="1" x14ac:dyDescent="0.25">
      <c r="A8" s="48" t="s">
        <v>11</v>
      </c>
      <c r="B8" s="15">
        <v>0</v>
      </c>
      <c r="C8" s="25" t="s">
        <v>0</v>
      </c>
      <c r="D8" s="26">
        <v>20</v>
      </c>
      <c r="E8" s="23" t="s">
        <v>24</v>
      </c>
      <c r="F8" s="24">
        <f>B8*D8</f>
        <v>0</v>
      </c>
    </row>
    <row r="9" spans="1:7" ht="21" customHeight="1" x14ac:dyDescent="0.25">
      <c r="A9" s="48" t="s">
        <v>12</v>
      </c>
      <c r="B9" s="15">
        <v>0</v>
      </c>
      <c r="C9" s="25" t="s">
        <v>0</v>
      </c>
      <c r="D9" s="26">
        <v>20</v>
      </c>
      <c r="E9" s="23" t="s">
        <v>24</v>
      </c>
      <c r="F9" s="24">
        <f>B9*D9</f>
        <v>0</v>
      </c>
    </row>
    <row r="10" spans="1:7" ht="21" customHeight="1" x14ac:dyDescent="0.25">
      <c r="A10" s="75" t="s">
        <v>1</v>
      </c>
      <c r="B10" s="75"/>
      <c r="C10" s="75"/>
      <c r="D10" s="75"/>
      <c r="E10" s="23" t="s">
        <v>24</v>
      </c>
      <c r="F10" s="24">
        <f>SUM(F5:F9)</f>
        <v>0</v>
      </c>
    </row>
    <row r="11" spans="1:7" ht="21" customHeight="1" x14ac:dyDescent="0.25">
      <c r="A11" s="76"/>
      <c r="B11" s="76"/>
      <c r="C11" s="76"/>
      <c r="D11" s="76"/>
      <c r="E11" s="76"/>
      <c r="F11" s="76"/>
    </row>
    <row r="12" spans="1:7" ht="26.4" x14ac:dyDescent="0.25">
      <c r="A12" s="27" t="s">
        <v>28</v>
      </c>
      <c r="B12" s="28" t="s">
        <v>25</v>
      </c>
      <c r="C12" s="28" t="s">
        <v>0</v>
      </c>
      <c r="D12" s="18" t="s">
        <v>46</v>
      </c>
      <c r="E12" s="29" t="s">
        <v>24</v>
      </c>
      <c r="F12" s="30" t="s">
        <v>27</v>
      </c>
    </row>
    <row r="13" spans="1:7" ht="25.5" customHeight="1" x14ac:dyDescent="0.25">
      <c r="A13" s="47" t="s">
        <v>18</v>
      </c>
      <c r="B13" s="14">
        <v>0</v>
      </c>
      <c r="C13" s="21" t="s">
        <v>0</v>
      </c>
      <c r="D13" s="22">
        <v>20</v>
      </c>
      <c r="E13" s="23" t="s">
        <v>24</v>
      </c>
      <c r="F13" s="24">
        <f>B13*D13</f>
        <v>0</v>
      </c>
    </row>
    <row r="14" spans="1:7" ht="21" customHeight="1" x14ac:dyDescent="0.25">
      <c r="A14" s="47" t="s">
        <v>13</v>
      </c>
      <c r="B14" s="15">
        <v>0</v>
      </c>
      <c r="C14" s="21" t="s">
        <v>0</v>
      </c>
      <c r="D14" s="26">
        <v>20</v>
      </c>
      <c r="E14" s="23" t="s">
        <v>24</v>
      </c>
      <c r="F14" s="24">
        <f>B14*D14</f>
        <v>0</v>
      </c>
    </row>
    <row r="15" spans="1:7" ht="21" customHeight="1" x14ac:dyDescent="0.25">
      <c r="A15" s="48" t="s">
        <v>14</v>
      </c>
      <c r="B15" s="15">
        <v>0</v>
      </c>
      <c r="C15" s="25" t="s">
        <v>0</v>
      </c>
      <c r="D15" s="26">
        <v>20</v>
      </c>
      <c r="E15" s="23" t="s">
        <v>24</v>
      </c>
      <c r="F15" s="24">
        <f>B15*D15</f>
        <v>0</v>
      </c>
    </row>
    <row r="16" spans="1:7" ht="21" customHeight="1" x14ac:dyDescent="0.25">
      <c r="A16" s="48" t="s">
        <v>15</v>
      </c>
      <c r="B16" s="15">
        <v>0</v>
      </c>
      <c r="C16" s="25" t="s">
        <v>0</v>
      </c>
      <c r="D16" s="26">
        <v>20</v>
      </c>
      <c r="E16" s="23" t="s">
        <v>24</v>
      </c>
      <c r="F16" s="24">
        <f>B16*D16</f>
        <v>0</v>
      </c>
    </row>
    <row r="17" spans="1:6" ht="22.5" customHeight="1" x14ac:dyDescent="0.25">
      <c r="A17" s="75" t="s">
        <v>3</v>
      </c>
      <c r="B17" s="75"/>
      <c r="C17" s="75"/>
      <c r="D17" s="75"/>
      <c r="E17" s="23" t="s">
        <v>24</v>
      </c>
      <c r="F17" s="24">
        <f>SUM(F13:F16)</f>
        <v>0</v>
      </c>
    </row>
    <row r="18" spans="1:6" ht="21" customHeight="1" x14ac:dyDescent="0.25">
      <c r="A18" s="77"/>
      <c r="B18" s="77"/>
      <c r="C18" s="77"/>
      <c r="D18" s="77"/>
      <c r="E18" s="77"/>
      <c r="F18" s="77"/>
    </row>
    <row r="19" spans="1:6" ht="26.4" x14ac:dyDescent="0.25">
      <c r="A19" s="31" t="s">
        <v>29</v>
      </c>
      <c r="B19" s="28" t="s">
        <v>19</v>
      </c>
      <c r="C19" s="28" t="s">
        <v>0</v>
      </c>
      <c r="D19" s="18" t="s">
        <v>46</v>
      </c>
      <c r="E19" s="32" t="s">
        <v>24</v>
      </c>
      <c r="F19" s="33" t="s">
        <v>27</v>
      </c>
    </row>
    <row r="20" spans="1:6" ht="21" customHeight="1" x14ac:dyDescent="0.25">
      <c r="A20" s="40" t="s">
        <v>47</v>
      </c>
      <c r="B20" s="14">
        <v>0</v>
      </c>
      <c r="C20" s="41" t="s">
        <v>0</v>
      </c>
      <c r="D20" s="42">
        <v>50</v>
      </c>
      <c r="E20" s="43" t="s">
        <v>24</v>
      </c>
      <c r="F20" s="24">
        <f>B20*D20</f>
        <v>0</v>
      </c>
    </row>
    <row r="21" spans="1:6" ht="21" customHeight="1" x14ac:dyDescent="0.25">
      <c r="A21" s="47" t="s">
        <v>8</v>
      </c>
      <c r="B21" s="14">
        <v>0</v>
      </c>
      <c r="C21" s="21" t="s">
        <v>0</v>
      </c>
      <c r="D21" s="22">
        <v>10</v>
      </c>
      <c r="E21" s="23" t="s">
        <v>24</v>
      </c>
      <c r="F21" s="24">
        <f>B21*D21</f>
        <v>0</v>
      </c>
    </row>
    <row r="22" spans="1:6" ht="21" customHeight="1" x14ac:dyDescent="0.25">
      <c r="A22" s="48" t="s">
        <v>6</v>
      </c>
      <c r="B22" s="15">
        <v>0</v>
      </c>
      <c r="C22" s="25" t="s">
        <v>0</v>
      </c>
      <c r="D22" s="26">
        <v>25</v>
      </c>
      <c r="E22" s="23" t="s">
        <v>24</v>
      </c>
      <c r="F22" s="24">
        <f>B22*D22</f>
        <v>0</v>
      </c>
    </row>
    <row r="23" spans="1:6" ht="21" customHeight="1" x14ac:dyDescent="0.25">
      <c r="A23" s="48" t="s">
        <v>2</v>
      </c>
      <c r="B23" s="15">
        <v>0</v>
      </c>
      <c r="C23" s="25" t="s">
        <v>0</v>
      </c>
      <c r="D23" s="26">
        <v>30</v>
      </c>
      <c r="E23" s="23" t="s">
        <v>24</v>
      </c>
      <c r="F23" s="24">
        <f>B23*D23</f>
        <v>0</v>
      </c>
    </row>
    <row r="24" spans="1:6" ht="18" customHeight="1" x14ac:dyDescent="0.25">
      <c r="A24" s="75" t="s">
        <v>5</v>
      </c>
      <c r="B24" s="75"/>
      <c r="C24" s="75"/>
      <c r="D24" s="75"/>
      <c r="E24" s="23" t="s">
        <v>24</v>
      </c>
      <c r="F24" s="24">
        <f>SUM(F20:F23)</f>
        <v>0</v>
      </c>
    </row>
    <row r="25" spans="1:6" ht="22.5" customHeight="1" x14ac:dyDescent="0.25">
      <c r="A25" s="78"/>
      <c r="B25" s="78"/>
      <c r="C25" s="78"/>
      <c r="D25" s="78"/>
      <c r="E25" s="78"/>
      <c r="F25" s="78"/>
    </row>
    <row r="26" spans="1:6" ht="25.5" customHeight="1" x14ac:dyDescent="0.25">
      <c r="A26" s="34" t="s">
        <v>30</v>
      </c>
      <c r="B26" s="35" t="s">
        <v>33</v>
      </c>
      <c r="C26" s="35"/>
      <c r="D26" s="45" t="s">
        <v>56</v>
      </c>
      <c r="E26" s="29" t="s">
        <v>24</v>
      </c>
      <c r="F26" s="30" t="s">
        <v>27</v>
      </c>
    </row>
    <row r="27" spans="1:6" ht="21" customHeight="1" x14ac:dyDescent="0.25">
      <c r="A27" s="49" t="s">
        <v>4</v>
      </c>
      <c r="B27" s="14">
        <v>0</v>
      </c>
      <c r="C27" s="21" t="s">
        <v>0</v>
      </c>
      <c r="D27" s="22">
        <v>52</v>
      </c>
      <c r="E27" s="23" t="s">
        <v>24</v>
      </c>
      <c r="F27" s="24">
        <f>B27*D27</f>
        <v>0</v>
      </c>
    </row>
    <row r="28" spans="1:6" ht="21" customHeight="1" x14ac:dyDescent="0.25">
      <c r="A28" s="75" t="s">
        <v>7</v>
      </c>
      <c r="B28" s="75"/>
      <c r="C28" s="75"/>
      <c r="D28" s="75"/>
      <c r="E28" s="23" t="s">
        <v>24</v>
      </c>
      <c r="F28" s="36">
        <f>SUM(F27)</f>
        <v>0</v>
      </c>
    </row>
    <row r="29" spans="1:6" ht="22.5" customHeight="1" x14ac:dyDescent="0.25">
      <c r="A29" s="70"/>
      <c r="B29" s="70"/>
      <c r="C29" s="70"/>
      <c r="D29" s="70"/>
      <c r="E29" s="70"/>
      <c r="F29" s="70"/>
    </row>
    <row r="30" spans="1:6" ht="25.5" customHeight="1" x14ac:dyDescent="0.25">
      <c r="A30" s="68" t="s">
        <v>50</v>
      </c>
      <c r="B30" s="68"/>
      <c r="C30" s="68"/>
      <c r="D30" s="68"/>
      <c r="E30" s="68"/>
      <c r="F30" s="68"/>
    </row>
    <row r="31" spans="1:6" ht="25.5" customHeight="1" x14ac:dyDescent="0.25">
      <c r="A31" s="69" t="s">
        <v>52</v>
      </c>
      <c r="B31" s="69"/>
      <c r="C31" s="69"/>
      <c r="D31" s="69"/>
      <c r="E31" s="50" t="s">
        <v>24</v>
      </c>
      <c r="F31" s="51">
        <f>SUM(F10+F17+F24+F28)*0.25</f>
        <v>0</v>
      </c>
    </row>
    <row r="32" spans="1:6" ht="22.5" customHeight="1" x14ac:dyDescent="0.25">
      <c r="A32" s="70"/>
      <c r="B32" s="70"/>
      <c r="C32" s="70"/>
      <c r="D32" s="70"/>
      <c r="E32" s="70"/>
      <c r="F32" s="70"/>
    </row>
    <row r="33" spans="1:12" ht="21.75" customHeight="1" x14ac:dyDescent="0.25">
      <c r="A33" s="71" t="s">
        <v>51</v>
      </c>
      <c r="B33" s="71"/>
      <c r="C33" s="71"/>
      <c r="D33" s="71"/>
      <c r="E33" s="71"/>
      <c r="F33" s="37">
        <f>SUM(F10+F17+F24+F28+F31)</f>
        <v>0</v>
      </c>
    </row>
    <row r="34" spans="1:12" ht="30.75" customHeight="1" x14ac:dyDescent="0.25">
      <c r="A34" s="52"/>
      <c r="B34" s="38"/>
      <c r="C34" s="38"/>
      <c r="D34" s="39"/>
      <c r="E34" s="39"/>
      <c r="F34" s="53" t="s">
        <v>31</v>
      </c>
      <c r="L34" s="3"/>
    </row>
    <row r="35" spans="1:12" x14ac:dyDescent="0.25">
      <c r="A35" s="6"/>
      <c r="B35" s="6"/>
      <c r="C35" s="6"/>
      <c r="D35" s="6"/>
      <c r="E35" s="6"/>
      <c r="F35" s="6"/>
    </row>
  </sheetData>
  <sheetProtection algorithmName="SHA-512" hashValue="aYdapV1OblJ8ugRLhN5Q1lXsCoIxeehSUZ+NUjd6fMEpxTKdcQsYR6qCzPYgRa3NYH/Ehqjsqm4ZEmzHP0dmDg==" saltValue="YUa9k4UljoPKLLI9WIMQUA==" spinCount="100000" sheet="1" objects="1" scenarios="1"/>
  <mergeCells count="15">
    <mergeCell ref="A1:F1"/>
    <mergeCell ref="A2:F2"/>
    <mergeCell ref="A3:F3"/>
    <mergeCell ref="A10:D10"/>
    <mergeCell ref="A11:F11"/>
    <mergeCell ref="A31:D31"/>
    <mergeCell ref="A32:F32"/>
    <mergeCell ref="A33:E33"/>
    <mergeCell ref="A29:F29"/>
    <mergeCell ref="A17:D17"/>
    <mergeCell ref="A18:F18"/>
    <mergeCell ref="A24:D24"/>
    <mergeCell ref="A25:F25"/>
    <mergeCell ref="A28:D28"/>
    <mergeCell ref="A30:F30"/>
  </mergeCells>
  <printOptions horizontalCentered="1"/>
  <pageMargins left="0.7" right="0.7" top="0.75" bottom="0.75" header="0.3" footer="0.3"/>
  <pageSetup scale="80" orientation="portrait" r:id="rId1"/>
  <headerFooter>
    <oddHeader xml:space="preserve">&amp;L&amp;"Arial,Regular"TBB
California Department of Corrections and Rehabilitation (CDCR)
Rate Sheet&amp;R&amp;"Arial,Regular"Bid Number C5612621-D, Re-Bid  6
Exhibit B-1
</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DD885A-A0AB-4B36-9BB2-A5FFCF37D4C8}">
  <dimension ref="A1:L35"/>
  <sheetViews>
    <sheetView view="pageLayout" zoomScale="90" zoomScaleNormal="100" zoomScalePageLayoutView="90" workbookViewId="0">
      <selection activeCell="A3" sqref="A3:F3"/>
    </sheetView>
  </sheetViews>
  <sheetFormatPr defaultColWidth="9.109375" defaultRowHeight="13.8" x14ac:dyDescent="0.25"/>
  <cols>
    <col min="1" max="1" width="51.109375" style="1" customWidth="1"/>
    <col min="2" max="2" width="19.5546875" style="1" customWidth="1"/>
    <col min="3" max="3" width="3.6640625" style="1" customWidth="1"/>
    <col min="4" max="4" width="13" style="1" customWidth="1"/>
    <col min="5" max="5" width="3.6640625" style="1" customWidth="1"/>
    <col min="6" max="6" width="21.88671875" style="1" customWidth="1"/>
    <col min="7" max="7" width="6" style="1" customWidth="1"/>
    <col min="8" max="16384" width="9.109375" style="1"/>
  </cols>
  <sheetData>
    <row r="1" spans="1:7" ht="76.5" customHeight="1" x14ac:dyDescent="0.25">
      <c r="A1" s="72" t="s">
        <v>41</v>
      </c>
      <c r="B1" s="73"/>
      <c r="C1" s="73"/>
      <c r="D1" s="73"/>
      <c r="E1" s="73"/>
      <c r="F1" s="73"/>
      <c r="G1" s="2"/>
    </row>
    <row r="2" spans="1:7" ht="21" customHeight="1" x14ac:dyDescent="0.25">
      <c r="A2" s="63"/>
      <c r="B2" s="63"/>
      <c r="C2" s="63"/>
      <c r="D2" s="63"/>
      <c r="E2" s="63"/>
      <c r="F2" s="63"/>
      <c r="G2" s="2"/>
    </row>
    <row r="3" spans="1:7" ht="21" customHeight="1" x14ac:dyDescent="0.25">
      <c r="A3" s="74" t="s">
        <v>59</v>
      </c>
      <c r="B3" s="74"/>
      <c r="C3" s="74"/>
      <c r="D3" s="74"/>
      <c r="E3" s="74"/>
      <c r="F3" s="74"/>
    </row>
    <row r="4" spans="1:7" ht="26.4" x14ac:dyDescent="0.25">
      <c r="A4" s="16" t="s">
        <v>26</v>
      </c>
      <c r="B4" s="17" t="s">
        <v>25</v>
      </c>
      <c r="C4" s="17" t="s">
        <v>32</v>
      </c>
      <c r="D4" s="18" t="s">
        <v>46</v>
      </c>
      <c r="E4" s="19" t="s">
        <v>24</v>
      </c>
      <c r="F4" s="20" t="s">
        <v>27</v>
      </c>
    </row>
    <row r="5" spans="1:7" ht="22.5" customHeight="1" x14ac:dyDescent="0.25">
      <c r="A5" s="47" t="s">
        <v>17</v>
      </c>
      <c r="B5" s="14">
        <v>0</v>
      </c>
      <c r="C5" s="21" t="s">
        <v>0</v>
      </c>
      <c r="D5" s="22">
        <v>10</v>
      </c>
      <c r="E5" s="23" t="s">
        <v>24</v>
      </c>
      <c r="F5" s="24">
        <f>B5*D5</f>
        <v>0</v>
      </c>
    </row>
    <row r="6" spans="1:7" ht="22.5" customHeight="1" x14ac:dyDescent="0.25">
      <c r="A6" s="47" t="s">
        <v>9</v>
      </c>
      <c r="B6" s="14">
        <v>0</v>
      </c>
      <c r="C6" s="21" t="s">
        <v>0</v>
      </c>
      <c r="D6" s="22">
        <v>10</v>
      </c>
      <c r="E6" s="23" t="s">
        <v>24</v>
      </c>
      <c r="F6" s="24">
        <f>B6*D6</f>
        <v>0</v>
      </c>
    </row>
    <row r="7" spans="1:7" ht="24" customHeight="1" x14ac:dyDescent="0.25">
      <c r="A7" s="47" t="s">
        <v>10</v>
      </c>
      <c r="B7" s="14">
        <v>0</v>
      </c>
      <c r="C7" s="21" t="s">
        <v>0</v>
      </c>
      <c r="D7" s="22">
        <v>8</v>
      </c>
      <c r="E7" s="23" t="s">
        <v>24</v>
      </c>
      <c r="F7" s="24">
        <f>B7*D7</f>
        <v>0</v>
      </c>
    </row>
    <row r="8" spans="1:7" ht="22.5" customHeight="1" x14ac:dyDescent="0.25">
      <c r="A8" s="48" t="s">
        <v>11</v>
      </c>
      <c r="B8" s="15">
        <v>0</v>
      </c>
      <c r="C8" s="25" t="s">
        <v>0</v>
      </c>
      <c r="D8" s="26">
        <v>8</v>
      </c>
      <c r="E8" s="23" t="s">
        <v>24</v>
      </c>
      <c r="F8" s="24">
        <f>B8*D8</f>
        <v>0</v>
      </c>
    </row>
    <row r="9" spans="1:7" ht="21" customHeight="1" x14ac:dyDescent="0.25">
      <c r="A9" s="48" t="s">
        <v>12</v>
      </c>
      <c r="B9" s="15">
        <v>0</v>
      </c>
      <c r="C9" s="25" t="s">
        <v>0</v>
      </c>
      <c r="D9" s="26">
        <v>8</v>
      </c>
      <c r="E9" s="23" t="s">
        <v>24</v>
      </c>
      <c r="F9" s="24">
        <f>B9*D9</f>
        <v>0</v>
      </c>
    </row>
    <row r="10" spans="1:7" ht="21" customHeight="1" x14ac:dyDescent="0.25">
      <c r="A10" s="75" t="s">
        <v>1</v>
      </c>
      <c r="B10" s="75"/>
      <c r="C10" s="75"/>
      <c r="D10" s="75"/>
      <c r="E10" s="23" t="s">
        <v>24</v>
      </c>
      <c r="F10" s="24">
        <f>SUM(F5:F9)</f>
        <v>0</v>
      </c>
    </row>
    <row r="11" spans="1:7" ht="21" customHeight="1" x14ac:dyDescent="0.25">
      <c r="A11" s="76"/>
      <c r="B11" s="76"/>
      <c r="C11" s="76"/>
      <c r="D11" s="76"/>
      <c r="E11" s="76"/>
      <c r="F11" s="76"/>
    </row>
    <row r="12" spans="1:7" ht="26.4" x14ac:dyDescent="0.25">
      <c r="A12" s="27" t="s">
        <v>28</v>
      </c>
      <c r="B12" s="28" t="s">
        <v>25</v>
      </c>
      <c r="C12" s="28" t="s">
        <v>0</v>
      </c>
      <c r="D12" s="18" t="s">
        <v>46</v>
      </c>
      <c r="E12" s="29" t="s">
        <v>24</v>
      </c>
      <c r="F12" s="30" t="s">
        <v>27</v>
      </c>
    </row>
    <row r="13" spans="1:7" ht="25.5" customHeight="1" x14ac:dyDescent="0.25">
      <c r="A13" s="47" t="s">
        <v>18</v>
      </c>
      <c r="B13" s="14">
        <v>0</v>
      </c>
      <c r="C13" s="21" t="s">
        <v>0</v>
      </c>
      <c r="D13" s="22">
        <v>8</v>
      </c>
      <c r="E13" s="23" t="s">
        <v>24</v>
      </c>
      <c r="F13" s="24">
        <f>B13*D13</f>
        <v>0</v>
      </c>
    </row>
    <row r="14" spans="1:7" ht="21" customHeight="1" x14ac:dyDescent="0.25">
      <c r="A14" s="47" t="s">
        <v>13</v>
      </c>
      <c r="B14" s="15">
        <v>0</v>
      </c>
      <c r="C14" s="21" t="s">
        <v>0</v>
      </c>
      <c r="D14" s="26">
        <v>8</v>
      </c>
      <c r="E14" s="23" t="s">
        <v>24</v>
      </c>
      <c r="F14" s="24">
        <f>B14*D14</f>
        <v>0</v>
      </c>
    </row>
    <row r="15" spans="1:7" ht="21" customHeight="1" x14ac:dyDescent="0.25">
      <c r="A15" s="48" t="s">
        <v>14</v>
      </c>
      <c r="B15" s="15">
        <v>0</v>
      </c>
      <c r="C15" s="25" t="s">
        <v>0</v>
      </c>
      <c r="D15" s="26">
        <v>8</v>
      </c>
      <c r="E15" s="23" t="s">
        <v>24</v>
      </c>
      <c r="F15" s="24">
        <f>B15*D15</f>
        <v>0</v>
      </c>
    </row>
    <row r="16" spans="1:7" ht="21" customHeight="1" x14ac:dyDescent="0.25">
      <c r="A16" s="48" t="s">
        <v>15</v>
      </c>
      <c r="B16" s="15">
        <v>0</v>
      </c>
      <c r="C16" s="25" t="s">
        <v>0</v>
      </c>
      <c r="D16" s="26">
        <v>8</v>
      </c>
      <c r="E16" s="23" t="s">
        <v>24</v>
      </c>
      <c r="F16" s="24">
        <f>B16*D16</f>
        <v>0</v>
      </c>
    </row>
    <row r="17" spans="1:6" ht="22.5" customHeight="1" x14ac:dyDescent="0.25">
      <c r="A17" s="75" t="s">
        <v>3</v>
      </c>
      <c r="B17" s="75"/>
      <c r="C17" s="75"/>
      <c r="D17" s="75"/>
      <c r="E17" s="23" t="s">
        <v>24</v>
      </c>
      <c r="F17" s="24">
        <f>SUM(F13:F16)</f>
        <v>0</v>
      </c>
    </row>
    <row r="18" spans="1:6" ht="21" customHeight="1" x14ac:dyDescent="0.25">
      <c r="A18" s="77"/>
      <c r="B18" s="77"/>
      <c r="C18" s="77"/>
      <c r="D18" s="77"/>
      <c r="E18" s="77"/>
      <c r="F18" s="77"/>
    </row>
    <row r="19" spans="1:6" ht="26.4" x14ac:dyDescent="0.25">
      <c r="A19" s="31" t="s">
        <v>29</v>
      </c>
      <c r="B19" s="28" t="s">
        <v>19</v>
      </c>
      <c r="C19" s="28" t="s">
        <v>0</v>
      </c>
      <c r="D19" s="18" t="s">
        <v>46</v>
      </c>
      <c r="E19" s="32" t="s">
        <v>24</v>
      </c>
      <c r="F19" s="33" t="s">
        <v>27</v>
      </c>
    </row>
    <row r="20" spans="1:6" ht="22.5" customHeight="1" x14ac:dyDescent="0.25">
      <c r="A20" s="40" t="s">
        <v>47</v>
      </c>
      <c r="B20" s="14">
        <v>0</v>
      </c>
      <c r="C20" s="41" t="s">
        <v>0</v>
      </c>
      <c r="D20" s="42">
        <v>50</v>
      </c>
      <c r="E20" s="43" t="s">
        <v>24</v>
      </c>
      <c r="F20" s="24">
        <f>B20*D20</f>
        <v>0</v>
      </c>
    </row>
    <row r="21" spans="1:6" ht="21" customHeight="1" x14ac:dyDescent="0.25">
      <c r="A21" s="47" t="s">
        <v>8</v>
      </c>
      <c r="B21" s="14">
        <v>0</v>
      </c>
      <c r="C21" s="21" t="s">
        <v>0</v>
      </c>
      <c r="D21" s="22">
        <v>10</v>
      </c>
      <c r="E21" s="23" t="s">
        <v>24</v>
      </c>
      <c r="F21" s="24">
        <f>B21*D21</f>
        <v>0</v>
      </c>
    </row>
    <row r="22" spans="1:6" ht="21" customHeight="1" x14ac:dyDescent="0.25">
      <c r="A22" s="48" t="s">
        <v>6</v>
      </c>
      <c r="B22" s="15">
        <v>0</v>
      </c>
      <c r="C22" s="25" t="s">
        <v>0</v>
      </c>
      <c r="D22" s="26">
        <v>22</v>
      </c>
      <c r="E22" s="23" t="s">
        <v>24</v>
      </c>
      <c r="F22" s="24">
        <f>B22*D22</f>
        <v>0</v>
      </c>
    </row>
    <row r="23" spans="1:6" ht="21" customHeight="1" x14ac:dyDescent="0.25">
      <c r="A23" s="48" t="s">
        <v>2</v>
      </c>
      <c r="B23" s="15">
        <v>0</v>
      </c>
      <c r="C23" s="25" t="s">
        <v>0</v>
      </c>
      <c r="D23" s="26">
        <v>22</v>
      </c>
      <c r="E23" s="23" t="s">
        <v>24</v>
      </c>
      <c r="F23" s="24">
        <f>B23*D23</f>
        <v>0</v>
      </c>
    </row>
    <row r="24" spans="1:6" ht="18" customHeight="1" x14ac:dyDescent="0.25">
      <c r="A24" s="75" t="s">
        <v>5</v>
      </c>
      <c r="B24" s="75"/>
      <c r="C24" s="75"/>
      <c r="D24" s="75"/>
      <c r="E24" s="23" t="s">
        <v>24</v>
      </c>
      <c r="F24" s="24">
        <f>SUM(F20:F23)</f>
        <v>0</v>
      </c>
    </row>
    <row r="25" spans="1:6" ht="22.5" customHeight="1" x14ac:dyDescent="0.25">
      <c r="A25" s="78"/>
      <c r="B25" s="78"/>
      <c r="C25" s="78"/>
      <c r="D25" s="78"/>
      <c r="E25" s="78"/>
      <c r="F25" s="78"/>
    </row>
    <row r="26" spans="1:6" ht="25.5" customHeight="1" x14ac:dyDescent="0.25">
      <c r="A26" s="34" t="s">
        <v>30</v>
      </c>
      <c r="B26" s="35" t="s">
        <v>33</v>
      </c>
      <c r="C26" s="35"/>
      <c r="D26" s="45" t="s">
        <v>56</v>
      </c>
      <c r="E26" s="29" t="s">
        <v>24</v>
      </c>
      <c r="F26" s="30" t="s">
        <v>27</v>
      </c>
    </row>
    <row r="27" spans="1:6" ht="21" customHeight="1" x14ac:dyDescent="0.25">
      <c r="A27" s="49" t="s">
        <v>4</v>
      </c>
      <c r="B27" s="14">
        <v>0</v>
      </c>
      <c r="C27" s="21" t="s">
        <v>0</v>
      </c>
      <c r="D27" s="22">
        <v>30</v>
      </c>
      <c r="E27" s="23" t="s">
        <v>24</v>
      </c>
      <c r="F27" s="24">
        <f>B27*D27</f>
        <v>0</v>
      </c>
    </row>
    <row r="28" spans="1:6" ht="21" customHeight="1" x14ac:dyDescent="0.25">
      <c r="A28" s="75" t="s">
        <v>7</v>
      </c>
      <c r="B28" s="75"/>
      <c r="C28" s="75"/>
      <c r="D28" s="75"/>
      <c r="E28" s="23" t="s">
        <v>24</v>
      </c>
      <c r="F28" s="36">
        <f>SUM(F27)</f>
        <v>0</v>
      </c>
    </row>
    <row r="29" spans="1:6" ht="22.5" customHeight="1" x14ac:dyDescent="0.25">
      <c r="A29" s="70"/>
      <c r="B29" s="70"/>
      <c r="C29" s="70"/>
      <c r="D29" s="70"/>
      <c r="E29" s="70"/>
      <c r="F29" s="70"/>
    </row>
    <row r="30" spans="1:6" ht="25.5" customHeight="1" x14ac:dyDescent="0.25">
      <c r="A30" s="68" t="s">
        <v>50</v>
      </c>
      <c r="B30" s="68"/>
      <c r="C30" s="68"/>
      <c r="D30" s="68"/>
      <c r="E30" s="68"/>
      <c r="F30" s="68"/>
    </row>
    <row r="31" spans="1:6" ht="25.5" customHeight="1" x14ac:dyDescent="0.25">
      <c r="A31" s="69" t="s">
        <v>52</v>
      </c>
      <c r="B31" s="69"/>
      <c r="C31" s="69"/>
      <c r="D31" s="69"/>
      <c r="E31" s="50" t="s">
        <v>24</v>
      </c>
      <c r="F31" s="51">
        <f>SUM(F10+F17+F24+F28)*0.25</f>
        <v>0</v>
      </c>
    </row>
    <row r="32" spans="1:6" ht="22.5" customHeight="1" x14ac:dyDescent="0.25">
      <c r="A32" s="70"/>
      <c r="B32" s="70"/>
      <c r="C32" s="70"/>
      <c r="D32" s="70"/>
      <c r="E32" s="70"/>
      <c r="F32" s="70"/>
    </row>
    <row r="33" spans="1:12" ht="21.75" customHeight="1" x14ac:dyDescent="0.25">
      <c r="A33" s="71" t="s">
        <v>51</v>
      </c>
      <c r="B33" s="71"/>
      <c r="C33" s="71"/>
      <c r="D33" s="71"/>
      <c r="E33" s="71"/>
      <c r="F33" s="37">
        <f>SUM(F10+F17+F24+F28+F31)</f>
        <v>0</v>
      </c>
    </row>
    <row r="34" spans="1:12" ht="30.75" customHeight="1" x14ac:dyDescent="0.25">
      <c r="A34" s="52"/>
      <c r="B34" s="38"/>
      <c r="C34" s="38"/>
      <c r="D34" s="39"/>
      <c r="E34" s="39"/>
      <c r="F34" s="53" t="s">
        <v>31</v>
      </c>
      <c r="L34" s="3"/>
    </row>
    <row r="35" spans="1:12" x14ac:dyDescent="0.25">
      <c r="A35" s="6"/>
      <c r="B35" s="6"/>
      <c r="C35" s="6"/>
      <c r="D35" s="6"/>
      <c r="E35" s="6"/>
      <c r="F35" s="6"/>
    </row>
  </sheetData>
  <sheetProtection algorithmName="SHA-512" hashValue="i4ozLwVaYMNjXw2BLHmI7Ifrl9Lsgxxc24XdelF1rmF8cB1HouvK00+fVA8+WLgg0EdUhzSIhlss3rxe3JH7SA==" saltValue="mfXW32oMlDu2CkIFSwW1Bw==" spinCount="100000" sheet="1" objects="1" scenarios="1"/>
  <mergeCells count="15">
    <mergeCell ref="A1:F1"/>
    <mergeCell ref="A2:F2"/>
    <mergeCell ref="A3:F3"/>
    <mergeCell ref="A10:D10"/>
    <mergeCell ref="A11:F11"/>
    <mergeCell ref="A31:D31"/>
    <mergeCell ref="A32:F32"/>
    <mergeCell ref="A33:E33"/>
    <mergeCell ref="A29:F29"/>
    <mergeCell ref="A17:D17"/>
    <mergeCell ref="A18:F18"/>
    <mergeCell ref="A24:D24"/>
    <mergeCell ref="A25:F25"/>
    <mergeCell ref="A28:D28"/>
    <mergeCell ref="A30:F30"/>
  </mergeCells>
  <printOptions horizontalCentered="1"/>
  <pageMargins left="0.7" right="0.7" top="0.75" bottom="0.75" header="0.3" footer="0.3"/>
  <pageSetup scale="80" orientation="portrait" r:id="rId1"/>
  <headerFooter>
    <oddHeader xml:space="preserve">&amp;L&amp;"Arial,Regular"TBB
California Department of Corrections and Rehabilitation (CDCR)
Rate Sheet&amp;R&amp;"Arial,Regular"Bid Number C5612621-D, Re-Bid  6
Exhibit B-1
</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9A4B4C-FE4D-480A-AB4F-FA41BECD8F2E}">
  <dimension ref="A1:L35"/>
  <sheetViews>
    <sheetView showRuler="0" view="pageLayout" zoomScale="110" zoomScaleNormal="100" zoomScalePageLayoutView="110" workbookViewId="0">
      <selection activeCell="A3" sqref="A3:F3"/>
    </sheetView>
  </sheetViews>
  <sheetFormatPr defaultColWidth="9.109375" defaultRowHeight="13.8" x14ac:dyDescent="0.25"/>
  <cols>
    <col min="1" max="1" width="51.109375" style="1" customWidth="1"/>
    <col min="2" max="2" width="19.5546875" style="1" customWidth="1"/>
    <col min="3" max="3" width="3.6640625" style="1" customWidth="1"/>
    <col min="4" max="4" width="13" style="1" customWidth="1"/>
    <col min="5" max="5" width="3.6640625" style="1" customWidth="1"/>
    <col min="6" max="6" width="21.5546875" style="1" customWidth="1"/>
    <col min="7" max="7" width="6" style="1" customWidth="1"/>
    <col min="8" max="16384" width="9.109375" style="1"/>
  </cols>
  <sheetData>
    <row r="1" spans="1:7" ht="70.5" customHeight="1" x14ac:dyDescent="0.25">
      <c r="A1" s="72" t="s">
        <v>42</v>
      </c>
      <c r="B1" s="73"/>
      <c r="C1" s="73"/>
      <c r="D1" s="73"/>
      <c r="E1" s="73"/>
      <c r="F1" s="73"/>
      <c r="G1" s="2"/>
    </row>
    <row r="2" spans="1:7" ht="21" customHeight="1" x14ac:dyDescent="0.25">
      <c r="A2" s="63"/>
      <c r="B2" s="63"/>
      <c r="C2" s="63"/>
      <c r="D2" s="63"/>
      <c r="E2" s="63"/>
      <c r="F2" s="63"/>
      <c r="G2" s="2"/>
    </row>
    <row r="3" spans="1:7" ht="21" customHeight="1" x14ac:dyDescent="0.25">
      <c r="A3" s="74" t="s">
        <v>60</v>
      </c>
      <c r="B3" s="74"/>
      <c r="C3" s="74"/>
      <c r="D3" s="74"/>
      <c r="E3" s="74"/>
      <c r="F3" s="74"/>
    </row>
    <row r="4" spans="1:7" ht="26.4" x14ac:dyDescent="0.25">
      <c r="A4" s="16" t="s">
        <v>26</v>
      </c>
      <c r="B4" s="17" t="s">
        <v>25</v>
      </c>
      <c r="C4" s="17" t="s">
        <v>32</v>
      </c>
      <c r="D4" s="18" t="s">
        <v>46</v>
      </c>
      <c r="E4" s="19" t="s">
        <v>24</v>
      </c>
      <c r="F4" s="20" t="s">
        <v>27</v>
      </c>
    </row>
    <row r="5" spans="1:7" ht="22.5" customHeight="1" x14ac:dyDescent="0.25">
      <c r="A5" s="47" t="s">
        <v>17</v>
      </c>
      <c r="B5" s="14">
        <v>0</v>
      </c>
      <c r="C5" s="21" t="s">
        <v>0</v>
      </c>
      <c r="D5" s="22">
        <v>200</v>
      </c>
      <c r="E5" s="23" t="s">
        <v>24</v>
      </c>
      <c r="F5" s="24">
        <f>B5*D5</f>
        <v>0</v>
      </c>
    </row>
    <row r="6" spans="1:7" ht="22.5" customHeight="1" x14ac:dyDescent="0.25">
      <c r="A6" s="47" t="s">
        <v>9</v>
      </c>
      <c r="B6" s="14">
        <v>0</v>
      </c>
      <c r="C6" s="21" t="s">
        <v>0</v>
      </c>
      <c r="D6" s="22">
        <v>200</v>
      </c>
      <c r="E6" s="23" t="s">
        <v>24</v>
      </c>
      <c r="F6" s="24">
        <f>B6*D6</f>
        <v>0</v>
      </c>
    </row>
    <row r="7" spans="1:7" ht="24" customHeight="1" x14ac:dyDescent="0.25">
      <c r="A7" s="47" t="s">
        <v>10</v>
      </c>
      <c r="B7" s="14">
        <v>0</v>
      </c>
      <c r="C7" s="21" t="s">
        <v>0</v>
      </c>
      <c r="D7" s="22">
        <v>200</v>
      </c>
      <c r="E7" s="23" t="s">
        <v>24</v>
      </c>
      <c r="F7" s="24">
        <f>B7*D7</f>
        <v>0</v>
      </c>
    </row>
    <row r="8" spans="1:7" ht="22.5" customHeight="1" x14ac:dyDescent="0.25">
      <c r="A8" s="48" t="s">
        <v>11</v>
      </c>
      <c r="B8" s="15">
        <v>0</v>
      </c>
      <c r="C8" s="25" t="s">
        <v>0</v>
      </c>
      <c r="D8" s="26">
        <v>150</v>
      </c>
      <c r="E8" s="23" t="s">
        <v>24</v>
      </c>
      <c r="F8" s="24">
        <f>B8*D8</f>
        <v>0</v>
      </c>
    </row>
    <row r="9" spans="1:7" ht="21" customHeight="1" x14ac:dyDescent="0.25">
      <c r="A9" s="48" t="s">
        <v>12</v>
      </c>
      <c r="B9" s="15">
        <v>0</v>
      </c>
      <c r="C9" s="25" t="s">
        <v>0</v>
      </c>
      <c r="D9" s="26">
        <v>200</v>
      </c>
      <c r="E9" s="23" t="s">
        <v>24</v>
      </c>
      <c r="F9" s="24">
        <f>B9*D9</f>
        <v>0</v>
      </c>
    </row>
    <row r="10" spans="1:7" ht="21" customHeight="1" x14ac:dyDescent="0.25">
      <c r="A10" s="75" t="s">
        <v>1</v>
      </c>
      <c r="B10" s="75"/>
      <c r="C10" s="75"/>
      <c r="D10" s="75"/>
      <c r="E10" s="23" t="s">
        <v>24</v>
      </c>
      <c r="F10" s="24">
        <f>SUM(F5:F9)</f>
        <v>0</v>
      </c>
    </row>
    <row r="11" spans="1:7" ht="21" customHeight="1" x14ac:dyDescent="0.25">
      <c r="A11" s="76"/>
      <c r="B11" s="76"/>
      <c r="C11" s="76"/>
      <c r="D11" s="76"/>
      <c r="E11" s="76"/>
      <c r="F11" s="76"/>
    </row>
    <row r="12" spans="1:7" ht="26.4" x14ac:dyDescent="0.25">
      <c r="A12" s="27" t="s">
        <v>28</v>
      </c>
      <c r="B12" s="28" t="s">
        <v>25</v>
      </c>
      <c r="C12" s="28" t="s">
        <v>0</v>
      </c>
      <c r="D12" s="18" t="s">
        <v>46</v>
      </c>
      <c r="E12" s="29" t="s">
        <v>24</v>
      </c>
      <c r="F12" s="30" t="s">
        <v>27</v>
      </c>
    </row>
    <row r="13" spans="1:7" ht="25.5" customHeight="1" x14ac:dyDescent="0.25">
      <c r="A13" s="47" t="s">
        <v>18</v>
      </c>
      <c r="B13" s="14">
        <v>0</v>
      </c>
      <c r="C13" s="21" t="s">
        <v>0</v>
      </c>
      <c r="D13" s="22">
        <v>150</v>
      </c>
      <c r="E13" s="23" t="s">
        <v>24</v>
      </c>
      <c r="F13" s="24">
        <f>B13*D13</f>
        <v>0</v>
      </c>
    </row>
    <row r="14" spans="1:7" ht="21" customHeight="1" x14ac:dyDescent="0.25">
      <c r="A14" s="47" t="s">
        <v>13</v>
      </c>
      <c r="B14" s="15">
        <v>0</v>
      </c>
      <c r="C14" s="21" t="s">
        <v>0</v>
      </c>
      <c r="D14" s="26">
        <v>200</v>
      </c>
      <c r="E14" s="23" t="s">
        <v>24</v>
      </c>
      <c r="F14" s="24">
        <f>B14*D14</f>
        <v>0</v>
      </c>
    </row>
    <row r="15" spans="1:7" ht="21" customHeight="1" x14ac:dyDescent="0.25">
      <c r="A15" s="48" t="s">
        <v>14</v>
      </c>
      <c r="B15" s="15">
        <v>0</v>
      </c>
      <c r="C15" s="25" t="s">
        <v>0</v>
      </c>
      <c r="D15" s="26">
        <v>150</v>
      </c>
      <c r="E15" s="23" t="s">
        <v>24</v>
      </c>
      <c r="F15" s="24">
        <f>B15*D15</f>
        <v>0</v>
      </c>
    </row>
    <row r="16" spans="1:7" ht="21" customHeight="1" x14ac:dyDescent="0.25">
      <c r="A16" s="48" t="s">
        <v>15</v>
      </c>
      <c r="B16" s="15">
        <v>0</v>
      </c>
      <c r="C16" s="25" t="s">
        <v>0</v>
      </c>
      <c r="D16" s="26">
        <v>200</v>
      </c>
      <c r="E16" s="23" t="s">
        <v>24</v>
      </c>
      <c r="F16" s="24">
        <f>B16*D16</f>
        <v>0</v>
      </c>
    </row>
    <row r="17" spans="1:6" ht="22.5" customHeight="1" x14ac:dyDescent="0.25">
      <c r="A17" s="75" t="s">
        <v>3</v>
      </c>
      <c r="B17" s="75"/>
      <c r="C17" s="75"/>
      <c r="D17" s="75"/>
      <c r="E17" s="23" t="s">
        <v>24</v>
      </c>
      <c r="F17" s="24">
        <f>SUM(F13:F16)</f>
        <v>0</v>
      </c>
    </row>
    <row r="18" spans="1:6" ht="21" customHeight="1" x14ac:dyDescent="0.25">
      <c r="A18" s="77"/>
      <c r="B18" s="77"/>
      <c r="C18" s="77"/>
      <c r="D18" s="77"/>
      <c r="E18" s="77"/>
      <c r="F18" s="77"/>
    </row>
    <row r="19" spans="1:6" ht="26.4" x14ac:dyDescent="0.25">
      <c r="A19" s="31" t="s">
        <v>29</v>
      </c>
      <c r="B19" s="28" t="s">
        <v>19</v>
      </c>
      <c r="C19" s="28" t="s">
        <v>0</v>
      </c>
      <c r="D19" s="18" t="s">
        <v>46</v>
      </c>
      <c r="E19" s="32" t="s">
        <v>24</v>
      </c>
      <c r="F19" s="33" t="s">
        <v>27</v>
      </c>
    </row>
    <row r="20" spans="1:6" ht="21" customHeight="1" x14ac:dyDescent="0.25">
      <c r="A20" s="40" t="s">
        <v>47</v>
      </c>
      <c r="B20" s="14">
        <v>0</v>
      </c>
      <c r="C20" s="41" t="s">
        <v>0</v>
      </c>
      <c r="D20" s="42">
        <v>50</v>
      </c>
      <c r="E20" s="43" t="s">
        <v>24</v>
      </c>
      <c r="F20" s="24">
        <f>B20*D20</f>
        <v>0</v>
      </c>
    </row>
    <row r="21" spans="1:6" ht="21" customHeight="1" x14ac:dyDescent="0.25">
      <c r="A21" s="47" t="s">
        <v>8</v>
      </c>
      <c r="B21" s="14">
        <v>0</v>
      </c>
      <c r="C21" s="21" t="s">
        <v>0</v>
      </c>
      <c r="D21" s="22">
        <v>25</v>
      </c>
      <c r="E21" s="23" t="s">
        <v>24</v>
      </c>
      <c r="F21" s="24">
        <f>B21*D21</f>
        <v>0</v>
      </c>
    </row>
    <row r="22" spans="1:6" ht="21" customHeight="1" x14ac:dyDescent="0.25">
      <c r="A22" s="48" t="s">
        <v>6</v>
      </c>
      <c r="B22" s="15">
        <v>0</v>
      </c>
      <c r="C22" s="25" t="s">
        <v>0</v>
      </c>
      <c r="D22" s="26">
        <v>25</v>
      </c>
      <c r="E22" s="23" t="s">
        <v>24</v>
      </c>
      <c r="F22" s="24">
        <f>B22*D22</f>
        <v>0</v>
      </c>
    </row>
    <row r="23" spans="1:6" ht="21" customHeight="1" x14ac:dyDescent="0.25">
      <c r="A23" s="48" t="s">
        <v>2</v>
      </c>
      <c r="B23" s="15">
        <v>0</v>
      </c>
      <c r="C23" s="25" t="s">
        <v>0</v>
      </c>
      <c r="D23" s="26">
        <v>40</v>
      </c>
      <c r="E23" s="23" t="s">
        <v>24</v>
      </c>
      <c r="F23" s="24">
        <f>B23*D23</f>
        <v>0</v>
      </c>
    </row>
    <row r="24" spans="1:6" ht="18" customHeight="1" x14ac:dyDescent="0.25">
      <c r="A24" s="75" t="s">
        <v>5</v>
      </c>
      <c r="B24" s="75"/>
      <c r="C24" s="75"/>
      <c r="D24" s="75"/>
      <c r="E24" s="23" t="s">
        <v>24</v>
      </c>
      <c r="F24" s="24">
        <f>SUM(F20:F23)</f>
        <v>0</v>
      </c>
    </row>
    <row r="25" spans="1:6" ht="22.5" customHeight="1" x14ac:dyDescent="0.25">
      <c r="A25" s="78"/>
      <c r="B25" s="78"/>
      <c r="C25" s="78"/>
      <c r="D25" s="78"/>
      <c r="E25" s="78"/>
      <c r="F25" s="78"/>
    </row>
    <row r="26" spans="1:6" ht="25.5" customHeight="1" x14ac:dyDescent="0.25">
      <c r="A26" s="34" t="s">
        <v>30</v>
      </c>
      <c r="B26" s="35" t="s">
        <v>33</v>
      </c>
      <c r="C26" s="35"/>
      <c r="D26" s="45" t="s">
        <v>56</v>
      </c>
      <c r="E26" s="29" t="s">
        <v>24</v>
      </c>
      <c r="F26" s="30" t="s">
        <v>27</v>
      </c>
    </row>
    <row r="27" spans="1:6" ht="21" customHeight="1" x14ac:dyDescent="0.25">
      <c r="A27" s="49" t="s">
        <v>4</v>
      </c>
      <c r="B27" s="14">
        <v>0</v>
      </c>
      <c r="C27" s="21" t="s">
        <v>0</v>
      </c>
      <c r="D27" s="22">
        <v>400</v>
      </c>
      <c r="E27" s="23" t="s">
        <v>24</v>
      </c>
      <c r="F27" s="24">
        <f>B27*D27</f>
        <v>0</v>
      </c>
    </row>
    <row r="28" spans="1:6" ht="21" customHeight="1" x14ac:dyDescent="0.25">
      <c r="A28" s="75" t="s">
        <v>7</v>
      </c>
      <c r="B28" s="75"/>
      <c r="C28" s="75"/>
      <c r="D28" s="75"/>
      <c r="E28" s="23" t="s">
        <v>24</v>
      </c>
      <c r="F28" s="36">
        <f>SUM(F27)</f>
        <v>0</v>
      </c>
    </row>
    <row r="29" spans="1:6" ht="22.5" customHeight="1" x14ac:dyDescent="0.25">
      <c r="A29" s="70"/>
      <c r="B29" s="70"/>
      <c r="C29" s="70"/>
      <c r="D29" s="70"/>
      <c r="E29" s="70"/>
      <c r="F29" s="70"/>
    </row>
    <row r="30" spans="1:6" ht="25.5" customHeight="1" x14ac:dyDescent="0.25">
      <c r="A30" s="68" t="s">
        <v>50</v>
      </c>
      <c r="B30" s="68"/>
      <c r="C30" s="68"/>
      <c r="D30" s="68"/>
      <c r="E30" s="68"/>
      <c r="F30" s="68"/>
    </row>
    <row r="31" spans="1:6" ht="25.5" customHeight="1" x14ac:dyDescent="0.25">
      <c r="A31" s="69" t="s">
        <v>52</v>
      </c>
      <c r="B31" s="69"/>
      <c r="C31" s="69"/>
      <c r="D31" s="69"/>
      <c r="E31" s="50" t="s">
        <v>24</v>
      </c>
      <c r="F31" s="51">
        <f>SUM(F10+F17+F24+F28)*0.25</f>
        <v>0</v>
      </c>
    </row>
    <row r="32" spans="1:6" ht="22.5" customHeight="1" x14ac:dyDescent="0.25">
      <c r="A32" s="70"/>
      <c r="B32" s="70"/>
      <c r="C32" s="70"/>
      <c r="D32" s="70"/>
      <c r="E32" s="70"/>
      <c r="F32" s="70"/>
    </row>
    <row r="33" spans="1:12" ht="21.75" customHeight="1" x14ac:dyDescent="0.25">
      <c r="A33" s="71" t="s">
        <v>51</v>
      </c>
      <c r="B33" s="71"/>
      <c r="C33" s="71"/>
      <c r="D33" s="71"/>
      <c r="E33" s="71"/>
      <c r="F33" s="37">
        <f>SUM(F10+F17+F24+F28+F31)</f>
        <v>0</v>
      </c>
    </row>
    <row r="34" spans="1:12" ht="30.75" customHeight="1" x14ac:dyDescent="0.25">
      <c r="A34" s="52"/>
      <c r="B34" s="38"/>
      <c r="C34" s="38"/>
      <c r="D34" s="39"/>
      <c r="E34" s="39"/>
      <c r="F34" s="53" t="s">
        <v>31</v>
      </c>
      <c r="L34" s="3"/>
    </row>
    <row r="35" spans="1:12" x14ac:dyDescent="0.25">
      <c r="A35" s="6"/>
      <c r="B35" s="6"/>
      <c r="C35" s="6"/>
      <c r="D35" s="6"/>
      <c r="E35" s="6"/>
      <c r="F35" s="6"/>
    </row>
  </sheetData>
  <sheetProtection algorithmName="SHA-512" hashValue="lJXR4li1qUilDtklECPgOsJHOYmX1sjqSFxLeiFzeKnmsemFobwel2KlQKUOLl+7+xb/KxRz8F/aD/y+GElLwg==" saltValue="z0quC2haylOHUnl0QEvQAg==" spinCount="100000" sheet="1" objects="1" scenarios="1"/>
  <mergeCells count="15">
    <mergeCell ref="A1:F1"/>
    <mergeCell ref="A2:F2"/>
    <mergeCell ref="A3:F3"/>
    <mergeCell ref="A10:D10"/>
    <mergeCell ref="A11:F11"/>
    <mergeCell ref="A31:D31"/>
    <mergeCell ref="A32:F32"/>
    <mergeCell ref="A33:E33"/>
    <mergeCell ref="A29:F29"/>
    <mergeCell ref="A17:D17"/>
    <mergeCell ref="A18:F18"/>
    <mergeCell ref="A24:D24"/>
    <mergeCell ref="A25:F25"/>
    <mergeCell ref="A28:D28"/>
    <mergeCell ref="A30:F30"/>
  </mergeCells>
  <printOptions horizontalCentered="1"/>
  <pageMargins left="0.7" right="0.7" top="0.75" bottom="0.75" header="0.3" footer="0.3"/>
  <pageSetup scale="80" orientation="portrait" r:id="rId1"/>
  <headerFooter>
    <oddHeader xml:space="preserve">&amp;L&amp;"Arial,Regular"TBB
California Department of Corrections and Rehabilitation (CDCR)
Rate Sheet&amp;R&amp;"Arial,Regular"Bid Number C5612621-D, Re-Bid  6
Exhibit B-1
</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A64689-24AA-4B07-9F97-BB0CEDB6C7E5}">
  <dimension ref="A1:L35"/>
  <sheetViews>
    <sheetView view="pageLayout" zoomScaleNormal="100" workbookViewId="0">
      <selection activeCell="A3" sqref="A3:F3"/>
    </sheetView>
  </sheetViews>
  <sheetFormatPr defaultColWidth="9.109375" defaultRowHeight="13.8" x14ac:dyDescent="0.25"/>
  <cols>
    <col min="1" max="1" width="51.109375" style="1" customWidth="1"/>
    <col min="2" max="2" width="19.5546875" style="1" customWidth="1"/>
    <col min="3" max="3" width="3.6640625" style="1" customWidth="1"/>
    <col min="4" max="4" width="13" style="1" customWidth="1"/>
    <col min="5" max="5" width="3.6640625" style="1" customWidth="1"/>
    <col min="6" max="6" width="21.6640625" style="1" customWidth="1"/>
    <col min="7" max="7" width="6" style="1" customWidth="1"/>
    <col min="8" max="16384" width="9.109375" style="1"/>
  </cols>
  <sheetData>
    <row r="1" spans="1:7" ht="71.25" customHeight="1" x14ac:dyDescent="0.25">
      <c r="A1" s="72" t="s">
        <v>43</v>
      </c>
      <c r="B1" s="73"/>
      <c r="C1" s="73"/>
      <c r="D1" s="73"/>
      <c r="E1" s="73"/>
      <c r="F1" s="73"/>
      <c r="G1" s="2"/>
    </row>
    <row r="2" spans="1:7" ht="21" customHeight="1" x14ac:dyDescent="0.25">
      <c r="A2" s="63"/>
      <c r="B2" s="63"/>
      <c r="C2" s="63"/>
      <c r="D2" s="63"/>
      <c r="E2" s="63"/>
      <c r="F2" s="63"/>
      <c r="G2" s="2"/>
    </row>
    <row r="3" spans="1:7" ht="21" customHeight="1" x14ac:dyDescent="0.25">
      <c r="A3" s="74" t="s">
        <v>61</v>
      </c>
      <c r="B3" s="74"/>
      <c r="C3" s="74"/>
      <c r="D3" s="74"/>
      <c r="E3" s="74"/>
      <c r="F3" s="74"/>
    </row>
    <row r="4" spans="1:7" ht="26.4" x14ac:dyDescent="0.25">
      <c r="A4" s="16" t="s">
        <v>26</v>
      </c>
      <c r="B4" s="17" t="s">
        <v>25</v>
      </c>
      <c r="C4" s="17" t="s">
        <v>32</v>
      </c>
      <c r="D4" s="18" t="s">
        <v>46</v>
      </c>
      <c r="E4" s="19" t="s">
        <v>24</v>
      </c>
      <c r="F4" s="20" t="s">
        <v>27</v>
      </c>
    </row>
    <row r="5" spans="1:7" ht="22.5" customHeight="1" x14ac:dyDescent="0.25">
      <c r="A5" s="47" t="s">
        <v>17</v>
      </c>
      <c r="B5" s="14">
        <v>0</v>
      </c>
      <c r="C5" s="21" t="s">
        <v>0</v>
      </c>
      <c r="D5" s="22">
        <v>130</v>
      </c>
      <c r="E5" s="23" t="s">
        <v>24</v>
      </c>
      <c r="F5" s="24">
        <f>B5*D5</f>
        <v>0</v>
      </c>
    </row>
    <row r="6" spans="1:7" ht="22.5" customHeight="1" x14ac:dyDescent="0.25">
      <c r="A6" s="47" t="s">
        <v>9</v>
      </c>
      <c r="B6" s="14">
        <v>0</v>
      </c>
      <c r="C6" s="21" t="s">
        <v>0</v>
      </c>
      <c r="D6" s="22">
        <v>120</v>
      </c>
      <c r="E6" s="23" t="s">
        <v>24</v>
      </c>
      <c r="F6" s="24">
        <f>B6*D6</f>
        <v>0</v>
      </c>
    </row>
    <row r="7" spans="1:7" ht="24" customHeight="1" x14ac:dyDescent="0.25">
      <c r="A7" s="47" t="s">
        <v>10</v>
      </c>
      <c r="B7" s="14">
        <v>0</v>
      </c>
      <c r="C7" s="21" t="s">
        <v>0</v>
      </c>
      <c r="D7" s="22">
        <v>130</v>
      </c>
      <c r="E7" s="23" t="s">
        <v>24</v>
      </c>
      <c r="F7" s="24">
        <f>B7*D7</f>
        <v>0</v>
      </c>
    </row>
    <row r="8" spans="1:7" ht="22.5" customHeight="1" x14ac:dyDescent="0.25">
      <c r="A8" s="48" t="s">
        <v>11</v>
      </c>
      <c r="B8" s="15">
        <v>0</v>
      </c>
      <c r="C8" s="25" t="s">
        <v>0</v>
      </c>
      <c r="D8" s="26">
        <v>120</v>
      </c>
      <c r="E8" s="23" t="s">
        <v>24</v>
      </c>
      <c r="F8" s="24">
        <f>B8*D8</f>
        <v>0</v>
      </c>
    </row>
    <row r="9" spans="1:7" ht="21" customHeight="1" x14ac:dyDescent="0.25">
      <c r="A9" s="48" t="s">
        <v>12</v>
      </c>
      <c r="B9" s="15">
        <v>0</v>
      </c>
      <c r="C9" s="25" t="s">
        <v>0</v>
      </c>
      <c r="D9" s="26">
        <v>120</v>
      </c>
      <c r="E9" s="23" t="s">
        <v>24</v>
      </c>
      <c r="F9" s="24">
        <f>B9*D9</f>
        <v>0</v>
      </c>
    </row>
    <row r="10" spans="1:7" ht="21" customHeight="1" x14ac:dyDescent="0.25">
      <c r="A10" s="75" t="s">
        <v>1</v>
      </c>
      <c r="B10" s="75"/>
      <c r="C10" s="75"/>
      <c r="D10" s="75"/>
      <c r="E10" s="23" t="s">
        <v>24</v>
      </c>
      <c r="F10" s="24">
        <f>SUM(F5:F9)</f>
        <v>0</v>
      </c>
    </row>
    <row r="11" spans="1:7" ht="21" customHeight="1" x14ac:dyDescent="0.25">
      <c r="A11" s="76"/>
      <c r="B11" s="76"/>
      <c r="C11" s="76"/>
      <c r="D11" s="76"/>
      <c r="E11" s="76"/>
      <c r="F11" s="76"/>
    </row>
    <row r="12" spans="1:7" ht="26.4" x14ac:dyDescent="0.25">
      <c r="A12" s="27" t="s">
        <v>28</v>
      </c>
      <c r="B12" s="28" t="s">
        <v>25</v>
      </c>
      <c r="C12" s="28" t="s">
        <v>0</v>
      </c>
      <c r="D12" s="18" t="s">
        <v>46</v>
      </c>
      <c r="E12" s="29" t="s">
        <v>24</v>
      </c>
      <c r="F12" s="30" t="s">
        <v>27</v>
      </c>
    </row>
    <row r="13" spans="1:7" ht="25.5" customHeight="1" x14ac:dyDescent="0.25">
      <c r="A13" s="47" t="s">
        <v>18</v>
      </c>
      <c r="B13" s="14">
        <v>0</v>
      </c>
      <c r="C13" s="21" t="s">
        <v>0</v>
      </c>
      <c r="D13" s="22">
        <v>160</v>
      </c>
      <c r="E13" s="23" t="s">
        <v>24</v>
      </c>
      <c r="F13" s="24">
        <f>B13*D13</f>
        <v>0</v>
      </c>
    </row>
    <row r="14" spans="1:7" ht="21" customHeight="1" x14ac:dyDescent="0.25">
      <c r="A14" s="47" t="s">
        <v>13</v>
      </c>
      <c r="B14" s="15">
        <v>0</v>
      </c>
      <c r="C14" s="21" t="s">
        <v>0</v>
      </c>
      <c r="D14" s="26">
        <v>150</v>
      </c>
      <c r="E14" s="23" t="s">
        <v>24</v>
      </c>
      <c r="F14" s="24">
        <f>B14*D14</f>
        <v>0</v>
      </c>
    </row>
    <row r="15" spans="1:7" ht="21" customHeight="1" x14ac:dyDescent="0.25">
      <c r="A15" s="48" t="s">
        <v>14</v>
      </c>
      <c r="B15" s="15">
        <v>0</v>
      </c>
      <c r="C15" s="25" t="s">
        <v>0</v>
      </c>
      <c r="D15" s="26">
        <v>150</v>
      </c>
      <c r="E15" s="23" t="s">
        <v>24</v>
      </c>
      <c r="F15" s="24">
        <f>B15*D15</f>
        <v>0</v>
      </c>
    </row>
    <row r="16" spans="1:7" ht="21" customHeight="1" x14ac:dyDescent="0.25">
      <c r="A16" s="48" t="s">
        <v>15</v>
      </c>
      <c r="B16" s="15">
        <v>0</v>
      </c>
      <c r="C16" s="25" t="s">
        <v>0</v>
      </c>
      <c r="D16" s="26">
        <v>150</v>
      </c>
      <c r="E16" s="23" t="s">
        <v>24</v>
      </c>
      <c r="F16" s="24">
        <f>B16*D16</f>
        <v>0</v>
      </c>
    </row>
    <row r="17" spans="1:6" ht="22.5" customHeight="1" x14ac:dyDescent="0.25">
      <c r="A17" s="75" t="s">
        <v>3</v>
      </c>
      <c r="B17" s="75"/>
      <c r="C17" s="75"/>
      <c r="D17" s="75"/>
      <c r="E17" s="23" t="s">
        <v>24</v>
      </c>
      <c r="F17" s="24">
        <f>SUM(F13:F16)</f>
        <v>0</v>
      </c>
    </row>
    <row r="18" spans="1:6" ht="21" customHeight="1" x14ac:dyDescent="0.25">
      <c r="A18" s="77"/>
      <c r="B18" s="77"/>
      <c r="C18" s="77"/>
      <c r="D18" s="77"/>
      <c r="E18" s="77"/>
      <c r="F18" s="77"/>
    </row>
    <row r="19" spans="1:6" ht="26.4" x14ac:dyDescent="0.25">
      <c r="A19" s="31" t="s">
        <v>29</v>
      </c>
      <c r="B19" s="28" t="s">
        <v>19</v>
      </c>
      <c r="C19" s="28" t="s">
        <v>0</v>
      </c>
      <c r="D19" s="18" t="s">
        <v>46</v>
      </c>
      <c r="E19" s="32" t="s">
        <v>24</v>
      </c>
      <c r="F19" s="33" t="s">
        <v>27</v>
      </c>
    </row>
    <row r="20" spans="1:6" ht="21" customHeight="1" x14ac:dyDescent="0.25">
      <c r="A20" s="40" t="s">
        <v>47</v>
      </c>
      <c r="B20" s="14">
        <v>0</v>
      </c>
      <c r="C20" s="41" t="s">
        <v>0</v>
      </c>
      <c r="D20" s="42">
        <v>50</v>
      </c>
      <c r="E20" s="43" t="s">
        <v>24</v>
      </c>
      <c r="F20" s="24">
        <f>B20*D20</f>
        <v>0</v>
      </c>
    </row>
    <row r="21" spans="1:6" ht="21" customHeight="1" x14ac:dyDescent="0.25">
      <c r="A21" s="47" t="s">
        <v>8</v>
      </c>
      <c r="B21" s="14">
        <v>0</v>
      </c>
      <c r="C21" s="21" t="s">
        <v>0</v>
      </c>
      <c r="D21" s="22">
        <v>90</v>
      </c>
      <c r="E21" s="23" t="s">
        <v>24</v>
      </c>
      <c r="F21" s="24">
        <f>B21*D21</f>
        <v>0</v>
      </c>
    </row>
    <row r="22" spans="1:6" ht="21" customHeight="1" x14ac:dyDescent="0.25">
      <c r="A22" s="48" t="s">
        <v>6</v>
      </c>
      <c r="B22" s="15">
        <v>0</v>
      </c>
      <c r="C22" s="25" t="s">
        <v>0</v>
      </c>
      <c r="D22" s="26">
        <v>90</v>
      </c>
      <c r="E22" s="23" t="s">
        <v>24</v>
      </c>
      <c r="F22" s="24">
        <f>B22*D22</f>
        <v>0</v>
      </c>
    </row>
    <row r="23" spans="1:6" ht="21" customHeight="1" x14ac:dyDescent="0.25">
      <c r="A23" s="48" t="s">
        <v>2</v>
      </c>
      <c r="B23" s="15">
        <v>0</v>
      </c>
      <c r="C23" s="25" t="s">
        <v>0</v>
      </c>
      <c r="D23" s="26">
        <v>90</v>
      </c>
      <c r="E23" s="23" t="s">
        <v>24</v>
      </c>
      <c r="F23" s="24">
        <f>B23*D23</f>
        <v>0</v>
      </c>
    </row>
    <row r="24" spans="1:6" ht="18" customHeight="1" x14ac:dyDescent="0.25">
      <c r="A24" s="75" t="s">
        <v>5</v>
      </c>
      <c r="B24" s="75"/>
      <c r="C24" s="75"/>
      <c r="D24" s="75"/>
      <c r="E24" s="23" t="s">
        <v>24</v>
      </c>
      <c r="F24" s="24">
        <f>SUM(F20:F23)</f>
        <v>0</v>
      </c>
    </row>
    <row r="25" spans="1:6" ht="22.5" customHeight="1" x14ac:dyDescent="0.25">
      <c r="A25" s="78"/>
      <c r="B25" s="78"/>
      <c r="C25" s="78"/>
      <c r="D25" s="78"/>
      <c r="E25" s="78"/>
      <c r="F25" s="78"/>
    </row>
    <row r="26" spans="1:6" ht="25.5" customHeight="1" x14ac:dyDescent="0.25">
      <c r="A26" s="34" t="s">
        <v>30</v>
      </c>
      <c r="B26" s="35" t="s">
        <v>33</v>
      </c>
      <c r="C26" s="35"/>
      <c r="D26" s="45" t="s">
        <v>56</v>
      </c>
      <c r="E26" s="29" t="s">
        <v>24</v>
      </c>
      <c r="F26" s="30" t="s">
        <v>27</v>
      </c>
    </row>
    <row r="27" spans="1:6" ht="21" customHeight="1" x14ac:dyDescent="0.25">
      <c r="A27" s="49" t="s">
        <v>4</v>
      </c>
      <c r="B27" s="14">
        <v>0</v>
      </c>
      <c r="C27" s="21" t="s">
        <v>0</v>
      </c>
      <c r="D27" s="22">
        <v>1250</v>
      </c>
      <c r="E27" s="23" t="s">
        <v>24</v>
      </c>
      <c r="F27" s="24">
        <f>B27*D27</f>
        <v>0</v>
      </c>
    </row>
    <row r="28" spans="1:6" ht="21" customHeight="1" x14ac:dyDescent="0.25">
      <c r="A28" s="75" t="s">
        <v>7</v>
      </c>
      <c r="B28" s="75"/>
      <c r="C28" s="75"/>
      <c r="D28" s="75"/>
      <c r="E28" s="23" t="s">
        <v>24</v>
      </c>
      <c r="F28" s="36">
        <f>SUM(F27)</f>
        <v>0</v>
      </c>
    </row>
    <row r="29" spans="1:6" ht="22.5" customHeight="1" x14ac:dyDescent="0.25">
      <c r="A29" s="70"/>
      <c r="B29" s="70"/>
      <c r="C29" s="70"/>
      <c r="D29" s="70"/>
      <c r="E29" s="70"/>
      <c r="F29" s="70"/>
    </row>
    <row r="30" spans="1:6" ht="25.5" customHeight="1" x14ac:dyDescent="0.25">
      <c r="A30" s="68" t="s">
        <v>50</v>
      </c>
      <c r="B30" s="68"/>
      <c r="C30" s="68"/>
      <c r="D30" s="68"/>
      <c r="E30" s="68"/>
      <c r="F30" s="68"/>
    </row>
    <row r="31" spans="1:6" ht="25.5" customHeight="1" x14ac:dyDescent="0.25">
      <c r="A31" s="69" t="s">
        <v>52</v>
      </c>
      <c r="B31" s="69"/>
      <c r="C31" s="69"/>
      <c r="D31" s="69"/>
      <c r="E31" s="50" t="s">
        <v>24</v>
      </c>
      <c r="F31" s="51">
        <f>SUM(F10+F17+F24+F28)*0.25</f>
        <v>0</v>
      </c>
    </row>
    <row r="32" spans="1:6" ht="22.5" customHeight="1" x14ac:dyDescent="0.25">
      <c r="A32" s="70"/>
      <c r="B32" s="70"/>
      <c r="C32" s="70"/>
      <c r="D32" s="70"/>
      <c r="E32" s="70"/>
      <c r="F32" s="70"/>
    </row>
    <row r="33" spans="1:12" ht="21.75" customHeight="1" x14ac:dyDescent="0.25">
      <c r="A33" s="71" t="s">
        <v>51</v>
      </c>
      <c r="B33" s="71"/>
      <c r="C33" s="71"/>
      <c r="D33" s="71"/>
      <c r="E33" s="71"/>
      <c r="F33" s="37">
        <f>SUM(F10+F17+F24+F28+F31)</f>
        <v>0</v>
      </c>
    </row>
    <row r="34" spans="1:12" ht="30.75" customHeight="1" x14ac:dyDescent="0.25">
      <c r="A34" s="52"/>
      <c r="B34" s="38"/>
      <c r="C34" s="38"/>
      <c r="D34" s="39"/>
      <c r="E34" s="39"/>
      <c r="F34" s="53" t="s">
        <v>31</v>
      </c>
      <c r="L34" s="3"/>
    </row>
    <row r="35" spans="1:12" x14ac:dyDescent="0.25">
      <c r="A35" s="6"/>
      <c r="B35" s="6"/>
      <c r="C35" s="6"/>
      <c r="D35" s="6"/>
      <c r="E35" s="6"/>
      <c r="F35" s="6"/>
    </row>
  </sheetData>
  <sheetProtection algorithmName="SHA-512" hashValue="gFDYlGGjAY6kU7x4pNGZHkoukd14Yp2OrNzh1hyz1b8vui6gCFLwH1Wsrtk4Vb8m5K5KAE1ZwjJhELK+av/Csg==" saltValue="Mht9hLabpba6uKhG5YoGTg==" spinCount="100000" sheet="1" objects="1" scenarios="1"/>
  <mergeCells count="15">
    <mergeCell ref="A1:F1"/>
    <mergeCell ref="A2:F2"/>
    <mergeCell ref="A3:F3"/>
    <mergeCell ref="A10:D10"/>
    <mergeCell ref="A11:F11"/>
    <mergeCell ref="A31:D31"/>
    <mergeCell ref="A32:F32"/>
    <mergeCell ref="A33:E33"/>
    <mergeCell ref="A29:F29"/>
    <mergeCell ref="A17:D17"/>
    <mergeCell ref="A18:F18"/>
    <mergeCell ref="A24:D24"/>
    <mergeCell ref="A25:F25"/>
    <mergeCell ref="A28:D28"/>
    <mergeCell ref="A30:F30"/>
  </mergeCells>
  <printOptions horizontalCentered="1"/>
  <pageMargins left="0.7" right="0.7" top="0.75" bottom="0.75" header="0.3" footer="0.3"/>
  <pageSetup scale="80" orientation="portrait" r:id="rId1"/>
  <headerFooter>
    <oddHeader>&amp;L&amp;"Arial,Regular"TBB
California Department of Corrections and Rehabilitation (CDCR)
Rate Sheet&amp;R&amp;"Arial,Regular"Bid Number C5612621-D, Re-Bid  6
Exhibit B-1</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E13BCE-9C2A-440B-8532-4B438839B112}">
  <dimension ref="A1:L35"/>
  <sheetViews>
    <sheetView view="pageLayout" zoomScale="110" zoomScaleNormal="100" zoomScalePageLayoutView="110" workbookViewId="0">
      <selection activeCell="A2" sqref="A2:F2"/>
    </sheetView>
  </sheetViews>
  <sheetFormatPr defaultColWidth="9.109375" defaultRowHeight="13.8" x14ac:dyDescent="0.25"/>
  <cols>
    <col min="1" max="1" width="51.109375" style="1" customWidth="1"/>
    <col min="2" max="2" width="19.5546875" style="1" customWidth="1"/>
    <col min="3" max="3" width="3.6640625" style="1" customWidth="1"/>
    <col min="4" max="4" width="13" style="1" customWidth="1"/>
    <col min="5" max="5" width="3.6640625" style="1" customWidth="1"/>
    <col min="6" max="6" width="21.88671875" style="1" customWidth="1"/>
    <col min="7" max="7" width="6" style="1" customWidth="1"/>
    <col min="8" max="16384" width="9.109375" style="1"/>
  </cols>
  <sheetData>
    <row r="1" spans="1:7" ht="74.25" customHeight="1" x14ac:dyDescent="0.25">
      <c r="A1" s="72" t="s">
        <v>44</v>
      </c>
      <c r="B1" s="73"/>
      <c r="C1" s="73"/>
      <c r="D1" s="73"/>
      <c r="E1" s="73"/>
      <c r="F1" s="73"/>
      <c r="G1" s="2"/>
    </row>
    <row r="2" spans="1:7" ht="21" customHeight="1" x14ac:dyDescent="0.25">
      <c r="A2" s="63"/>
      <c r="B2" s="63"/>
      <c r="C2" s="63"/>
      <c r="D2" s="63"/>
      <c r="E2" s="63"/>
      <c r="F2" s="63"/>
      <c r="G2" s="2"/>
    </row>
    <row r="3" spans="1:7" ht="21" customHeight="1" x14ac:dyDescent="0.25">
      <c r="A3" s="74" t="s">
        <v>62</v>
      </c>
      <c r="B3" s="74"/>
      <c r="C3" s="74"/>
      <c r="D3" s="74"/>
      <c r="E3" s="74"/>
      <c r="F3" s="74"/>
    </row>
    <row r="4" spans="1:7" ht="26.4" x14ac:dyDescent="0.25">
      <c r="A4" s="16" t="s">
        <v>26</v>
      </c>
      <c r="B4" s="17" t="s">
        <v>25</v>
      </c>
      <c r="C4" s="17" t="s">
        <v>32</v>
      </c>
      <c r="D4" s="19" t="s">
        <v>16</v>
      </c>
      <c r="E4" s="19" t="s">
        <v>24</v>
      </c>
      <c r="F4" s="20" t="s">
        <v>27</v>
      </c>
    </row>
    <row r="5" spans="1:7" ht="22.5" customHeight="1" x14ac:dyDescent="0.25">
      <c r="A5" s="47" t="s">
        <v>17</v>
      </c>
      <c r="B5" s="14">
        <v>0</v>
      </c>
      <c r="C5" s="21" t="s">
        <v>0</v>
      </c>
      <c r="D5" s="22">
        <v>60</v>
      </c>
      <c r="E5" s="23" t="s">
        <v>24</v>
      </c>
      <c r="F5" s="24">
        <f>B5*D5</f>
        <v>0</v>
      </c>
    </row>
    <row r="6" spans="1:7" ht="22.5" customHeight="1" x14ac:dyDescent="0.25">
      <c r="A6" s="47" t="s">
        <v>9</v>
      </c>
      <c r="B6" s="14">
        <v>0</v>
      </c>
      <c r="C6" s="21" t="s">
        <v>0</v>
      </c>
      <c r="D6" s="22">
        <v>60</v>
      </c>
      <c r="E6" s="23" t="s">
        <v>24</v>
      </c>
      <c r="F6" s="24">
        <f>B6*D6</f>
        <v>0</v>
      </c>
    </row>
    <row r="7" spans="1:7" ht="24" customHeight="1" x14ac:dyDescent="0.25">
      <c r="A7" s="47" t="s">
        <v>10</v>
      </c>
      <c r="B7" s="14">
        <v>0</v>
      </c>
      <c r="C7" s="21" t="s">
        <v>0</v>
      </c>
      <c r="D7" s="22">
        <v>200</v>
      </c>
      <c r="E7" s="23" t="s">
        <v>24</v>
      </c>
      <c r="F7" s="24">
        <f>B7*D7</f>
        <v>0</v>
      </c>
    </row>
    <row r="8" spans="1:7" ht="22.5" customHeight="1" x14ac:dyDescent="0.25">
      <c r="A8" s="48" t="s">
        <v>11</v>
      </c>
      <c r="B8" s="15">
        <v>0</v>
      </c>
      <c r="C8" s="25" t="s">
        <v>0</v>
      </c>
      <c r="D8" s="26">
        <v>30</v>
      </c>
      <c r="E8" s="23" t="s">
        <v>24</v>
      </c>
      <c r="F8" s="24">
        <f>B8*D8</f>
        <v>0</v>
      </c>
    </row>
    <row r="9" spans="1:7" ht="21" customHeight="1" x14ac:dyDescent="0.25">
      <c r="A9" s="48" t="s">
        <v>12</v>
      </c>
      <c r="B9" s="15">
        <v>0</v>
      </c>
      <c r="C9" s="25" t="s">
        <v>0</v>
      </c>
      <c r="D9" s="26">
        <v>375</v>
      </c>
      <c r="E9" s="23" t="s">
        <v>24</v>
      </c>
      <c r="F9" s="24">
        <f>B9*D9</f>
        <v>0</v>
      </c>
    </row>
    <row r="10" spans="1:7" ht="21" customHeight="1" x14ac:dyDescent="0.25">
      <c r="A10" s="75" t="s">
        <v>1</v>
      </c>
      <c r="B10" s="75"/>
      <c r="C10" s="75"/>
      <c r="D10" s="75"/>
      <c r="E10" s="23" t="s">
        <v>24</v>
      </c>
      <c r="F10" s="24">
        <f>SUM(F5:F9)</f>
        <v>0</v>
      </c>
    </row>
    <row r="11" spans="1:7" ht="21" customHeight="1" x14ac:dyDescent="0.25">
      <c r="A11" s="76"/>
      <c r="B11" s="76"/>
      <c r="C11" s="76"/>
      <c r="D11" s="76"/>
      <c r="E11" s="76"/>
      <c r="F11" s="76"/>
    </row>
    <row r="12" spans="1:7" ht="26.4" x14ac:dyDescent="0.25">
      <c r="A12" s="27" t="s">
        <v>28</v>
      </c>
      <c r="B12" s="28" t="s">
        <v>25</v>
      </c>
      <c r="C12" s="28" t="s">
        <v>0</v>
      </c>
      <c r="D12" s="44" t="s">
        <v>16</v>
      </c>
      <c r="E12" s="29" t="s">
        <v>24</v>
      </c>
      <c r="F12" s="30" t="s">
        <v>27</v>
      </c>
    </row>
    <row r="13" spans="1:7" ht="25.5" customHeight="1" x14ac:dyDescent="0.25">
      <c r="A13" s="47" t="s">
        <v>18</v>
      </c>
      <c r="B13" s="14">
        <v>0</v>
      </c>
      <c r="C13" s="21" t="s">
        <v>0</v>
      </c>
      <c r="D13" s="22">
        <v>30</v>
      </c>
      <c r="E13" s="23" t="s">
        <v>24</v>
      </c>
      <c r="F13" s="24">
        <f>B13*D13</f>
        <v>0</v>
      </c>
    </row>
    <row r="14" spans="1:7" ht="21" customHeight="1" x14ac:dyDescent="0.25">
      <c r="A14" s="47" t="s">
        <v>13</v>
      </c>
      <c r="B14" s="15">
        <v>0</v>
      </c>
      <c r="C14" s="21" t="s">
        <v>0</v>
      </c>
      <c r="D14" s="26">
        <v>60</v>
      </c>
      <c r="E14" s="23" t="s">
        <v>24</v>
      </c>
      <c r="F14" s="24">
        <f>B14*D14</f>
        <v>0</v>
      </c>
    </row>
    <row r="15" spans="1:7" ht="21" customHeight="1" x14ac:dyDescent="0.25">
      <c r="A15" s="48" t="s">
        <v>14</v>
      </c>
      <c r="B15" s="15">
        <v>0</v>
      </c>
      <c r="C15" s="25" t="s">
        <v>0</v>
      </c>
      <c r="D15" s="26">
        <v>30</v>
      </c>
      <c r="E15" s="23" t="s">
        <v>24</v>
      </c>
      <c r="F15" s="24">
        <f>B15*D15</f>
        <v>0</v>
      </c>
    </row>
    <row r="16" spans="1:7" ht="21" customHeight="1" x14ac:dyDescent="0.25">
      <c r="A16" s="48" t="s">
        <v>15</v>
      </c>
      <c r="B16" s="15">
        <v>0</v>
      </c>
      <c r="C16" s="25" t="s">
        <v>0</v>
      </c>
      <c r="D16" s="26">
        <v>60</v>
      </c>
      <c r="E16" s="23" t="s">
        <v>24</v>
      </c>
      <c r="F16" s="24">
        <f>B16*D16</f>
        <v>0</v>
      </c>
    </row>
    <row r="17" spans="1:6" ht="22.5" customHeight="1" x14ac:dyDescent="0.25">
      <c r="A17" s="75" t="s">
        <v>3</v>
      </c>
      <c r="B17" s="75"/>
      <c r="C17" s="75"/>
      <c r="D17" s="75"/>
      <c r="E17" s="23" t="s">
        <v>24</v>
      </c>
      <c r="F17" s="24">
        <f>SUM(F13:F16)</f>
        <v>0</v>
      </c>
    </row>
    <row r="18" spans="1:6" ht="21" customHeight="1" x14ac:dyDescent="0.25">
      <c r="A18" s="77"/>
      <c r="B18" s="77"/>
      <c r="C18" s="77"/>
      <c r="D18" s="77"/>
      <c r="E18" s="77"/>
      <c r="F18" s="77"/>
    </row>
    <row r="19" spans="1:6" ht="26.4" x14ac:dyDescent="0.25">
      <c r="A19" s="31" t="s">
        <v>29</v>
      </c>
      <c r="B19" s="28" t="s">
        <v>19</v>
      </c>
      <c r="C19" s="28" t="s">
        <v>0</v>
      </c>
      <c r="D19" s="18" t="s">
        <v>16</v>
      </c>
      <c r="E19" s="32" t="s">
        <v>24</v>
      </c>
      <c r="F19" s="33" t="s">
        <v>27</v>
      </c>
    </row>
    <row r="20" spans="1:6" ht="21" customHeight="1" x14ac:dyDescent="0.25">
      <c r="A20" s="40" t="s">
        <v>47</v>
      </c>
      <c r="B20" s="14">
        <v>0</v>
      </c>
      <c r="C20" s="41" t="s">
        <v>0</v>
      </c>
      <c r="D20" s="42">
        <v>50</v>
      </c>
      <c r="E20" s="43" t="s">
        <v>24</v>
      </c>
      <c r="F20" s="24">
        <f>B20*D20</f>
        <v>0</v>
      </c>
    </row>
    <row r="21" spans="1:6" ht="21" customHeight="1" x14ac:dyDescent="0.25">
      <c r="A21" s="47" t="s">
        <v>8</v>
      </c>
      <c r="B21" s="14">
        <v>0</v>
      </c>
      <c r="C21" s="21" t="s">
        <v>0</v>
      </c>
      <c r="D21" s="22">
        <v>60</v>
      </c>
      <c r="E21" s="23" t="s">
        <v>24</v>
      </c>
      <c r="F21" s="24">
        <f>B21*D21</f>
        <v>0</v>
      </c>
    </row>
    <row r="22" spans="1:6" ht="21" customHeight="1" x14ac:dyDescent="0.25">
      <c r="A22" s="48" t="s">
        <v>6</v>
      </c>
      <c r="B22" s="15">
        <v>0</v>
      </c>
      <c r="C22" s="25" t="s">
        <v>0</v>
      </c>
      <c r="D22" s="26">
        <v>60</v>
      </c>
      <c r="E22" s="23" t="s">
        <v>24</v>
      </c>
      <c r="F22" s="24">
        <f>B22*D22</f>
        <v>0</v>
      </c>
    </row>
    <row r="23" spans="1:6" ht="21" customHeight="1" x14ac:dyDescent="0.25">
      <c r="A23" s="48" t="s">
        <v>2</v>
      </c>
      <c r="B23" s="15">
        <v>0</v>
      </c>
      <c r="C23" s="25" t="s">
        <v>0</v>
      </c>
      <c r="D23" s="26">
        <v>30</v>
      </c>
      <c r="E23" s="23" t="s">
        <v>24</v>
      </c>
      <c r="F23" s="24">
        <f>B23*D23</f>
        <v>0</v>
      </c>
    </row>
    <row r="24" spans="1:6" ht="18" customHeight="1" x14ac:dyDescent="0.25">
      <c r="A24" s="75" t="s">
        <v>5</v>
      </c>
      <c r="B24" s="75"/>
      <c r="C24" s="75"/>
      <c r="D24" s="75"/>
      <c r="E24" s="23" t="s">
        <v>24</v>
      </c>
      <c r="F24" s="24">
        <f>SUM(F20:F23)</f>
        <v>0</v>
      </c>
    </row>
    <row r="25" spans="1:6" ht="22.5" customHeight="1" x14ac:dyDescent="0.25">
      <c r="A25" s="78"/>
      <c r="B25" s="78"/>
      <c r="C25" s="78"/>
      <c r="D25" s="78"/>
      <c r="E25" s="78"/>
      <c r="F25" s="78"/>
    </row>
    <row r="26" spans="1:6" ht="25.5" customHeight="1" x14ac:dyDescent="0.25">
      <c r="A26" s="34" t="s">
        <v>30</v>
      </c>
      <c r="B26" s="35" t="s">
        <v>33</v>
      </c>
      <c r="C26" s="35"/>
      <c r="D26" s="45" t="s">
        <v>56</v>
      </c>
      <c r="E26" s="29" t="s">
        <v>24</v>
      </c>
      <c r="F26" s="30" t="s">
        <v>27</v>
      </c>
    </row>
    <row r="27" spans="1:6" ht="21" customHeight="1" x14ac:dyDescent="0.25">
      <c r="A27" s="49" t="s">
        <v>4</v>
      </c>
      <c r="B27" s="14">
        <v>0</v>
      </c>
      <c r="C27" s="21" t="s">
        <v>0</v>
      </c>
      <c r="D27" s="22">
        <v>2200</v>
      </c>
      <c r="E27" s="23" t="s">
        <v>24</v>
      </c>
      <c r="F27" s="24">
        <f>B27*D27</f>
        <v>0</v>
      </c>
    </row>
    <row r="28" spans="1:6" ht="21" customHeight="1" x14ac:dyDescent="0.25">
      <c r="A28" s="75" t="s">
        <v>7</v>
      </c>
      <c r="B28" s="75"/>
      <c r="C28" s="75"/>
      <c r="D28" s="75"/>
      <c r="E28" s="23" t="s">
        <v>24</v>
      </c>
      <c r="F28" s="36">
        <f>SUM(F27)</f>
        <v>0</v>
      </c>
    </row>
    <row r="29" spans="1:6" ht="22.5" customHeight="1" x14ac:dyDescent="0.25">
      <c r="A29" s="70"/>
      <c r="B29" s="70"/>
      <c r="C29" s="70"/>
      <c r="D29" s="70"/>
      <c r="E29" s="70"/>
      <c r="F29" s="70"/>
    </row>
    <row r="30" spans="1:6" ht="25.5" customHeight="1" x14ac:dyDescent="0.25">
      <c r="A30" s="68" t="s">
        <v>50</v>
      </c>
      <c r="B30" s="68"/>
      <c r="C30" s="68"/>
      <c r="D30" s="68"/>
      <c r="E30" s="68"/>
      <c r="F30" s="68"/>
    </row>
    <row r="31" spans="1:6" ht="25.5" customHeight="1" x14ac:dyDescent="0.25">
      <c r="A31" s="69" t="s">
        <v>52</v>
      </c>
      <c r="B31" s="69"/>
      <c r="C31" s="69"/>
      <c r="D31" s="69"/>
      <c r="E31" s="50" t="s">
        <v>24</v>
      </c>
      <c r="F31" s="51">
        <f>SUM(F10+F17+F24+F28)*0.25</f>
        <v>0</v>
      </c>
    </row>
    <row r="32" spans="1:6" ht="22.5" customHeight="1" x14ac:dyDescent="0.25">
      <c r="A32" s="70"/>
      <c r="B32" s="70"/>
      <c r="C32" s="70"/>
      <c r="D32" s="70"/>
      <c r="E32" s="70"/>
      <c r="F32" s="70"/>
    </row>
    <row r="33" spans="1:12" ht="21.75" customHeight="1" x14ac:dyDescent="0.25">
      <c r="A33" s="71" t="s">
        <v>51</v>
      </c>
      <c r="B33" s="71"/>
      <c r="C33" s="71"/>
      <c r="D33" s="71"/>
      <c r="E33" s="71"/>
      <c r="F33" s="37">
        <f>SUM(F10+F17+F24+F28+F31)</f>
        <v>0</v>
      </c>
    </row>
    <row r="34" spans="1:12" ht="30.75" customHeight="1" x14ac:dyDescent="0.25">
      <c r="A34" s="52"/>
      <c r="B34" s="38"/>
      <c r="C34" s="38"/>
      <c r="D34" s="39"/>
      <c r="E34" s="39"/>
      <c r="F34" s="53" t="s">
        <v>31</v>
      </c>
      <c r="L34" s="3"/>
    </row>
    <row r="35" spans="1:12" x14ac:dyDescent="0.25">
      <c r="A35" s="6"/>
      <c r="B35" s="6"/>
      <c r="C35" s="6"/>
      <c r="D35" s="6"/>
      <c r="E35" s="6"/>
      <c r="F35" s="6"/>
    </row>
  </sheetData>
  <sheetProtection algorithmName="SHA-512" hashValue="V7de1svUqCEM+rDzpAIdCcdeYzWgEKCfRqdfQmO3Z4BjMUDIlTHTVLdQ9BWIdVC4vgakJQ9MEKHqtrmEWWaFTg==" saltValue="WZO1q6v/aqdbijQDx7bjFg==" spinCount="100000" sheet="1" objects="1" scenarios="1"/>
  <mergeCells count="15">
    <mergeCell ref="A1:F1"/>
    <mergeCell ref="A2:F2"/>
    <mergeCell ref="A3:F3"/>
    <mergeCell ref="A10:D10"/>
    <mergeCell ref="A11:F11"/>
    <mergeCell ref="A31:D31"/>
    <mergeCell ref="A32:F32"/>
    <mergeCell ref="A33:E33"/>
    <mergeCell ref="A29:F29"/>
    <mergeCell ref="A17:D17"/>
    <mergeCell ref="A18:F18"/>
    <mergeCell ref="A24:D24"/>
    <mergeCell ref="A25:F25"/>
    <mergeCell ref="A28:D28"/>
    <mergeCell ref="A30:F30"/>
  </mergeCells>
  <printOptions horizontalCentered="1"/>
  <pageMargins left="0.7" right="0.7" top="0.75" bottom="0.75" header="0.3" footer="0.3"/>
  <pageSetup scale="80" orientation="portrait" r:id="rId1"/>
  <headerFooter>
    <oddHeader xml:space="preserve">&amp;L&amp;"Arial,Regular"TBB
California Department of Corrections and Rehabilitation (CDCR)
Rate Sheet&amp;R&amp;"Arial,Regular"Bid Number C5612621-D, Re-Bid  6
Exhibit B-1
</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DECE8A-3FAB-471B-B5B9-DE9779DA5CE1}">
  <dimension ref="A1:L35"/>
  <sheetViews>
    <sheetView view="pageLayout" zoomScale="110" zoomScaleNormal="100" zoomScalePageLayoutView="110" workbookViewId="0">
      <selection activeCell="A3" sqref="A3:F3"/>
    </sheetView>
  </sheetViews>
  <sheetFormatPr defaultColWidth="9.109375" defaultRowHeight="13.8" x14ac:dyDescent="0.25"/>
  <cols>
    <col min="1" max="1" width="51.109375" style="1" customWidth="1"/>
    <col min="2" max="2" width="19.5546875" style="1" customWidth="1"/>
    <col min="3" max="3" width="3.6640625" style="1" customWidth="1"/>
    <col min="4" max="4" width="13" style="1" customWidth="1"/>
    <col min="5" max="5" width="3.6640625" style="1" customWidth="1"/>
    <col min="6" max="6" width="21.44140625" style="1" customWidth="1"/>
    <col min="7" max="7" width="6" style="1" customWidth="1"/>
    <col min="8" max="16384" width="9.109375" style="1"/>
  </cols>
  <sheetData>
    <row r="1" spans="1:7" ht="79.5" customHeight="1" x14ac:dyDescent="0.25">
      <c r="A1" s="72" t="s">
        <v>45</v>
      </c>
      <c r="B1" s="73"/>
      <c r="C1" s="73"/>
      <c r="D1" s="73"/>
      <c r="E1" s="73"/>
      <c r="F1" s="73"/>
      <c r="G1" s="2"/>
    </row>
    <row r="2" spans="1:7" ht="21" customHeight="1" x14ac:dyDescent="0.25">
      <c r="A2" s="63"/>
      <c r="B2" s="63"/>
      <c r="C2" s="63"/>
      <c r="D2" s="63"/>
      <c r="E2" s="63"/>
      <c r="F2" s="63"/>
      <c r="G2" s="2"/>
    </row>
    <row r="3" spans="1:7" ht="21" customHeight="1" x14ac:dyDescent="0.25">
      <c r="A3" s="74" t="s">
        <v>63</v>
      </c>
      <c r="B3" s="74"/>
      <c r="C3" s="74"/>
      <c r="D3" s="74"/>
      <c r="E3" s="74"/>
      <c r="F3" s="74"/>
    </row>
    <row r="4" spans="1:7" ht="26.4" x14ac:dyDescent="0.25">
      <c r="A4" s="16" t="s">
        <v>26</v>
      </c>
      <c r="B4" s="17" t="s">
        <v>25</v>
      </c>
      <c r="C4" s="17" t="s">
        <v>32</v>
      </c>
      <c r="D4" s="19" t="s">
        <v>46</v>
      </c>
      <c r="E4" s="19" t="s">
        <v>24</v>
      </c>
      <c r="F4" s="20" t="s">
        <v>27</v>
      </c>
    </row>
    <row r="5" spans="1:7" ht="22.5" customHeight="1" x14ac:dyDescent="0.25">
      <c r="A5" s="47" t="s">
        <v>17</v>
      </c>
      <c r="B5" s="14">
        <v>0</v>
      </c>
      <c r="C5" s="21" t="s">
        <v>0</v>
      </c>
      <c r="D5" s="22">
        <v>5</v>
      </c>
      <c r="E5" s="23" t="s">
        <v>24</v>
      </c>
      <c r="F5" s="24">
        <f>B5*D5</f>
        <v>0</v>
      </c>
    </row>
    <row r="6" spans="1:7" ht="22.5" customHeight="1" x14ac:dyDescent="0.25">
      <c r="A6" s="47" t="s">
        <v>9</v>
      </c>
      <c r="B6" s="14">
        <v>0</v>
      </c>
      <c r="C6" s="21" t="s">
        <v>0</v>
      </c>
      <c r="D6" s="22">
        <v>5</v>
      </c>
      <c r="E6" s="23" t="s">
        <v>24</v>
      </c>
      <c r="F6" s="24">
        <f>B6*D6</f>
        <v>0</v>
      </c>
    </row>
    <row r="7" spans="1:7" ht="24" customHeight="1" x14ac:dyDescent="0.25">
      <c r="A7" s="47" t="s">
        <v>10</v>
      </c>
      <c r="B7" s="14">
        <v>0</v>
      </c>
      <c r="C7" s="21" t="s">
        <v>0</v>
      </c>
      <c r="D7" s="22">
        <v>12</v>
      </c>
      <c r="E7" s="23" t="s">
        <v>24</v>
      </c>
      <c r="F7" s="24">
        <f>B7*D7</f>
        <v>0</v>
      </c>
    </row>
    <row r="8" spans="1:7" ht="22.5" customHeight="1" x14ac:dyDescent="0.25">
      <c r="A8" s="48" t="s">
        <v>11</v>
      </c>
      <c r="B8" s="15">
        <v>0</v>
      </c>
      <c r="C8" s="25" t="s">
        <v>0</v>
      </c>
      <c r="D8" s="26">
        <v>5</v>
      </c>
      <c r="E8" s="23" t="s">
        <v>24</v>
      </c>
      <c r="F8" s="24">
        <f>B8*D8</f>
        <v>0</v>
      </c>
    </row>
    <row r="9" spans="1:7" ht="21" customHeight="1" x14ac:dyDescent="0.25">
      <c r="A9" s="48" t="s">
        <v>12</v>
      </c>
      <c r="B9" s="15">
        <v>0</v>
      </c>
      <c r="C9" s="25" t="s">
        <v>0</v>
      </c>
      <c r="D9" s="26">
        <v>12</v>
      </c>
      <c r="E9" s="23" t="s">
        <v>24</v>
      </c>
      <c r="F9" s="24">
        <f>B9*D9</f>
        <v>0</v>
      </c>
    </row>
    <row r="10" spans="1:7" ht="21" customHeight="1" x14ac:dyDescent="0.25">
      <c r="A10" s="75" t="s">
        <v>1</v>
      </c>
      <c r="B10" s="75"/>
      <c r="C10" s="75"/>
      <c r="D10" s="75"/>
      <c r="E10" s="23" t="s">
        <v>24</v>
      </c>
      <c r="F10" s="24">
        <f>SUM(F5:F9)</f>
        <v>0</v>
      </c>
    </row>
    <row r="11" spans="1:7" ht="21" customHeight="1" x14ac:dyDescent="0.25">
      <c r="A11" s="76"/>
      <c r="B11" s="76"/>
      <c r="C11" s="76"/>
      <c r="D11" s="76"/>
      <c r="E11" s="76"/>
      <c r="F11" s="76"/>
    </row>
    <row r="12" spans="1:7" ht="26.4" x14ac:dyDescent="0.25">
      <c r="A12" s="27" t="s">
        <v>28</v>
      </c>
      <c r="B12" s="28" t="s">
        <v>25</v>
      </c>
      <c r="C12" s="28" t="s">
        <v>0</v>
      </c>
      <c r="D12" s="44" t="s">
        <v>46</v>
      </c>
      <c r="E12" s="29" t="s">
        <v>24</v>
      </c>
      <c r="F12" s="30" t="s">
        <v>27</v>
      </c>
    </row>
    <row r="13" spans="1:7" ht="25.5" customHeight="1" x14ac:dyDescent="0.25">
      <c r="A13" s="47" t="s">
        <v>18</v>
      </c>
      <c r="B13" s="14">
        <v>0</v>
      </c>
      <c r="C13" s="21" t="s">
        <v>0</v>
      </c>
      <c r="D13" s="22">
        <v>5</v>
      </c>
      <c r="E13" s="23" t="s">
        <v>24</v>
      </c>
      <c r="F13" s="24">
        <f>B13*D13</f>
        <v>0</v>
      </c>
    </row>
    <row r="14" spans="1:7" ht="21" customHeight="1" x14ac:dyDescent="0.25">
      <c r="A14" s="47" t="s">
        <v>13</v>
      </c>
      <c r="B14" s="15">
        <v>0</v>
      </c>
      <c r="C14" s="21" t="s">
        <v>0</v>
      </c>
      <c r="D14" s="26">
        <v>10</v>
      </c>
      <c r="E14" s="23" t="s">
        <v>24</v>
      </c>
      <c r="F14" s="24">
        <f>B14*D14</f>
        <v>0</v>
      </c>
    </row>
    <row r="15" spans="1:7" ht="21" customHeight="1" x14ac:dyDescent="0.25">
      <c r="A15" s="48" t="s">
        <v>14</v>
      </c>
      <c r="B15" s="15">
        <v>0</v>
      </c>
      <c r="C15" s="25" t="s">
        <v>0</v>
      </c>
      <c r="D15" s="26">
        <v>5</v>
      </c>
      <c r="E15" s="23" t="s">
        <v>24</v>
      </c>
      <c r="F15" s="24">
        <f>B15*D15</f>
        <v>0</v>
      </c>
    </row>
    <row r="16" spans="1:7" ht="21" customHeight="1" x14ac:dyDescent="0.25">
      <c r="A16" s="48" t="s">
        <v>15</v>
      </c>
      <c r="B16" s="15">
        <v>0</v>
      </c>
      <c r="C16" s="25" t="s">
        <v>0</v>
      </c>
      <c r="D16" s="26">
        <v>10</v>
      </c>
      <c r="E16" s="23" t="s">
        <v>24</v>
      </c>
      <c r="F16" s="24">
        <f>B16*D16</f>
        <v>0</v>
      </c>
    </row>
    <row r="17" spans="1:6" ht="22.5" customHeight="1" x14ac:dyDescent="0.25">
      <c r="A17" s="75" t="s">
        <v>3</v>
      </c>
      <c r="B17" s="75"/>
      <c r="C17" s="75"/>
      <c r="D17" s="75"/>
      <c r="E17" s="23" t="s">
        <v>24</v>
      </c>
      <c r="F17" s="24">
        <f>SUM(F13:F16)</f>
        <v>0</v>
      </c>
    </row>
    <row r="18" spans="1:6" ht="21" customHeight="1" x14ac:dyDescent="0.25">
      <c r="A18" s="77"/>
      <c r="B18" s="77"/>
      <c r="C18" s="77"/>
      <c r="D18" s="77"/>
      <c r="E18" s="77"/>
      <c r="F18" s="77"/>
    </row>
    <row r="19" spans="1:6" ht="26.4" x14ac:dyDescent="0.25">
      <c r="A19" s="31" t="s">
        <v>29</v>
      </c>
      <c r="B19" s="28" t="s">
        <v>19</v>
      </c>
      <c r="C19" s="28" t="s">
        <v>0</v>
      </c>
      <c r="D19" s="18" t="s">
        <v>46</v>
      </c>
      <c r="E19" s="32" t="s">
        <v>24</v>
      </c>
      <c r="F19" s="33" t="s">
        <v>27</v>
      </c>
    </row>
    <row r="20" spans="1:6" ht="21" customHeight="1" x14ac:dyDescent="0.25">
      <c r="A20" s="40" t="s">
        <v>47</v>
      </c>
      <c r="B20" s="14">
        <v>0</v>
      </c>
      <c r="C20" s="41" t="s">
        <v>0</v>
      </c>
      <c r="D20" s="42">
        <v>50</v>
      </c>
      <c r="E20" s="43" t="s">
        <v>24</v>
      </c>
      <c r="F20" s="24">
        <f>B20*D20</f>
        <v>0</v>
      </c>
    </row>
    <row r="21" spans="1:6" ht="21" customHeight="1" x14ac:dyDescent="0.25">
      <c r="A21" s="47" t="s">
        <v>8</v>
      </c>
      <c r="B21" s="14">
        <v>0</v>
      </c>
      <c r="C21" s="21" t="s">
        <v>0</v>
      </c>
      <c r="D21" s="22">
        <v>8</v>
      </c>
      <c r="E21" s="23" t="s">
        <v>24</v>
      </c>
      <c r="F21" s="24">
        <f>B21*D21</f>
        <v>0</v>
      </c>
    </row>
    <row r="22" spans="1:6" ht="21" customHeight="1" x14ac:dyDescent="0.25">
      <c r="A22" s="48" t="s">
        <v>6</v>
      </c>
      <c r="B22" s="15">
        <v>0</v>
      </c>
      <c r="C22" s="25" t="s">
        <v>0</v>
      </c>
      <c r="D22" s="26">
        <v>8</v>
      </c>
      <c r="E22" s="23" t="s">
        <v>24</v>
      </c>
      <c r="F22" s="24">
        <f>B22*D22</f>
        <v>0</v>
      </c>
    </row>
    <row r="23" spans="1:6" ht="21" customHeight="1" x14ac:dyDescent="0.25">
      <c r="A23" s="48" t="s">
        <v>2</v>
      </c>
      <c r="B23" s="15">
        <v>0</v>
      </c>
      <c r="C23" s="25" t="s">
        <v>0</v>
      </c>
      <c r="D23" s="26">
        <v>12</v>
      </c>
      <c r="E23" s="23" t="s">
        <v>24</v>
      </c>
      <c r="F23" s="24">
        <f>B23*D23</f>
        <v>0</v>
      </c>
    </row>
    <row r="24" spans="1:6" ht="18" customHeight="1" x14ac:dyDescent="0.25">
      <c r="A24" s="75" t="s">
        <v>5</v>
      </c>
      <c r="B24" s="75"/>
      <c r="C24" s="75"/>
      <c r="D24" s="75"/>
      <c r="E24" s="23" t="s">
        <v>24</v>
      </c>
      <c r="F24" s="24">
        <f>SUM(F20:F23)</f>
        <v>0</v>
      </c>
    </row>
    <row r="25" spans="1:6" ht="22.5" customHeight="1" x14ac:dyDescent="0.25">
      <c r="A25" s="78"/>
      <c r="B25" s="78"/>
      <c r="C25" s="78"/>
      <c r="D25" s="78"/>
      <c r="E25" s="78"/>
      <c r="F25" s="78"/>
    </row>
    <row r="26" spans="1:6" ht="25.5" customHeight="1" x14ac:dyDescent="0.25">
      <c r="A26" s="34" t="s">
        <v>30</v>
      </c>
      <c r="B26" s="35" t="s">
        <v>33</v>
      </c>
      <c r="C26" s="35"/>
      <c r="D26" s="45" t="s">
        <v>56</v>
      </c>
      <c r="E26" s="29" t="s">
        <v>24</v>
      </c>
      <c r="F26" s="30" t="s">
        <v>27</v>
      </c>
    </row>
    <row r="27" spans="1:6" ht="21" customHeight="1" x14ac:dyDescent="0.25">
      <c r="A27" s="49" t="s">
        <v>4</v>
      </c>
      <c r="B27" s="14">
        <v>0</v>
      </c>
      <c r="C27" s="21" t="s">
        <v>0</v>
      </c>
      <c r="D27" s="22">
        <v>75</v>
      </c>
      <c r="E27" s="23" t="s">
        <v>24</v>
      </c>
      <c r="F27" s="24">
        <f>B27*D27</f>
        <v>0</v>
      </c>
    </row>
    <row r="28" spans="1:6" ht="21" customHeight="1" x14ac:dyDescent="0.25">
      <c r="A28" s="75" t="s">
        <v>7</v>
      </c>
      <c r="B28" s="75"/>
      <c r="C28" s="75"/>
      <c r="D28" s="75"/>
      <c r="E28" s="23" t="s">
        <v>24</v>
      </c>
      <c r="F28" s="36">
        <f>SUM(F27)</f>
        <v>0</v>
      </c>
    </row>
    <row r="29" spans="1:6" ht="22.5" customHeight="1" x14ac:dyDescent="0.25">
      <c r="A29" s="70"/>
      <c r="B29" s="70"/>
      <c r="C29" s="70"/>
      <c r="D29" s="70"/>
      <c r="E29" s="70"/>
      <c r="F29" s="70"/>
    </row>
    <row r="30" spans="1:6" ht="25.5" customHeight="1" x14ac:dyDescent="0.25">
      <c r="A30" s="68" t="s">
        <v>50</v>
      </c>
      <c r="B30" s="68"/>
      <c r="C30" s="68"/>
      <c r="D30" s="68"/>
      <c r="E30" s="68"/>
      <c r="F30" s="68"/>
    </row>
    <row r="31" spans="1:6" ht="25.5" customHeight="1" x14ac:dyDescent="0.25">
      <c r="A31" s="69" t="s">
        <v>52</v>
      </c>
      <c r="B31" s="69"/>
      <c r="C31" s="69"/>
      <c r="D31" s="69"/>
      <c r="E31" s="50" t="s">
        <v>24</v>
      </c>
      <c r="F31" s="51">
        <f>SUM(F10+F17+F24+F28)*0.25</f>
        <v>0</v>
      </c>
    </row>
    <row r="32" spans="1:6" ht="22.5" customHeight="1" x14ac:dyDescent="0.25">
      <c r="A32" s="70"/>
      <c r="B32" s="70"/>
      <c r="C32" s="70"/>
      <c r="D32" s="70"/>
      <c r="E32" s="70"/>
      <c r="F32" s="70"/>
    </row>
    <row r="33" spans="1:12" ht="21.75" customHeight="1" x14ac:dyDescent="0.25">
      <c r="A33" s="71" t="s">
        <v>51</v>
      </c>
      <c r="B33" s="71"/>
      <c r="C33" s="71"/>
      <c r="D33" s="71"/>
      <c r="E33" s="71"/>
      <c r="F33" s="37">
        <f>SUM(F10+F17+F24+F28+F31)</f>
        <v>0</v>
      </c>
    </row>
    <row r="34" spans="1:12" ht="30.75" customHeight="1" x14ac:dyDescent="0.25">
      <c r="A34" s="52"/>
      <c r="B34" s="38"/>
      <c r="C34" s="38"/>
      <c r="D34" s="39"/>
      <c r="E34" s="39"/>
      <c r="F34" s="53" t="s">
        <v>31</v>
      </c>
      <c r="L34" s="3"/>
    </row>
    <row r="35" spans="1:12" x14ac:dyDescent="0.25">
      <c r="A35" s="6"/>
      <c r="B35" s="6"/>
      <c r="C35" s="6"/>
      <c r="D35" s="6"/>
      <c r="E35" s="6"/>
      <c r="F35" s="6"/>
    </row>
  </sheetData>
  <sheetProtection algorithmName="SHA-512" hashValue="JX/i1FyoR0OQWG25VE3mk9hu9IgYB+CJBgdvwaSHUbxwo8Z8yMVjl20ce980WSLT7yXlIAUrvgkLmn5iw81OqQ==" saltValue="PmM+4pcGFVUdaQmfB9SyJA==" spinCount="100000" sheet="1" objects="1" scenarios="1"/>
  <mergeCells count="15">
    <mergeCell ref="A1:F1"/>
    <mergeCell ref="A2:F2"/>
    <mergeCell ref="A3:F3"/>
    <mergeCell ref="A10:D10"/>
    <mergeCell ref="A11:F11"/>
    <mergeCell ref="A31:D31"/>
    <mergeCell ref="A32:F32"/>
    <mergeCell ref="A33:E33"/>
    <mergeCell ref="A29:F29"/>
    <mergeCell ref="A17:D17"/>
    <mergeCell ref="A18:F18"/>
    <mergeCell ref="A24:D24"/>
    <mergeCell ref="A25:F25"/>
    <mergeCell ref="A28:D28"/>
    <mergeCell ref="A30:F30"/>
  </mergeCells>
  <printOptions horizontalCentered="1"/>
  <pageMargins left="0.7" right="0.7" top="0.75" bottom="0.75" header="0.3" footer="0.3"/>
  <pageSetup scale="80" orientation="portrait" r:id="rId1"/>
  <headerFooter>
    <oddHeader xml:space="preserve">&amp;L&amp;"Arial,Regular"TBB
California Department of Corrections and Rehabilitation (CDCR)
Rate Sheet&amp;R&amp;"Arial,Regular"Bid Number C5612621-D, Re-Bid  6
Exhibit B-1
</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5DAA4D-DCC3-4170-8898-4C27A29DE2C8}">
  <dimension ref="A1:L35"/>
  <sheetViews>
    <sheetView view="pageLayout" zoomScaleNormal="100" workbookViewId="0">
      <selection activeCell="A3" sqref="A3:F3"/>
    </sheetView>
  </sheetViews>
  <sheetFormatPr defaultColWidth="9.109375" defaultRowHeight="13.8" x14ac:dyDescent="0.25"/>
  <cols>
    <col min="1" max="1" width="51.109375" style="1" customWidth="1"/>
    <col min="2" max="2" width="19.5546875" style="1" customWidth="1"/>
    <col min="3" max="3" width="3.6640625" style="1" customWidth="1"/>
    <col min="4" max="4" width="13" style="1" customWidth="1"/>
    <col min="5" max="5" width="3.6640625" style="1" customWidth="1"/>
    <col min="6" max="6" width="22" style="1" customWidth="1"/>
    <col min="7" max="7" width="6" style="1" customWidth="1"/>
    <col min="8" max="16384" width="9.109375" style="1"/>
  </cols>
  <sheetData>
    <row r="1" spans="1:7" ht="67.5" customHeight="1" x14ac:dyDescent="0.25">
      <c r="A1" s="72" t="s">
        <v>53</v>
      </c>
      <c r="B1" s="73"/>
      <c r="C1" s="73"/>
      <c r="D1" s="73"/>
      <c r="E1" s="73"/>
      <c r="F1" s="73"/>
      <c r="G1" s="2"/>
    </row>
    <row r="2" spans="1:7" ht="20.25" customHeight="1" x14ac:dyDescent="0.25">
      <c r="A2" s="63"/>
      <c r="B2" s="63"/>
      <c r="C2" s="63"/>
      <c r="D2" s="63"/>
      <c r="E2" s="63"/>
      <c r="F2" s="63"/>
      <c r="G2" s="2"/>
    </row>
    <row r="3" spans="1:7" ht="21" customHeight="1" x14ac:dyDescent="0.25">
      <c r="A3" s="74" t="s">
        <v>64</v>
      </c>
      <c r="B3" s="74"/>
      <c r="C3" s="74"/>
      <c r="D3" s="74"/>
      <c r="E3" s="74"/>
      <c r="F3" s="74"/>
    </row>
    <row r="4" spans="1:7" ht="26.4" x14ac:dyDescent="0.25">
      <c r="A4" s="16" t="s">
        <v>26</v>
      </c>
      <c r="B4" s="17" t="s">
        <v>25</v>
      </c>
      <c r="C4" s="17" t="s">
        <v>32</v>
      </c>
      <c r="D4" s="19" t="s">
        <v>46</v>
      </c>
      <c r="E4" s="19" t="s">
        <v>24</v>
      </c>
      <c r="F4" s="20" t="s">
        <v>27</v>
      </c>
    </row>
    <row r="5" spans="1:7" ht="22.5" customHeight="1" x14ac:dyDescent="0.25">
      <c r="A5" s="47" t="s">
        <v>17</v>
      </c>
      <c r="B5" s="14">
        <v>0</v>
      </c>
      <c r="C5" s="21" t="s">
        <v>0</v>
      </c>
      <c r="D5" s="22">
        <v>9</v>
      </c>
      <c r="E5" s="23" t="s">
        <v>24</v>
      </c>
      <c r="F5" s="24">
        <f>B5*D5</f>
        <v>0</v>
      </c>
    </row>
    <row r="6" spans="1:7" ht="22.5" customHeight="1" x14ac:dyDescent="0.25">
      <c r="A6" s="47" t="s">
        <v>9</v>
      </c>
      <c r="B6" s="14">
        <v>0</v>
      </c>
      <c r="C6" s="21" t="s">
        <v>0</v>
      </c>
      <c r="D6" s="22">
        <v>9</v>
      </c>
      <c r="E6" s="23" t="s">
        <v>24</v>
      </c>
      <c r="F6" s="24">
        <f>B6*D6</f>
        <v>0</v>
      </c>
    </row>
    <row r="7" spans="1:7" ht="22.5" customHeight="1" x14ac:dyDescent="0.25">
      <c r="A7" s="47" t="s">
        <v>10</v>
      </c>
      <c r="B7" s="14">
        <v>0</v>
      </c>
      <c r="C7" s="21" t="s">
        <v>0</v>
      </c>
      <c r="D7" s="22">
        <v>6</v>
      </c>
      <c r="E7" s="23" t="s">
        <v>24</v>
      </c>
      <c r="F7" s="24">
        <f>B7*D7</f>
        <v>0</v>
      </c>
    </row>
    <row r="8" spans="1:7" ht="22.5" customHeight="1" x14ac:dyDescent="0.25">
      <c r="A8" s="48" t="s">
        <v>11</v>
      </c>
      <c r="B8" s="15">
        <v>0</v>
      </c>
      <c r="C8" s="25" t="s">
        <v>0</v>
      </c>
      <c r="D8" s="26">
        <v>6</v>
      </c>
      <c r="E8" s="23" t="s">
        <v>24</v>
      </c>
      <c r="F8" s="24">
        <f>B8*D8</f>
        <v>0</v>
      </c>
    </row>
    <row r="9" spans="1:7" ht="22.5" customHeight="1" x14ac:dyDescent="0.25">
      <c r="A9" s="48" t="s">
        <v>12</v>
      </c>
      <c r="B9" s="15">
        <v>0</v>
      </c>
      <c r="C9" s="25" t="s">
        <v>0</v>
      </c>
      <c r="D9" s="26">
        <v>9</v>
      </c>
      <c r="E9" s="23" t="s">
        <v>24</v>
      </c>
      <c r="F9" s="24">
        <f>B9*D9</f>
        <v>0</v>
      </c>
    </row>
    <row r="10" spans="1:7" ht="22.5" customHeight="1" x14ac:dyDescent="0.25">
      <c r="A10" s="75" t="s">
        <v>1</v>
      </c>
      <c r="B10" s="75"/>
      <c r="C10" s="75"/>
      <c r="D10" s="75"/>
      <c r="E10" s="23" t="s">
        <v>24</v>
      </c>
      <c r="F10" s="24">
        <f>SUM(F5:F9)</f>
        <v>0</v>
      </c>
    </row>
    <row r="11" spans="1:7" ht="22.5" customHeight="1" x14ac:dyDescent="0.25">
      <c r="A11" s="76"/>
      <c r="B11" s="76"/>
      <c r="C11" s="76"/>
      <c r="D11" s="76"/>
      <c r="E11" s="76"/>
      <c r="F11" s="76"/>
    </row>
    <row r="12" spans="1:7" ht="26.4" x14ac:dyDescent="0.25">
      <c r="A12" s="27" t="s">
        <v>28</v>
      </c>
      <c r="B12" s="28" t="s">
        <v>25</v>
      </c>
      <c r="C12" s="28" t="s">
        <v>0</v>
      </c>
      <c r="D12" s="45" t="s">
        <v>46</v>
      </c>
      <c r="E12" s="29" t="s">
        <v>24</v>
      </c>
      <c r="F12" s="30" t="s">
        <v>27</v>
      </c>
    </row>
    <row r="13" spans="1:7" ht="26.25" customHeight="1" x14ac:dyDescent="0.25">
      <c r="A13" s="47" t="s">
        <v>18</v>
      </c>
      <c r="B13" s="14">
        <v>0</v>
      </c>
      <c r="C13" s="21" t="s">
        <v>0</v>
      </c>
      <c r="D13" s="22">
        <v>12</v>
      </c>
      <c r="E13" s="23" t="s">
        <v>24</v>
      </c>
      <c r="F13" s="24">
        <f>B13*D13</f>
        <v>0</v>
      </c>
    </row>
    <row r="14" spans="1:7" ht="22.5" customHeight="1" x14ac:dyDescent="0.25">
      <c r="A14" s="47" t="s">
        <v>13</v>
      </c>
      <c r="B14" s="15">
        <v>0</v>
      </c>
      <c r="C14" s="21" t="s">
        <v>0</v>
      </c>
      <c r="D14" s="26">
        <v>5</v>
      </c>
      <c r="E14" s="23" t="s">
        <v>24</v>
      </c>
      <c r="F14" s="24">
        <f>B14*D14</f>
        <v>0</v>
      </c>
    </row>
    <row r="15" spans="1:7" ht="22.5" customHeight="1" x14ac:dyDescent="0.25">
      <c r="A15" s="48" t="s">
        <v>14</v>
      </c>
      <c r="B15" s="15">
        <v>0</v>
      </c>
      <c r="C15" s="25" t="s">
        <v>0</v>
      </c>
      <c r="D15" s="26">
        <v>4</v>
      </c>
      <c r="E15" s="23" t="s">
        <v>24</v>
      </c>
      <c r="F15" s="24">
        <f>B15*D15</f>
        <v>0</v>
      </c>
    </row>
    <row r="16" spans="1:7" ht="22.5" customHeight="1" x14ac:dyDescent="0.25">
      <c r="A16" s="48" t="s">
        <v>15</v>
      </c>
      <c r="B16" s="15">
        <v>0</v>
      </c>
      <c r="C16" s="25" t="s">
        <v>0</v>
      </c>
      <c r="D16" s="26">
        <v>4</v>
      </c>
      <c r="E16" s="23" t="s">
        <v>24</v>
      </c>
      <c r="F16" s="24">
        <f>B16*D16</f>
        <v>0</v>
      </c>
    </row>
    <row r="17" spans="1:6" ht="22.5" customHeight="1" x14ac:dyDescent="0.25">
      <c r="A17" s="75" t="s">
        <v>3</v>
      </c>
      <c r="B17" s="75"/>
      <c r="C17" s="75"/>
      <c r="D17" s="75"/>
      <c r="E17" s="23" t="s">
        <v>24</v>
      </c>
      <c r="F17" s="24">
        <f>SUM(F13:F16)</f>
        <v>0</v>
      </c>
    </row>
    <row r="18" spans="1:6" ht="22.5" customHeight="1" x14ac:dyDescent="0.25">
      <c r="A18" s="77"/>
      <c r="B18" s="77"/>
      <c r="C18" s="77"/>
      <c r="D18" s="77"/>
      <c r="E18" s="77"/>
      <c r="F18" s="77"/>
    </row>
    <row r="19" spans="1:6" ht="26.4" x14ac:dyDescent="0.25">
      <c r="A19" s="31" t="s">
        <v>29</v>
      </c>
      <c r="B19" s="28" t="s">
        <v>19</v>
      </c>
      <c r="C19" s="28" t="s">
        <v>0</v>
      </c>
      <c r="D19" s="45" t="s">
        <v>46</v>
      </c>
      <c r="E19" s="32" t="s">
        <v>24</v>
      </c>
      <c r="F19" s="33" t="s">
        <v>27</v>
      </c>
    </row>
    <row r="20" spans="1:6" ht="22.5" customHeight="1" x14ac:dyDescent="0.25">
      <c r="A20" s="40" t="s">
        <v>47</v>
      </c>
      <c r="B20" s="14">
        <v>0</v>
      </c>
      <c r="C20" s="41" t="s">
        <v>0</v>
      </c>
      <c r="D20" s="42">
        <v>10</v>
      </c>
      <c r="E20" s="43" t="s">
        <v>24</v>
      </c>
      <c r="F20" s="24">
        <f>B20*D20</f>
        <v>0</v>
      </c>
    </row>
    <row r="21" spans="1:6" ht="21.75" customHeight="1" x14ac:dyDescent="0.25">
      <c r="A21" s="47" t="s">
        <v>8</v>
      </c>
      <c r="B21" s="14">
        <v>0</v>
      </c>
      <c r="C21" s="21" t="s">
        <v>0</v>
      </c>
      <c r="D21" s="22">
        <v>10</v>
      </c>
      <c r="E21" s="23" t="s">
        <v>24</v>
      </c>
      <c r="F21" s="24">
        <f>B21*D21</f>
        <v>0</v>
      </c>
    </row>
    <row r="22" spans="1:6" ht="22.5" customHeight="1" x14ac:dyDescent="0.25">
      <c r="A22" s="48" t="s">
        <v>6</v>
      </c>
      <c r="B22" s="15">
        <v>0</v>
      </c>
      <c r="C22" s="25" t="s">
        <v>0</v>
      </c>
      <c r="D22" s="26">
        <v>10</v>
      </c>
      <c r="E22" s="23" t="s">
        <v>24</v>
      </c>
      <c r="F22" s="24">
        <f>B22*D22</f>
        <v>0</v>
      </c>
    </row>
    <row r="23" spans="1:6" ht="22.5" customHeight="1" x14ac:dyDescent="0.25">
      <c r="A23" s="48" t="s">
        <v>2</v>
      </c>
      <c r="B23" s="15">
        <v>0</v>
      </c>
      <c r="C23" s="25" t="s">
        <v>0</v>
      </c>
      <c r="D23" s="26">
        <v>10</v>
      </c>
      <c r="E23" s="23" t="s">
        <v>24</v>
      </c>
      <c r="F23" s="24">
        <f>B23*D23</f>
        <v>0</v>
      </c>
    </row>
    <row r="24" spans="1:6" ht="22.5" customHeight="1" x14ac:dyDescent="0.25">
      <c r="A24" s="75" t="s">
        <v>5</v>
      </c>
      <c r="B24" s="75"/>
      <c r="C24" s="75"/>
      <c r="D24" s="75"/>
      <c r="E24" s="23" t="s">
        <v>24</v>
      </c>
      <c r="F24" s="24">
        <f>SUM(F20:F23)</f>
        <v>0</v>
      </c>
    </row>
    <row r="25" spans="1:6" x14ac:dyDescent="0.25">
      <c r="A25" s="78"/>
      <c r="B25" s="78"/>
      <c r="C25" s="78"/>
      <c r="D25" s="78"/>
      <c r="E25" s="78"/>
      <c r="F25" s="78"/>
    </row>
    <row r="26" spans="1:6" ht="26.4" x14ac:dyDescent="0.25">
      <c r="A26" s="34" t="s">
        <v>30</v>
      </c>
      <c r="B26" s="35" t="s">
        <v>33</v>
      </c>
      <c r="C26" s="35"/>
      <c r="D26" s="45" t="s">
        <v>56</v>
      </c>
      <c r="E26" s="29" t="s">
        <v>24</v>
      </c>
      <c r="F26" s="30" t="s">
        <v>27</v>
      </c>
    </row>
    <row r="27" spans="1:6" ht="22.5" customHeight="1" x14ac:dyDescent="0.25">
      <c r="A27" s="49" t="s">
        <v>4</v>
      </c>
      <c r="B27" s="14">
        <v>0</v>
      </c>
      <c r="C27" s="21" t="s">
        <v>0</v>
      </c>
      <c r="D27" s="22">
        <v>100</v>
      </c>
      <c r="E27" s="23" t="s">
        <v>24</v>
      </c>
      <c r="F27" s="24">
        <f>B27*D27</f>
        <v>0</v>
      </c>
    </row>
    <row r="28" spans="1:6" ht="22.5" customHeight="1" x14ac:dyDescent="0.25">
      <c r="A28" s="75" t="s">
        <v>7</v>
      </c>
      <c r="B28" s="75"/>
      <c r="C28" s="75"/>
      <c r="D28" s="75"/>
      <c r="E28" s="23" t="s">
        <v>24</v>
      </c>
      <c r="F28" s="36">
        <f>SUM(F27)</f>
        <v>0</v>
      </c>
    </row>
    <row r="29" spans="1:6" ht="22.5" customHeight="1" x14ac:dyDescent="0.25">
      <c r="A29" s="70"/>
      <c r="B29" s="70"/>
      <c r="C29" s="70"/>
      <c r="D29" s="70"/>
      <c r="E29" s="70"/>
      <c r="F29" s="70"/>
    </row>
    <row r="30" spans="1:6" ht="22.5" customHeight="1" x14ac:dyDescent="0.25">
      <c r="A30" s="68" t="s">
        <v>50</v>
      </c>
      <c r="B30" s="68"/>
      <c r="C30" s="68"/>
      <c r="D30" s="68"/>
      <c r="E30" s="68"/>
      <c r="F30" s="68"/>
    </row>
    <row r="31" spans="1:6" ht="22.5" customHeight="1" x14ac:dyDescent="0.25">
      <c r="A31" s="69" t="s">
        <v>52</v>
      </c>
      <c r="B31" s="69"/>
      <c r="C31" s="69"/>
      <c r="D31" s="69"/>
      <c r="E31" s="50" t="s">
        <v>24</v>
      </c>
      <c r="F31" s="51">
        <f>SUM(F10+F17+F24+F28)*0.25</f>
        <v>0</v>
      </c>
    </row>
    <row r="32" spans="1:6" ht="22.5" customHeight="1" x14ac:dyDescent="0.25">
      <c r="A32" s="70"/>
      <c r="B32" s="70"/>
      <c r="C32" s="70"/>
      <c r="D32" s="70"/>
      <c r="E32" s="70"/>
      <c r="F32" s="70"/>
    </row>
    <row r="33" spans="1:12" ht="22.5" customHeight="1" x14ac:dyDescent="0.25">
      <c r="A33" s="71" t="s">
        <v>51</v>
      </c>
      <c r="B33" s="71"/>
      <c r="C33" s="71"/>
      <c r="D33" s="71"/>
      <c r="E33" s="71"/>
      <c r="F33" s="37">
        <f>SUM(F10+F17+F24+F28+F31)</f>
        <v>0</v>
      </c>
    </row>
    <row r="34" spans="1:12" ht="22.5" customHeight="1" x14ac:dyDescent="0.25">
      <c r="A34" s="52"/>
      <c r="B34" s="38"/>
      <c r="C34" s="38"/>
      <c r="D34" s="39"/>
      <c r="E34" s="39"/>
      <c r="F34" s="53" t="s">
        <v>31</v>
      </c>
      <c r="L34" s="3"/>
    </row>
    <row r="35" spans="1:12" x14ac:dyDescent="0.25">
      <c r="A35" s="6"/>
      <c r="B35" s="6"/>
      <c r="C35" s="6"/>
      <c r="D35" s="6"/>
      <c r="E35" s="6"/>
      <c r="F35" s="6"/>
    </row>
  </sheetData>
  <sheetProtection algorithmName="SHA-512" hashValue="bd4iRlp2MvKo90BP7vmlltGNSczhiT5UEswbvjnOMXEtxeGqnm8WzBKSMY0wyPPia4lpPwr8jp/2IBkACYcoAQ==" saltValue="XhBVRfVZF8qqR1gvXRi/XQ==" spinCount="100000" sheet="1" objects="1" scenarios="1"/>
  <mergeCells count="15">
    <mergeCell ref="A31:D31"/>
    <mergeCell ref="A32:F32"/>
    <mergeCell ref="A33:E33"/>
    <mergeCell ref="A18:F18"/>
    <mergeCell ref="A24:D24"/>
    <mergeCell ref="A25:F25"/>
    <mergeCell ref="A28:D28"/>
    <mergeCell ref="A29:F29"/>
    <mergeCell ref="A30:F30"/>
    <mergeCell ref="A17:D17"/>
    <mergeCell ref="A1:F1"/>
    <mergeCell ref="A2:F2"/>
    <mergeCell ref="A3:F3"/>
    <mergeCell ref="A10:D10"/>
    <mergeCell ref="A11:F11"/>
  </mergeCells>
  <pageMargins left="0.7" right="0.7" top="0.75" bottom="0.75" header="0.3" footer="0.3"/>
  <pageSetup scale="78" orientation="portrait" horizontalDpi="200" verticalDpi="200" r:id="rId1"/>
  <headerFooter>
    <oddHeader>&amp;L&amp;"Arial,Regular"TBB
California Department of Corrections and Rehabilitation (CDCR)
Rate Sheet&amp;R&amp;"Arial,Regular"Bid Number C5612621-D, Re-Bid  6
Exhibit B-1</oddHeader>
    <oddFooter>Page &amp;P of &amp;N</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442320-CBE3-4369-9285-B223A8FF145C}">
  <dimension ref="A1:L35"/>
  <sheetViews>
    <sheetView view="pageLayout" topLeftCell="A9" zoomScaleNormal="100" workbookViewId="0">
      <selection activeCell="F6" sqref="F6"/>
    </sheetView>
  </sheetViews>
  <sheetFormatPr defaultColWidth="9.109375" defaultRowHeight="13.8" x14ac:dyDescent="0.25"/>
  <cols>
    <col min="1" max="1" width="51.109375" style="1" customWidth="1"/>
    <col min="2" max="2" width="19.5546875" style="1" customWidth="1"/>
    <col min="3" max="3" width="3.6640625" style="1" customWidth="1"/>
    <col min="4" max="4" width="13" style="1" customWidth="1"/>
    <col min="5" max="5" width="3.6640625" style="1" customWidth="1"/>
    <col min="6" max="6" width="22" style="1" customWidth="1"/>
    <col min="7" max="7" width="6" style="1" customWidth="1"/>
    <col min="8" max="16384" width="9.109375" style="1"/>
  </cols>
  <sheetData>
    <row r="1" spans="1:7" ht="79.5" customHeight="1" x14ac:dyDescent="0.25">
      <c r="A1" s="72" t="s">
        <v>54</v>
      </c>
      <c r="B1" s="73"/>
      <c r="C1" s="73"/>
      <c r="D1" s="73"/>
      <c r="E1" s="73"/>
      <c r="F1" s="73"/>
      <c r="G1" s="2"/>
    </row>
    <row r="2" spans="1:7" ht="21" customHeight="1" x14ac:dyDescent="0.25">
      <c r="A2" s="63"/>
      <c r="B2" s="63"/>
      <c r="C2" s="63"/>
      <c r="D2" s="63"/>
      <c r="E2" s="63"/>
      <c r="F2" s="63"/>
      <c r="G2" s="2"/>
    </row>
    <row r="3" spans="1:7" ht="15.75" customHeight="1" x14ac:dyDescent="0.25">
      <c r="A3" s="74" t="s">
        <v>65</v>
      </c>
      <c r="B3" s="74"/>
      <c r="C3" s="74"/>
      <c r="D3" s="74"/>
      <c r="E3" s="74"/>
      <c r="F3" s="74"/>
    </row>
    <row r="4" spans="1:7" ht="26.4" x14ac:dyDescent="0.25">
      <c r="A4" s="16" t="s">
        <v>26</v>
      </c>
      <c r="B4" s="17" t="s">
        <v>25</v>
      </c>
      <c r="C4" s="17" t="s">
        <v>32</v>
      </c>
      <c r="D4" s="19" t="s">
        <v>46</v>
      </c>
      <c r="E4" s="19" t="s">
        <v>24</v>
      </c>
      <c r="F4" s="20" t="s">
        <v>27</v>
      </c>
    </row>
    <row r="5" spans="1:7" ht="22.5" customHeight="1" x14ac:dyDescent="0.25">
      <c r="A5" s="47" t="s">
        <v>17</v>
      </c>
      <c r="B5" s="14">
        <v>0</v>
      </c>
      <c r="C5" s="21" t="s">
        <v>0</v>
      </c>
      <c r="D5" s="22">
        <v>45</v>
      </c>
      <c r="E5" s="23" t="s">
        <v>24</v>
      </c>
      <c r="F5" s="24">
        <f>B5*D5</f>
        <v>0</v>
      </c>
    </row>
    <row r="6" spans="1:7" ht="22.5" customHeight="1" x14ac:dyDescent="0.25">
      <c r="A6" s="47" t="s">
        <v>9</v>
      </c>
      <c r="B6" s="14">
        <v>0</v>
      </c>
      <c r="C6" s="21" t="s">
        <v>0</v>
      </c>
      <c r="D6" s="22">
        <v>45</v>
      </c>
      <c r="E6" s="23" t="s">
        <v>24</v>
      </c>
      <c r="F6" s="24">
        <f>B6*D6</f>
        <v>0</v>
      </c>
    </row>
    <row r="7" spans="1:7" ht="22.5" customHeight="1" x14ac:dyDescent="0.25">
      <c r="A7" s="47" t="s">
        <v>10</v>
      </c>
      <c r="B7" s="14">
        <v>0</v>
      </c>
      <c r="C7" s="21" t="s">
        <v>0</v>
      </c>
      <c r="D7" s="22">
        <v>50</v>
      </c>
      <c r="E7" s="23" t="s">
        <v>24</v>
      </c>
      <c r="F7" s="24">
        <f>B7*D7</f>
        <v>0</v>
      </c>
    </row>
    <row r="8" spans="1:7" ht="22.5" customHeight="1" x14ac:dyDescent="0.25">
      <c r="A8" s="48" t="s">
        <v>11</v>
      </c>
      <c r="B8" s="15">
        <v>0</v>
      </c>
      <c r="C8" s="25" t="s">
        <v>0</v>
      </c>
      <c r="D8" s="26">
        <v>50</v>
      </c>
      <c r="E8" s="23" t="s">
        <v>24</v>
      </c>
      <c r="F8" s="24">
        <f>B8*D8</f>
        <v>0</v>
      </c>
    </row>
    <row r="9" spans="1:7" ht="22.5" customHeight="1" x14ac:dyDescent="0.25">
      <c r="A9" s="48" t="s">
        <v>12</v>
      </c>
      <c r="B9" s="15">
        <v>0</v>
      </c>
      <c r="C9" s="25" t="s">
        <v>0</v>
      </c>
      <c r="D9" s="26">
        <v>50</v>
      </c>
      <c r="E9" s="23" t="s">
        <v>24</v>
      </c>
      <c r="F9" s="24">
        <f>B9*D9</f>
        <v>0</v>
      </c>
    </row>
    <row r="10" spans="1:7" ht="22.5" customHeight="1" x14ac:dyDescent="0.25">
      <c r="A10" s="75" t="s">
        <v>1</v>
      </c>
      <c r="B10" s="75"/>
      <c r="C10" s="75"/>
      <c r="D10" s="75"/>
      <c r="E10" s="23" t="s">
        <v>24</v>
      </c>
      <c r="F10" s="24">
        <f>SUM(F5:F9)</f>
        <v>0</v>
      </c>
    </row>
    <row r="11" spans="1:7" ht="22.5" customHeight="1" x14ac:dyDescent="0.25">
      <c r="A11" s="76"/>
      <c r="B11" s="76"/>
      <c r="C11" s="76"/>
      <c r="D11" s="76"/>
      <c r="E11" s="76"/>
      <c r="F11" s="76"/>
    </row>
    <row r="12" spans="1:7" ht="26.4" x14ac:dyDescent="0.25">
      <c r="A12" s="27" t="s">
        <v>28</v>
      </c>
      <c r="B12" s="28" t="s">
        <v>25</v>
      </c>
      <c r="C12" s="28" t="s">
        <v>0</v>
      </c>
      <c r="D12" s="45" t="s">
        <v>46</v>
      </c>
      <c r="E12" s="29" t="s">
        <v>24</v>
      </c>
      <c r="F12" s="30" t="s">
        <v>27</v>
      </c>
    </row>
    <row r="13" spans="1:7" ht="25.5" customHeight="1" x14ac:dyDescent="0.25">
      <c r="A13" s="47" t="s">
        <v>18</v>
      </c>
      <c r="B13" s="14">
        <v>0</v>
      </c>
      <c r="C13" s="21" t="s">
        <v>0</v>
      </c>
      <c r="D13" s="22">
        <v>80</v>
      </c>
      <c r="E13" s="23" t="s">
        <v>24</v>
      </c>
      <c r="F13" s="24">
        <f>B13*D13</f>
        <v>0</v>
      </c>
    </row>
    <row r="14" spans="1:7" ht="22.5" customHeight="1" x14ac:dyDescent="0.25">
      <c r="A14" s="47" t="s">
        <v>13</v>
      </c>
      <c r="B14" s="15">
        <v>0</v>
      </c>
      <c r="C14" s="21" t="s">
        <v>0</v>
      </c>
      <c r="D14" s="26">
        <v>80</v>
      </c>
      <c r="E14" s="23" t="s">
        <v>24</v>
      </c>
      <c r="F14" s="24">
        <f>B14*D14</f>
        <v>0</v>
      </c>
    </row>
    <row r="15" spans="1:7" ht="22.5" customHeight="1" x14ac:dyDescent="0.25">
      <c r="A15" s="48" t="s">
        <v>14</v>
      </c>
      <c r="B15" s="15">
        <v>0</v>
      </c>
      <c r="C15" s="25" t="s">
        <v>0</v>
      </c>
      <c r="D15" s="26">
        <v>80</v>
      </c>
      <c r="E15" s="23" t="s">
        <v>24</v>
      </c>
      <c r="F15" s="24">
        <f>B15*D15</f>
        <v>0</v>
      </c>
    </row>
    <row r="16" spans="1:7" ht="22.5" customHeight="1" x14ac:dyDescent="0.25">
      <c r="A16" s="48" t="s">
        <v>15</v>
      </c>
      <c r="B16" s="15">
        <v>0</v>
      </c>
      <c r="C16" s="25" t="s">
        <v>0</v>
      </c>
      <c r="D16" s="26">
        <v>80</v>
      </c>
      <c r="E16" s="23" t="s">
        <v>24</v>
      </c>
      <c r="F16" s="24">
        <f>B16*D16</f>
        <v>0</v>
      </c>
    </row>
    <row r="17" spans="1:6" ht="22.5" customHeight="1" x14ac:dyDescent="0.25">
      <c r="A17" s="75" t="s">
        <v>3</v>
      </c>
      <c r="B17" s="75"/>
      <c r="C17" s="75"/>
      <c r="D17" s="75"/>
      <c r="E17" s="23" t="s">
        <v>24</v>
      </c>
      <c r="F17" s="24">
        <f>SUM(F13:F16)</f>
        <v>0</v>
      </c>
    </row>
    <row r="18" spans="1:6" ht="22.5" customHeight="1" x14ac:dyDescent="0.25">
      <c r="A18" s="77"/>
      <c r="B18" s="77"/>
      <c r="C18" s="77"/>
      <c r="D18" s="77"/>
      <c r="E18" s="77"/>
      <c r="F18" s="77"/>
    </row>
    <row r="19" spans="1:6" ht="26.4" x14ac:dyDescent="0.25">
      <c r="A19" s="31" t="s">
        <v>29</v>
      </c>
      <c r="B19" s="28" t="s">
        <v>19</v>
      </c>
      <c r="C19" s="28" t="s">
        <v>0</v>
      </c>
      <c r="D19" s="45" t="s">
        <v>46</v>
      </c>
      <c r="E19" s="32" t="s">
        <v>24</v>
      </c>
      <c r="F19" s="33" t="s">
        <v>27</v>
      </c>
    </row>
    <row r="20" spans="1:6" ht="22.5" customHeight="1" x14ac:dyDescent="0.25">
      <c r="A20" s="40" t="s">
        <v>47</v>
      </c>
      <c r="B20" s="14">
        <v>0</v>
      </c>
      <c r="C20" s="41" t="s">
        <v>0</v>
      </c>
      <c r="D20" s="42">
        <v>120</v>
      </c>
      <c r="E20" s="43" t="s">
        <v>24</v>
      </c>
      <c r="F20" s="24">
        <f>B20*D20</f>
        <v>0</v>
      </c>
    </row>
    <row r="21" spans="1:6" ht="22.5" customHeight="1" x14ac:dyDescent="0.25">
      <c r="A21" s="47" t="s">
        <v>8</v>
      </c>
      <c r="B21" s="14">
        <v>0</v>
      </c>
      <c r="C21" s="21" t="s">
        <v>0</v>
      </c>
      <c r="D21" s="22">
        <v>100</v>
      </c>
      <c r="E21" s="23" t="s">
        <v>24</v>
      </c>
      <c r="F21" s="24">
        <f>B21*D21</f>
        <v>0</v>
      </c>
    </row>
    <row r="22" spans="1:6" ht="22.5" customHeight="1" x14ac:dyDescent="0.25">
      <c r="A22" s="48" t="s">
        <v>6</v>
      </c>
      <c r="B22" s="15">
        <v>0</v>
      </c>
      <c r="C22" s="25" t="s">
        <v>0</v>
      </c>
      <c r="D22" s="26">
        <v>100</v>
      </c>
      <c r="E22" s="23" t="s">
        <v>24</v>
      </c>
      <c r="F22" s="24">
        <f>B22*D22</f>
        <v>0</v>
      </c>
    </row>
    <row r="23" spans="1:6" ht="22.5" customHeight="1" x14ac:dyDescent="0.25">
      <c r="A23" s="48" t="s">
        <v>2</v>
      </c>
      <c r="B23" s="15">
        <v>0</v>
      </c>
      <c r="C23" s="25" t="s">
        <v>0</v>
      </c>
      <c r="D23" s="26">
        <v>135</v>
      </c>
      <c r="E23" s="23" t="s">
        <v>24</v>
      </c>
      <c r="F23" s="24">
        <f>B23*D23</f>
        <v>0</v>
      </c>
    </row>
    <row r="24" spans="1:6" ht="22.5" customHeight="1" x14ac:dyDescent="0.25">
      <c r="A24" s="75" t="s">
        <v>5</v>
      </c>
      <c r="B24" s="75"/>
      <c r="C24" s="75"/>
      <c r="D24" s="75"/>
      <c r="E24" s="23" t="s">
        <v>24</v>
      </c>
      <c r="F24" s="24">
        <f>SUM(F20:F23)</f>
        <v>0</v>
      </c>
    </row>
    <row r="25" spans="1:6" ht="22.5" customHeight="1" x14ac:dyDescent="0.25">
      <c r="A25" s="78"/>
      <c r="B25" s="78"/>
      <c r="C25" s="78"/>
      <c r="D25" s="78"/>
      <c r="E25" s="78"/>
      <c r="F25" s="78"/>
    </row>
    <row r="26" spans="1:6" ht="26.4" x14ac:dyDescent="0.25">
      <c r="A26" s="34" t="s">
        <v>30</v>
      </c>
      <c r="B26" s="35" t="s">
        <v>33</v>
      </c>
      <c r="C26" s="35"/>
      <c r="D26" s="45" t="s">
        <v>56</v>
      </c>
      <c r="E26" s="29" t="s">
        <v>24</v>
      </c>
      <c r="F26" s="30" t="s">
        <v>27</v>
      </c>
    </row>
    <row r="27" spans="1:6" ht="22.5" customHeight="1" x14ac:dyDescent="0.25">
      <c r="A27" s="49" t="s">
        <v>4</v>
      </c>
      <c r="B27" s="14">
        <v>0</v>
      </c>
      <c r="C27" s="21" t="s">
        <v>0</v>
      </c>
      <c r="D27" s="22">
        <v>2000</v>
      </c>
      <c r="E27" s="23" t="s">
        <v>24</v>
      </c>
      <c r="F27" s="24">
        <f>B27*D27</f>
        <v>0</v>
      </c>
    </row>
    <row r="28" spans="1:6" ht="22.5" customHeight="1" x14ac:dyDescent="0.25">
      <c r="A28" s="75" t="s">
        <v>7</v>
      </c>
      <c r="B28" s="75"/>
      <c r="C28" s="75"/>
      <c r="D28" s="75"/>
      <c r="E28" s="23" t="s">
        <v>24</v>
      </c>
      <c r="F28" s="36">
        <f>SUM(F27)</f>
        <v>0</v>
      </c>
    </row>
    <row r="29" spans="1:6" ht="22.5" customHeight="1" x14ac:dyDescent="0.25">
      <c r="A29" s="70"/>
      <c r="B29" s="70"/>
      <c r="C29" s="70"/>
      <c r="D29" s="70"/>
      <c r="E29" s="70"/>
      <c r="F29" s="70"/>
    </row>
    <row r="30" spans="1:6" ht="22.5" customHeight="1" x14ac:dyDescent="0.25">
      <c r="A30" s="68" t="s">
        <v>50</v>
      </c>
      <c r="B30" s="68"/>
      <c r="C30" s="68"/>
      <c r="D30" s="68"/>
      <c r="E30" s="68"/>
      <c r="F30" s="68"/>
    </row>
    <row r="31" spans="1:6" ht="22.5" customHeight="1" x14ac:dyDescent="0.25">
      <c r="A31" s="69" t="s">
        <v>52</v>
      </c>
      <c r="B31" s="69"/>
      <c r="C31" s="69"/>
      <c r="D31" s="69"/>
      <c r="E31" s="50" t="s">
        <v>24</v>
      </c>
      <c r="F31" s="51">
        <f>SUM(F10+F17+F24+F28)*0.25</f>
        <v>0</v>
      </c>
    </row>
    <row r="32" spans="1:6" ht="22.5" customHeight="1" x14ac:dyDescent="0.25">
      <c r="A32" s="70"/>
      <c r="B32" s="70"/>
      <c r="C32" s="70"/>
      <c r="D32" s="70"/>
      <c r="E32" s="70"/>
      <c r="F32" s="70"/>
    </row>
    <row r="33" spans="1:12" ht="22.5" customHeight="1" x14ac:dyDescent="0.25">
      <c r="A33" s="71" t="s">
        <v>51</v>
      </c>
      <c r="B33" s="71"/>
      <c r="C33" s="71"/>
      <c r="D33" s="71"/>
      <c r="E33" s="71"/>
      <c r="F33" s="37">
        <f>SUM(F10+F17+F24+F28+F31)</f>
        <v>0</v>
      </c>
    </row>
    <row r="34" spans="1:12" ht="22.5" customHeight="1" x14ac:dyDescent="0.25">
      <c r="A34" s="52"/>
      <c r="B34" s="38"/>
      <c r="C34" s="38"/>
      <c r="D34" s="39"/>
      <c r="E34" s="39"/>
      <c r="F34" s="53" t="s">
        <v>31</v>
      </c>
      <c r="L34" s="3"/>
    </row>
    <row r="35" spans="1:12" x14ac:dyDescent="0.25">
      <c r="A35" s="6"/>
      <c r="B35" s="6"/>
      <c r="C35" s="6"/>
      <c r="D35" s="6"/>
      <c r="E35" s="6"/>
      <c r="F35" s="6"/>
    </row>
  </sheetData>
  <sheetProtection algorithmName="SHA-512" hashValue="+VGoVvoEl4noR0uhnZVyQpddHYsm8aUPMxFhInUb2NmM/PhK34VSzARMeSscpBaPYEstZ5Vo6QRW4Bs3A/ybbA==" saltValue="PfnW6KwY9WvTu6ormGp+MA==" spinCount="100000" sheet="1" objects="1" scenarios="1"/>
  <mergeCells count="15">
    <mergeCell ref="A31:D31"/>
    <mergeCell ref="A32:F32"/>
    <mergeCell ref="A33:E33"/>
    <mergeCell ref="A18:F18"/>
    <mergeCell ref="A24:D24"/>
    <mergeCell ref="A25:F25"/>
    <mergeCell ref="A28:D28"/>
    <mergeCell ref="A29:F29"/>
    <mergeCell ref="A30:F30"/>
    <mergeCell ref="A17:D17"/>
    <mergeCell ref="A1:F1"/>
    <mergeCell ref="A2:F2"/>
    <mergeCell ref="A3:F3"/>
    <mergeCell ref="A10:D10"/>
    <mergeCell ref="A11:F11"/>
  </mergeCells>
  <pageMargins left="0.7" right="0.7" top="0.75" bottom="0.75" header="0.3" footer="0.3"/>
  <pageSetup scale="74" orientation="portrait" horizontalDpi="200" verticalDpi="200" r:id="rId1"/>
  <headerFooter>
    <oddHeader xml:space="preserve">&amp;L&amp;"Arial,Regular"TBB
California Department of Corrections and Rehabilitation (CDCR)
Rate Sheet&amp;R&amp;"Arial,Regular"Bid Number C5612621-D, Re-Bid  6
Exhibit B-1
</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AgreementType xmlns="5e0e01d7-26dc-413c-9c6d-bf40204a64c5" xsi:nil="true"/>
    <Office xmlns="5e0e01d7-26dc-413c-9c6d-bf40204a64c5" xsi:nil="true"/>
    <Contract_x0023_ xmlns="5e0e01d7-26dc-413c-9c6d-bf40204a64c5" xsi:nil="true"/>
    <Thumbnail xmlns="5e0e01d7-26dc-413c-9c6d-bf40204a64c5" xsi:nil="true"/>
    <StartDate xmlns="5e0e01d7-26dc-413c-9c6d-bf40204a64c5" xsi:nil="true"/>
    <DestructionDate xmlns="5e0e01d7-26dc-413c-9c6d-bf40204a64c5" xsi:nil="true"/>
    <VendorName xmlns="5e0e01d7-26dc-413c-9c6d-bf40204a64c5" xsi:nil="true"/>
    <Unit xmlns="5e0e01d7-26dc-413c-9c6d-bf40204a64c5" xsi:nil="true"/>
    <AcquisitionType xmlns="5e0e01d7-26dc-413c-9c6d-bf40204a64c5" xsi:nil="true"/>
    <lcf76f155ced4ddcb4097134ff3c332f xmlns="5e0e01d7-26dc-413c-9c6d-bf40204a64c5">
      <Terms xmlns="http://schemas.microsoft.com/office/infopath/2007/PartnerControls"/>
    </lcf76f155ced4ddcb4097134ff3c332f>
    <Program xmlns="5e0e01d7-26dc-413c-9c6d-bf40204a64c5" xsi:nil="true"/>
    <TermEndDate xmlns="5e0e01d7-26dc-413c-9c6d-bf40204a64c5" xsi:nil="true"/>
    <ServiceType xmlns="5e0e01d7-26dc-413c-9c6d-bf40204a64c5" xsi:nil="true"/>
    <TaxCatchAll xmlns="ef864357-22d8-4ada-995b-c8f2559afccb" xsi:nil="true"/>
    <Gov_x002e_19130JustificationforContract xmlns="5e0e01d7-26dc-413c-9c6d-bf40204a64c5" xsi:nil="true"/>
    <Category xmlns="5e0e01d7-26dc-413c-9c6d-bf40204a64c5" xsi:nil="true"/>
    <PR_x0023_ xmlns="5e0e01d7-26dc-413c-9c6d-bf40204a64c5"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DF6CCFD4EF70134AA2CA75211EECFF87" ma:contentTypeVersion="31" ma:contentTypeDescription="Create a new document." ma:contentTypeScope="" ma:versionID="ea592f1736fb3ce50f82d786e3aaaa22">
  <xsd:schema xmlns:xsd="http://www.w3.org/2001/XMLSchema" xmlns:xs="http://www.w3.org/2001/XMLSchema" xmlns:p="http://schemas.microsoft.com/office/2006/metadata/properties" xmlns:ns2="5e0e01d7-26dc-413c-9c6d-bf40204a64c5" xmlns:ns3="ef864357-22d8-4ada-995b-c8f2559afccb" targetNamespace="http://schemas.microsoft.com/office/2006/metadata/properties" ma:root="true" ma:fieldsID="0960c146b659bca85a5ddae23b50e6f9" ns2:_="" ns3:_="">
    <xsd:import namespace="5e0e01d7-26dc-413c-9c6d-bf40204a64c5"/>
    <xsd:import namespace="ef864357-22d8-4ada-995b-c8f2559afccb"/>
    <xsd:element name="properties">
      <xsd:complexType>
        <xsd:sequence>
          <xsd:element name="documentManagement">
            <xsd:complexType>
              <xsd:all>
                <xsd:element ref="ns2:Category" minOccurs="0"/>
                <xsd:element ref="ns2:Office" minOccurs="0"/>
                <xsd:element ref="ns2:MediaServiceMetadata" minOccurs="0"/>
                <xsd:element ref="ns2:MediaServiceFastMetadata" minOccurs="0"/>
                <xsd:element ref="ns2:MediaServiceObjectDetectorVersions" minOccurs="0"/>
                <xsd:element ref="ns2:Program" minOccurs="0"/>
                <xsd:element ref="ns2:Contract_x0023_" minOccurs="0"/>
                <xsd:element ref="ns2:AgreementType" minOccurs="0"/>
                <xsd:element ref="ns2:Thumbnail" minOccurs="0"/>
                <xsd:element ref="ns2:VendorName" minOccurs="0"/>
                <xsd:element ref="ns2:ServiceType" minOccurs="0"/>
                <xsd:element ref="ns2:PR_x0023_" minOccurs="0"/>
                <xsd:element ref="ns2:StartDate" minOccurs="0"/>
                <xsd:element ref="ns2:TermEndDate" minOccurs="0"/>
                <xsd:element ref="ns2:Unit" minOccurs="0"/>
                <xsd:element ref="ns2:AcquisitionType"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DestructionDate" minOccurs="0"/>
                <xsd:element ref="ns3:SharedWithUsers" minOccurs="0"/>
                <xsd:element ref="ns3:SharedWithDetails" minOccurs="0"/>
                <xsd:element ref="ns2:MediaServiceLocation" minOccurs="0"/>
                <xsd:element ref="ns2:MediaLengthInSeconds" minOccurs="0"/>
                <xsd:element ref="ns2:Gov_x002e_19130JustificationforCon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0e01d7-26dc-413c-9c6d-bf40204a64c5" elementFormDefault="qualified">
    <xsd:import namespace="http://schemas.microsoft.com/office/2006/documentManagement/types"/>
    <xsd:import namespace="http://schemas.microsoft.com/office/infopath/2007/PartnerControls"/>
    <xsd:element name="Category" ma:index="8" nillable="true" ma:displayName="Category" ma:format="Dropdown" ma:internalName="Category">
      <xsd:simpleType>
        <xsd:restriction base="dms:Choice">
          <xsd:enumeration value="Workflow Diagram"/>
          <xsd:enumeration value="Procedure"/>
          <xsd:enumeration value="Org Chart"/>
        </xsd:restriction>
      </xsd:simpleType>
    </xsd:element>
    <xsd:element name="Office" ma:index="9" nillable="true" ma:displayName="Office" ma:format="Dropdown" ma:internalName="Office">
      <xsd:simpleType>
        <xsd:restriction base="dms:Choice">
          <xsd:enumeration value="Contracts Management Branch"/>
          <xsd:enumeration value="Master Contracts"/>
          <xsd:enumeration value="Service Contracts"/>
          <xsd:enumeration value="Institution Contracts"/>
        </xsd:restriction>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description="" ma:hidden="true" ma:internalName="MediaServiceObjectDetectorVersions" ma:readOnly="true">
      <xsd:simpleType>
        <xsd:restriction base="dms:Text"/>
      </xsd:simpleType>
    </xsd:element>
    <xsd:element name="Program" ma:index="13" nillable="true" ma:displayName="Program" ma:description="Program that the contract was down. " ma:format="Dropdown" ma:indexed="true" ma:internalName="Program">
      <xsd:simpleType>
        <xsd:restriction base="dms:Text">
          <xsd:maxLength value="255"/>
        </xsd:restriction>
      </xsd:simpleType>
    </xsd:element>
    <xsd:element name="Contract_x0023_" ma:index="14" nillable="true" ma:displayName="Contract #" ma:format="Dropdown" ma:internalName="Contract_x0023_">
      <xsd:simpleType>
        <xsd:restriction base="dms:Text">
          <xsd:maxLength value="255"/>
        </xsd:restriction>
      </xsd:simpleType>
    </xsd:element>
    <xsd:element name="AgreementType" ma:index="15" nillable="true" ma:displayName="Agreement Type" ma:description="Type of Agreement such as MOU, IA, " ma:format="Dropdown" ma:internalName="AgreementType">
      <xsd:simpleType>
        <xsd:restriction base="dms:Choice">
          <xsd:enumeration value="Consultant"/>
          <xsd:enumeration value="Design Build"/>
          <xsd:enumeration value="Exempt"/>
          <xsd:enumeration value="Grant"/>
          <xsd:enumeration value="IA"/>
          <xsd:enumeration value="IFB"/>
          <xsd:enumeration value="LPA-MSA"/>
          <xsd:enumeration value="Major Construction"/>
          <xsd:enumeration value="MOU"/>
          <xsd:enumeration value="PE"/>
          <xsd:enumeration value="Proprietary"/>
          <xsd:enumeration value="Public Works"/>
          <xsd:enumeration value="Quote Request"/>
          <xsd:enumeration value="Reimbursement"/>
          <xsd:enumeration value="RFP"/>
          <xsd:enumeration value="Emergency"/>
          <xsd:enumeration value="Amendment"/>
        </xsd:restriction>
      </xsd:simpleType>
    </xsd:element>
    <xsd:element name="Thumbnail" ma:index="16" nillable="true" ma:displayName="Thumbnail" ma:format="Dropdown" ma:internalName="Thumbnail">
      <xsd:simpleType>
        <xsd:restriction base="dms:Text">
          <xsd:maxLength value="255"/>
        </xsd:restriction>
      </xsd:simpleType>
    </xsd:element>
    <xsd:element name="VendorName" ma:index="17" nillable="true" ma:displayName="Vendor Name" ma:format="Dropdown" ma:indexed="true" ma:internalName="VendorName">
      <xsd:simpleType>
        <xsd:restriction base="dms:Text">
          <xsd:maxLength value="255"/>
        </xsd:restriction>
      </xsd:simpleType>
    </xsd:element>
    <xsd:element name="ServiceType" ma:index="18" nillable="true" ma:displayName="Service Title" ma:format="Dropdown" ma:indexed="true" ma:internalName="ServiceType">
      <xsd:simpleType>
        <xsd:restriction base="dms:Text">
          <xsd:maxLength value="255"/>
        </xsd:restriction>
      </xsd:simpleType>
    </xsd:element>
    <xsd:element name="PR_x0023_" ma:index="19" nillable="true" ma:displayName="PR #" ma:format="Dropdown" ma:indexed="true" ma:internalName="PR_x0023_">
      <xsd:simpleType>
        <xsd:restriction base="dms:Text">
          <xsd:maxLength value="255"/>
        </xsd:restriction>
      </xsd:simpleType>
    </xsd:element>
    <xsd:element name="StartDate" ma:index="20" nillable="true" ma:displayName="Term Start Date" ma:format="Dropdown" ma:internalName="StartDate">
      <xsd:simpleType>
        <xsd:restriction base="dms:Text">
          <xsd:maxLength value="255"/>
        </xsd:restriction>
      </xsd:simpleType>
    </xsd:element>
    <xsd:element name="TermEndDate" ma:index="21" nillable="true" ma:displayName="Term End Date" ma:format="DateOnly" ma:indexed="true" ma:internalName="TermEndDate">
      <xsd:simpleType>
        <xsd:restriction base="dms:DateTime"/>
      </xsd:simpleType>
    </xsd:element>
    <xsd:element name="Unit" ma:index="22" nillable="true" ma:displayName="Unit" ma:description="Select the CMB unit that the work originated from. (If processed for another unit, select the original unit)." ma:format="Dropdown" ma:indexed="true" ma:internalName="Unit">
      <xsd:simpleType>
        <xsd:restriction base="dms:Choice">
          <xsd:enumeration value="MCU"/>
          <xsd:enumeration value="CCU"/>
          <xsd:enumeration value="ISCU"/>
          <xsd:enumeration value="HQ #1"/>
          <xsd:enumeration value="HQ #2"/>
          <xsd:enumeration value="HQ #3"/>
          <xsd:enumeration value="HQ #4"/>
          <xsd:enumeration value="Admin"/>
        </xsd:restriction>
      </xsd:simpleType>
    </xsd:element>
    <xsd:element name="AcquisitionType" ma:index="23" nillable="true" ma:displayName="Acquisition Type" ma:format="Dropdown" ma:indexed="true" ma:internalName="AcquisitionType">
      <xsd:simpleType>
        <xsd:restriction base="dms:Choice">
          <xsd:enumeration value="Exempt"/>
          <xsd:enumeration value="IFB"/>
          <xsd:enumeration value="RFP"/>
          <xsd:enumeration value="S&amp;E"/>
          <xsd:enumeration value="SB/DVBE Option"/>
          <xsd:enumeration value="RFQ"/>
          <xsd:enumeration value="NCB"/>
        </xsd:restrictio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936e71a0-9b22-49f2-9f45-311846d6fae7" ma:termSetId="09814cd3-568e-fe90-9814-8d621ff8fb84" ma:anchorId="fba54fb3-c3e1-fe81-a776-ca4b69148c4d" ma:open="true" ma:isKeyword="false">
      <xsd:complexType>
        <xsd:sequence>
          <xsd:element ref="pc:Terms" minOccurs="0" maxOccurs="1"/>
        </xsd:sequence>
      </xsd:complexType>
    </xsd:element>
    <xsd:element name="MediaServiceOCR" ma:index="28" nillable="true" ma:displayName="Extracted Text" ma:internalName="MediaServiceOCR" ma:readOnly="true">
      <xsd:simpleType>
        <xsd:restriction base="dms:Note">
          <xsd:maxLength value="255"/>
        </xsd:restriction>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DateTaken" ma:index="31" nillable="true" ma:displayName="MediaServiceDateTaken" ma:hidden="true" ma:indexed="true" ma:internalName="MediaServiceDateTaken" ma:readOnly="true">
      <xsd:simpleType>
        <xsd:restriction base="dms:Text"/>
      </xsd:simpleType>
    </xsd:element>
    <xsd:element name="DestructionDate" ma:index="32" nillable="true" ma:displayName="Destruction Date" ma:description="The destruction date is 7 years after the Term End Date. " ma:format="DateOnly" ma:internalName="DestructionDate">
      <xsd:simpleType>
        <xsd:restriction base="dms:DateTime"/>
      </xsd:simpleType>
    </xsd:element>
    <xsd:element name="MediaServiceLocation" ma:index="35" nillable="true" ma:displayName="Location" ma:description="" ma:indexed="true" ma:internalName="MediaServiceLocation" ma:readOnly="true">
      <xsd:simpleType>
        <xsd:restriction base="dms:Text"/>
      </xsd:simpleType>
    </xsd:element>
    <xsd:element name="MediaLengthInSeconds" ma:index="36" nillable="true" ma:displayName="MediaLengthInSeconds" ma:hidden="true" ma:internalName="MediaLengthInSeconds" ma:readOnly="true">
      <xsd:simpleType>
        <xsd:restriction base="dms:Unknown"/>
      </xsd:simpleType>
    </xsd:element>
    <xsd:element name="Gov_x002e_19130JustificationforContract" ma:index="37" nillable="true" ma:displayName="Gov. 19130 Justification" ma:description="(B)&#10;(1) The functions contracted are exempted from civil service by Section 4 of Article VII of the California Constitution, which describes exempt appointments.&#10;(2) The contract is for a new state function and the Legislature has specifically mandated or authorized the performance of the work by independent contractors.&#10;(3) The services contracted are not available within civil service, cannot be performed satisfactorily by civil service employees, or are of such a highly specialized or technical nature that the necessary expert knowledge, experience, and ability are not available through the civil service system.&#10;(4) The services are incidental to a contract for the purchase or lease of real or personal property. Contracts under this criterion, known as “service agreements,” shall include, but not be limited to, agreements to service or maintain office equipment or computers that are leased or rented.&#10;(5) The legislative, administrative, or legal goals and purposes cannot be accomplished through the utilization of persons selected pursuant to the regular civil service system. Contracts are permissible under this criterion to protect against a conflict of interest or to ensure independent and unbiased findings in cases where there is a clear need for a different, outside perspective. These contracts shall include, but not be limited to, obtaining expert witnesses in litigation.&#10;(6) The nature of the work is such that the standards of this code for emergency appointments apply. These contracts shall conform with Article 8 (commencing with Section 19888) of Chapter 2.5 of Part 2.6.&#10;(7) State agencies need private counsel because a conflict of interest on the part of the Attorney General’s office prevents it from representing the agency without compromising its position. These contracts shall require the written consent of the Attorney General, pursuant to Section 11040.&#10;(8) The contractor will provide equipment, materials, facilities, or support services that could not feasibly be provided by the state in the location where the services are to be performed.&#10;(9) The contractor will conduct training courses for which appropriately qualified civil service instructors are not available, provided that permanent instructor positions in academies or similar settings shall be filled through civil service appointment.&#10;(10) The services are of such an urgent, temporary, or occasional nature that the delay incumbent in their implementation under civil service would frustrate their very purpose." ma:format="Dropdown" ma:internalName="Gov_x002e_19130JustificationforContract">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f864357-22d8-4ada-995b-c8f2559afccb" elementFormDefault="qualified">
    <xsd:import namespace="http://schemas.microsoft.com/office/2006/documentManagement/types"/>
    <xsd:import namespace="http://schemas.microsoft.com/office/infopath/2007/PartnerControls"/>
    <xsd:element name="TaxCatchAll" ma:index="27" nillable="true" ma:displayName="Taxonomy Catch All Column" ma:hidden="true" ma:list="{b162e6dd-e195-4810-aaf0-ea1a1041fc00}" ma:internalName="TaxCatchAll" ma:showField="CatchAllData" ma:web="ef864357-22d8-4ada-995b-c8f2559afccb">
      <xsd:complexType>
        <xsd:complexContent>
          <xsd:extension base="dms:MultiChoiceLookup">
            <xsd:sequence>
              <xsd:element name="Value" type="dms:Lookup" maxOccurs="unbounded" minOccurs="0" nillable="true"/>
            </xsd:sequence>
          </xsd:extension>
        </xsd:complexContent>
      </xsd:complexType>
    </xsd:element>
    <xsd:element name="SharedWithUsers" ma:index="3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B94A0D2-50D0-4C50-80FD-7C95949F2CB5}">
  <ds:schemaRefs>
    <ds:schemaRef ds:uri="http://schemas.microsoft.com/sharepoint/v3/contenttype/forms"/>
  </ds:schemaRefs>
</ds:datastoreItem>
</file>

<file path=customXml/itemProps2.xml><?xml version="1.0" encoding="utf-8"?>
<ds:datastoreItem xmlns:ds="http://schemas.openxmlformats.org/officeDocument/2006/customXml" ds:itemID="{55712261-E227-4B70-9C22-54CD953BD0D3}">
  <ds:schemaRefs>
    <ds:schemaRef ds:uri="http://schemas.microsoft.com/office/2006/metadata/properties"/>
    <ds:schemaRef ds:uri="http://schemas.microsoft.com/office/infopath/2007/PartnerControls"/>
    <ds:schemaRef ds:uri="5e0e01d7-26dc-413c-9c6d-bf40204a64c5"/>
    <ds:schemaRef ds:uri="ef864357-22d8-4ada-995b-c8f2559afccb"/>
  </ds:schemaRefs>
</ds:datastoreItem>
</file>

<file path=customXml/itemProps3.xml><?xml version="1.0" encoding="utf-8"?>
<ds:datastoreItem xmlns:ds="http://schemas.openxmlformats.org/officeDocument/2006/customXml" ds:itemID="{222690AE-1301-4E7B-A903-0C3173F2177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0e01d7-26dc-413c-9c6d-bf40204a64c5"/>
    <ds:schemaRef ds:uri="ef864357-22d8-4ada-995b-c8f2559afcc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4</vt:i4>
      </vt:variant>
    </vt:vector>
  </HeadingPairs>
  <TitlesOfParts>
    <vt:vector size="15" baseType="lpstr">
      <vt:lpstr>COVER SHEET</vt:lpstr>
      <vt:lpstr>1 CAL-CEN</vt:lpstr>
      <vt:lpstr>2 CIM-CIW-CRC</vt:lpstr>
      <vt:lpstr>3 FCRP-SD</vt:lpstr>
      <vt:lpstr>4 FCRP-SFS</vt:lpstr>
      <vt:lpstr>5 HDSP</vt:lpstr>
      <vt:lpstr>6 LAC</vt:lpstr>
      <vt:lpstr>7 MCSP</vt:lpstr>
      <vt:lpstr>8 PBSP</vt:lpstr>
      <vt:lpstr>9 ISP</vt:lpstr>
      <vt:lpstr>10 RJD</vt:lpstr>
      <vt:lpstr>'1 CAL-CEN'!Print_Area</vt:lpstr>
      <vt:lpstr>'10 RJD'!Print_Area</vt:lpstr>
      <vt:lpstr>'8 PBSP'!Print_Area</vt:lpstr>
      <vt:lpstr>'9 ISP'!Print_Area</vt:lpstr>
    </vt:vector>
  </TitlesOfParts>
  <Company>CDCR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Chinn, Thomas@CDCR</dc:creator>
  <cp:lastModifiedBy>Durrani, Zaryab@cdcr</cp:lastModifiedBy>
  <cp:lastPrinted>2026-08-13T20:10:36Z</cp:lastPrinted>
  <dcterms:created xsi:type="dcterms:W3CDTF">2018-06-01T15:06:17Z</dcterms:created>
  <dcterms:modified xsi:type="dcterms:W3CDTF">2026-08-19T14:50:44Z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0x010100DF6CCFD4EF70134AA2CA75211EECFF87</vt:lpwstr>
  </property>
</Properties>
</file>