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Z:\New Contracting\Kellie_Harris\25NS1385 - COMMS\TAB_4_Solicitation_Documents\Solicitation Docs\"/>
    </mc:Choice>
  </mc:AlternateContent>
  <xr:revisionPtr revIDLastSave="0" documentId="8_{090468C8-135F-44D9-998F-E6F9047F6A0B}" xr6:coauthVersionLast="47" xr6:coauthVersionMax="47" xr10:uidLastSave="{00000000-0000-0000-0000-000000000000}"/>
  <bookViews>
    <workbookView xWindow="-98" yWindow="-98" windowWidth="28996" windowHeight="15675" xr2:uid="{00000000-000D-0000-FFFF-FFFF00000000}"/>
  </bookViews>
  <sheets>
    <sheet name="Bidder Cost Proposal" sheetId="1" r:id="rId1"/>
    <sheet name="CPUC Amount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3" i="1" l="1"/>
  <c r="J103" i="1"/>
  <c r="H103" i="1"/>
  <c r="F103" i="1"/>
  <c r="L102" i="1"/>
  <c r="J102" i="1"/>
  <c r="K105" i="1" l="1"/>
  <c r="I105" i="1"/>
  <c r="H102" i="1"/>
  <c r="H105" i="1" s="1"/>
  <c r="F102" i="1"/>
  <c r="F105" i="1" s="1"/>
  <c r="L91" i="1"/>
  <c r="J91" i="1"/>
  <c r="H91" i="1"/>
  <c r="F91" i="1"/>
  <c r="L90" i="1"/>
  <c r="J90" i="1"/>
  <c r="H90" i="1"/>
  <c r="F90" i="1"/>
  <c r="L89" i="1"/>
  <c r="J89" i="1"/>
  <c r="H89" i="1"/>
  <c r="F89" i="1"/>
  <c r="L88" i="1"/>
  <c r="J88" i="1"/>
  <c r="H88" i="1"/>
  <c r="F88" i="1"/>
  <c r="L86" i="1"/>
  <c r="J86" i="1"/>
  <c r="H86" i="1"/>
  <c r="F86" i="1"/>
  <c r="L85" i="1"/>
  <c r="J85" i="1"/>
  <c r="H85" i="1"/>
  <c r="F85" i="1"/>
  <c r="L84" i="1"/>
  <c r="J84" i="1"/>
  <c r="H84" i="1"/>
  <c r="F84" i="1"/>
  <c r="L83" i="1"/>
  <c r="J83" i="1"/>
  <c r="H83" i="1"/>
  <c r="F83" i="1"/>
  <c r="L81" i="1"/>
  <c r="J81" i="1"/>
  <c r="H81" i="1"/>
  <c r="F81" i="1"/>
  <c r="L80" i="1"/>
  <c r="J80" i="1"/>
  <c r="H80" i="1"/>
  <c r="F80" i="1"/>
  <c r="L79" i="1"/>
  <c r="J79" i="1"/>
  <c r="H79" i="1"/>
  <c r="F79" i="1"/>
  <c r="L78" i="1"/>
  <c r="J78" i="1"/>
  <c r="H78" i="1"/>
  <c r="F78" i="1"/>
  <c r="L76" i="1"/>
  <c r="J76" i="1"/>
  <c r="H76" i="1"/>
  <c r="F76" i="1"/>
  <c r="L75" i="1"/>
  <c r="J75" i="1"/>
  <c r="H75" i="1"/>
  <c r="F75" i="1"/>
  <c r="L74" i="1"/>
  <c r="J74" i="1"/>
  <c r="H74" i="1"/>
  <c r="F74" i="1"/>
  <c r="L73" i="1"/>
  <c r="J73" i="1"/>
  <c r="H73" i="1"/>
  <c r="F73" i="1"/>
  <c r="L71" i="1"/>
  <c r="J71" i="1"/>
  <c r="H71" i="1"/>
  <c r="F71" i="1"/>
  <c r="L70" i="1"/>
  <c r="J70" i="1"/>
  <c r="H70" i="1"/>
  <c r="F70" i="1"/>
  <c r="L69" i="1"/>
  <c r="J69" i="1"/>
  <c r="H69" i="1"/>
  <c r="F69" i="1"/>
  <c r="L68" i="1"/>
  <c r="J68" i="1"/>
  <c r="H68" i="1"/>
  <c r="F68" i="1"/>
  <c r="L66" i="1"/>
  <c r="J66" i="1"/>
  <c r="H66" i="1"/>
  <c r="F66" i="1"/>
  <c r="L65" i="1"/>
  <c r="J65" i="1"/>
  <c r="H65" i="1"/>
  <c r="F65" i="1"/>
  <c r="L64" i="1"/>
  <c r="J64" i="1"/>
  <c r="H64" i="1"/>
  <c r="F64" i="1"/>
  <c r="L63" i="1"/>
  <c r="J63" i="1"/>
  <c r="H63" i="1"/>
  <c r="F63" i="1"/>
  <c r="L61" i="1"/>
  <c r="J61" i="1"/>
  <c r="H61" i="1"/>
  <c r="F61" i="1"/>
  <c r="L60" i="1"/>
  <c r="J60" i="1"/>
  <c r="H60" i="1"/>
  <c r="F60" i="1"/>
  <c r="L59" i="1"/>
  <c r="J59" i="1"/>
  <c r="H59" i="1"/>
  <c r="F59" i="1"/>
  <c r="L58" i="1"/>
  <c r="J58" i="1"/>
  <c r="H58" i="1"/>
  <c r="F58" i="1"/>
  <c r="L56" i="1"/>
  <c r="J56" i="1"/>
  <c r="H56" i="1"/>
  <c r="F56" i="1"/>
  <c r="L55" i="1"/>
  <c r="J55" i="1"/>
  <c r="H55" i="1"/>
  <c r="F55" i="1"/>
  <c r="L54" i="1"/>
  <c r="J54" i="1"/>
  <c r="H54" i="1"/>
  <c r="F54" i="1"/>
  <c r="L53" i="1"/>
  <c r="J53" i="1"/>
  <c r="H53" i="1"/>
  <c r="F53" i="1"/>
  <c r="L51" i="1"/>
  <c r="J51" i="1"/>
  <c r="H51" i="1"/>
  <c r="F51" i="1"/>
  <c r="L50" i="1"/>
  <c r="J50" i="1"/>
  <c r="H50" i="1"/>
  <c r="F50" i="1"/>
  <c r="L49" i="1"/>
  <c r="J49" i="1"/>
  <c r="H49" i="1"/>
  <c r="F49" i="1"/>
  <c r="L48" i="1"/>
  <c r="J48" i="1"/>
  <c r="H48" i="1"/>
  <c r="F48" i="1"/>
  <c r="L46" i="1"/>
  <c r="J46" i="1"/>
  <c r="H46" i="1"/>
  <c r="F46" i="1"/>
  <c r="L45" i="1"/>
  <c r="J45" i="1"/>
  <c r="H45" i="1"/>
  <c r="F45" i="1"/>
  <c r="L44" i="1"/>
  <c r="J44" i="1"/>
  <c r="H44" i="1"/>
  <c r="F44" i="1"/>
  <c r="L43" i="1"/>
  <c r="J43" i="1"/>
  <c r="H43" i="1"/>
  <c r="F43" i="1"/>
  <c r="L41" i="1"/>
  <c r="J41" i="1"/>
  <c r="H41" i="1"/>
  <c r="F41" i="1"/>
  <c r="L40" i="1"/>
  <c r="J40" i="1"/>
  <c r="H40" i="1"/>
  <c r="F40" i="1"/>
  <c r="L39" i="1"/>
  <c r="J39" i="1"/>
  <c r="H39" i="1"/>
  <c r="F39" i="1"/>
  <c r="L38" i="1"/>
  <c r="J38" i="1"/>
  <c r="H38" i="1"/>
  <c r="F38" i="1"/>
  <c r="L36" i="1"/>
  <c r="J36" i="1"/>
  <c r="H36" i="1"/>
  <c r="F36" i="1"/>
  <c r="L35" i="1"/>
  <c r="J35" i="1"/>
  <c r="H35" i="1"/>
  <c r="F35" i="1"/>
  <c r="L34" i="1"/>
  <c r="J34" i="1"/>
  <c r="H34" i="1"/>
  <c r="F34" i="1"/>
  <c r="L33" i="1"/>
  <c r="J33" i="1"/>
  <c r="H33" i="1"/>
  <c r="F33" i="1"/>
  <c r="L31" i="1"/>
  <c r="J31" i="1"/>
  <c r="H31" i="1"/>
  <c r="F31" i="1"/>
  <c r="L30" i="1"/>
  <c r="J30" i="1"/>
  <c r="H30" i="1"/>
  <c r="F30" i="1"/>
  <c r="L29" i="1"/>
  <c r="J29" i="1"/>
  <c r="H29" i="1"/>
  <c r="F29" i="1"/>
  <c r="L28" i="1"/>
  <c r="J28" i="1"/>
  <c r="H28" i="1"/>
  <c r="F28" i="1"/>
  <c r="L26" i="1"/>
  <c r="J26" i="1"/>
  <c r="H26" i="1"/>
  <c r="F26" i="1"/>
  <c r="L25" i="1"/>
  <c r="J25" i="1"/>
  <c r="H25" i="1"/>
  <c r="F25" i="1"/>
  <c r="L24" i="1"/>
  <c r="J24" i="1"/>
  <c r="H24" i="1"/>
  <c r="F24" i="1"/>
  <c r="L23" i="1"/>
  <c r="J23" i="1"/>
  <c r="H23" i="1"/>
  <c r="F23" i="1"/>
  <c r="L21" i="1"/>
  <c r="J21" i="1"/>
  <c r="H21" i="1"/>
  <c r="F21" i="1"/>
  <c r="L20" i="1"/>
  <c r="J20" i="1"/>
  <c r="H20" i="1"/>
  <c r="F20" i="1"/>
  <c r="L19" i="1"/>
  <c r="J19" i="1"/>
  <c r="H19" i="1"/>
  <c r="F19" i="1"/>
  <c r="L18" i="1"/>
  <c r="J18" i="1"/>
  <c r="H18" i="1"/>
  <c r="F18" i="1"/>
  <c r="L16" i="1"/>
  <c r="J16" i="1"/>
  <c r="H16" i="1"/>
  <c r="F16" i="1"/>
  <c r="L15" i="1"/>
  <c r="J15" i="1"/>
  <c r="H15" i="1"/>
  <c r="F15" i="1"/>
  <c r="L14" i="1"/>
  <c r="J14" i="1"/>
  <c r="H14" i="1"/>
  <c r="F14" i="1"/>
  <c r="L13" i="1"/>
  <c r="J13" i="1"/>
  <c r="H13" i="1"/>
  <c r="F13" i="1"/>
  <c r="L11" i="1"/>
  <c r="J11" i="1"/>
  <c r="H11" i="1"/>
  <c r="F11" i="1"/>
  <c r="L10" i="1"/>
  <c r="J10" i="1"/>
  <c r="H10" i="1"/>
  <c r="F10" i="1"/>
  <c r="L9" i="1"/>
  <c r="J9" i="1"/>
  <c r="H9" i="1"/>
  <c r="F9" i="1"/>
  <c r="L8" i="1"/>
  <c r="J8" i="1"/>
  <c r="H8" i="1"/>
  <c r="F8" i="1"/>
  <c r="H104" i="1" l="1"/>
  <c r="F104" i="1"/>
  <c r="I104" i="1"/>
  <c r="I106" i="1" s="1"/>
  <c r="K104" i="1"/>
  <c r="K106" i="1" s="1"/>
  <c r="F106" i="1" l="1"/>
</calcChain>
</file>

<file path=xl/sharedStrings.xml><?xml version="1.0" encoding="utf-8"?>
<sst xmlns="http://schemas.openxmlformats.org/spreadsheetml/2006/main" count="172" uniqueCount="85">
  <si>
    <t>CALIFORNIA CONNECT CONTRACT OVERSIGHT MANAGEMENT (COM) – COST PROPOSAL</t>
  </si>
  <si>
    <t>Task / Deliverable</t>
  </si>
  <si>
    <t>Labor Classification</t>
  </si>
  <si>
    <t>Fully Loaded Hourly Rate</t>
  </si>
  <si>
    <t>Base Year 1</t>
  </si>
  <si>
    <t>Base Year 2</t>
  </si>
  <si>
    <t>Optional Year 1</t>
  </si>
  <si>
    <t>Optional Year 2</t>
  </si>
  <si>
    <t>Hours</t>
  </si>
  <si>
    <t>Total</t>
  </si>
  <si>
    <t>Task 1</t>
  </si>
  <si>
    <t>Task 2</t>
  </si>
  <si>
    <t>Program Oversight Director</t>
  </si>
  <si>
    <t>Financial Oversight Lead</t>
  </si>
  <si>
    <t>Reporting and Data Validation Lead</t>
  </si>
  <si>
    <t>Support Oversight Personnel</t>
  </si>
  <si>
    <t>Task 3</t>
  </si>
  <si>
    <t>Task 4</t>
  </si>
  <si>
    <t>Task 5</t>
  </si>
  <si>
    <t>Task 6</t>
  </si>
  <si>
    <t>Task 7</t>
  </si>
  <si>
    <t>Task 8</t>
  </si>
  <si>
    <t>Task 9</t>
  </si>
  <si>
    <t>Task 10</t>
  </si>
  <si>
    <t>Task 11</t>
  </si>
  <si>
    <t>Task 12</t>
  </si>
  <si>
    <t>Task 13</t>
  </si>
  <si>
    <t>Task 14</t>
  </si>
  <si>
    <t>Task 15</t>
  </si>
  <si>
    <t>Task 16</t>
  </si>
  <si>
    <t>Task 17</t>
  </si>
  <si>
    <t>Task 18</t>
  </si>
  <si>
    <t>Task 19</t>
  </si>
  <si>
    <t>Task 20</t>
  </si>
  <si>
    <t>CPUC-ESTABLISHED AMOUNTS – DO NOT MODIFY OR ENTER BIDDER PRICING</t>
  </si>
  <si>
    <t>Item</t>
  </si>
  <si>
    <t>Treatment</t>
  </si>
  <si>
    <t>CA Connect Advance Account</t>
  </si>
  <si>
    <t>CPUC-established amount; bidder shall not modify.</t>
  </si>
  <si>
    <t>Certification: The bidder certifies that all proposed rates are fully loaded and that the bidder has not altered any CPUC-established amount.</t>
  </si>
  <si>
    <t>CPUC-ESTABLISHED AMOUNTS – INTERNAL SETUP</t>
  </si>
  <si>
    <t>These amounts are established by CPUC for budgeting and encumbrance and are not completed or modified by bidders.</t>
  </si>
  <si>
    <t>CPUC-established annual allowance; bidder shall not modify.</t>
  </si>
  <si>
    <t>TOTAL CPUC-ESTABLISHED AMOUNTS</t>
  </si>
  <si>
    <t>Included in the Total Contract NTE for encumbrance planning.</t>
  </si>
  <si>
    <t>Company Name:</t>
  </si>
  <si>
    <t>Authorized Representative Name:</t>
  </si>
  <si>
    <t>Signature:</t>
  </si>
  <si>
    <t>Date:</t>
  </si>
  <si>
    <t>The amounts listed below are established by CPUC for budgeting and contract encumbrance purposes only and shall not be modified by the bidder. These amounts are separate from the Contractor's proposed compensation and shall not be co-mingled with Contractor labor, fees, overhead, profit, or other contract compensation.
The CA Connect Advance Account (Exhibit C) and Annual Independent Inventory Audit are separately authorized Program expenditures and shall be administered in accordance with the Contract. Inclusion of these amounts in the Total Contract Not-to-Exceed Amount does not authorize the Contractor to treat these funds as earned compensation or to bill against them except as expressly permitted under the Agreement.</t>
  </si>
  <si>
    <t>CA Connect Advance Account (Exhibit C)</t>
  </si>
  <si>
    <t>Annual Independent Inventory Audit Allowance</t>
  </si>
  <si>
    <t>CPUC-Established Program Funds:</t>
  </si>
  <si>
    <t>Total Contract NTE (Encumbrance Amount):</t>
  </si>
  <si>
    <t>Bidder-Proposed Contractor Compensation:</t>
  </si>
  <si>
    <t>CPUC-established program funds; bidder shall not modify.</t>
  </si>
  <si>
    <t>Funding Category</t>
  </si>
  <si>
    <t>Bidder Action</t>
  </si>
  <si>
    <t>SOW Reference</t>
  </si>
  <si>
    <t>Section 2.6.3
Monthly Staffing Report and Organization Chart</t>
  </si>
  <si>
    <t>Section 2.6.4
Oversight Methodology and Workplan</t>
  </si>
  <si>
    <t>Section 2.6.5
Vendor Deliverable Review Package(s)</t>
  </si>
  <si>
    <t>Section 2.6.6
Deliverable and Compliance Tracking Log</t>
  </si>
  <si>
    <t>Section 2.6.7
Change Request and Budget Tracking Log</t>
  </si>
  <si>
    <t>Section 2.6.8
Contract Term and Transition Tracking</t>
  </si>
  <si>
    <t>Section 2.6.9
Service-Level Agreement Tracking</t>
  </si>
  <si>
    <t>Section 2.6.10
Monthly Oversight Report</t>
  </si>
  <si>
    <t>Section 2.6.11
Monthly Oversight Dashboard</t>
  </si>
  <si>
    <t>Section 2.6.12
Risk and Issue Log</t>
  </si>
  <si>
    <t>Section 2.6.13
Invoice and Financial Validation Summary</t>
  </si>
  <si>
    <t>Section 2.6.14
CA Connect Advance Account Monthly Packet and Administration</t>
  </si>
  <si>
    <t>Section 2.6.1, 2.6.2
Transition-In Activities and Documentation</t>
  </si>
  <si>
    <t>N/A</t>
  </si>
  <si>
    <t>Section 2.4.3
Budget Monitoring, Analysis, and Forecasting</t>
  </si>
  <si>
    <t>Section 2.1.3, 2.1.5
Required Meeting Materials and Briefing Support</t>
  </si>
  <si>
    <t>Section 2.1.4
Quarterly Executive Meeting Briefing Packet and Support</t>
  </si>
  <si>
    <t>Section 2.1.2
Advisory Committee and Stakeholder Meeting Support</t>
  </si>
  <si>
    <t>Section 2.6.15
Annual Equipment Inventory Audit Coordination and Findings Tracking</t>
  </si>
  <si>
    <t>Section 2.7
CPUC-Directed Unanticipated Tasks
(Labor-Only Tasks)</t>
  </si>
  <si>
    <t>Section 2.6.16
Transition-Out and Closeout Package</t>
  </si>
  <si>
    <t>Transition-Out will occur once, upon expiration or termination of the Contract. The Contractor shall provide one lump-sum price for all Transition-Out activities and deliverables, regardless of the Contract year in which Transition-Out occurs.</t>
  </si>
  <si>
    <t>Lump Sum</t>
  </si>
  <si>
    <t>Transition-In is a one-time activity. The Contractor shall enter one total lump-sum amount under Base Year 1 for all Transition-In activities and deliverables.</t>
  </si>
  <si>
    <r>
      <t>Instructions:</t>
    </r>
    <r>
      <rPr>
        <i/>
        <sz val="11"/>
        <rFont val="Carlito"/>
      </rPr>
      <t xml:space="preserve">
CPUC has established a maximum Total Not-to-Exceed (NTE) amount of $3,500,000 for each contract year, including each base year and each optional year. The annual NTE includes all bidder-priced items and CPUC-established amounts identified in this Cost Proposal for the applicable contract year. A proposal that exceeds the $3,500,000 annual NTE in any contract year shall be deemed non-responsive and will not be considered for award.
Optional Years 3 and 4 shall be priced separately for evaluation purposes. Pricing of an optional year does not obligate CPUC to exercise the option or encumber funds for that optional year.
Gray CPUC-established amounts are fixed and shall not be altered. Transition-In and Transition-Out are one-time lump-sum deliverables. CPUC-Directed Unanticipated Tasks shall be priced using the labor classifications and hourly rates provided in this Cost Proposal. Labor hours shall be estimated by the bidder for evaluation purposes only and do not guarantee any minimum level of work.
Support Oversight Personnel is a labor classification and does not represent a fixed number of individuals. Bidders shall estimate the total labor hours necessary to perform the required services. The Contractor may assign one or more individuals within this labor classification, provided that the total number of Support Oversight Personnel assigned under the Agreement does not exceed the maximum permitted by the Statement of Work without prior CPUC approval.</t>
    </r>
  </si>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</sst>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11">
    <font>
      <sz val="11"/>
      <name val="Carlito"/>
    </font>
    <font>
      <b/>
      <sz val="15"/>
      <color rgb="FFFFFFFF"/>
      <name val="Carlito"/>
    </font>
    <font>
      <i/>
      <sz val="11"/>
      <name val="Carlito"/>
    </font>
    <font>
      <b/>
      <sz val="11"/>
      <color rgb="FFFFFFFF"/>
      <name val="Carlito"/>
    </font>
    <font>
      <b/>
      <sz val="11"/>
      <name val="Carlito"/>
    </font>
    <font>
      <b/>
      <sz val="11"/>
      <name val="Carlito"/>
    </font>
    <font>
      <b/>
      <sz val="11"/>
      <color rgb="FFFF0000"/>
      <name val="Carlito"/>
    </font>
    <font>
      <b/>
      <i/>
      <sz val="11"/>
      <name val="Carlito"/>
    </font>
    <font>
      <sz val="8"/>
      <name val="Carlito"/>
    </font>
    <font>
      <b/>
      <sz val="12"/>
      <name val="Carlito"/>
    </font>
    <font>
      <sz val="12"/>
      <name val="Carlito"/>
    </font>
  </fonts>
  <fills count="13">
    <fill>
      <patternFill patternType="none"/>
    </fill>
    <fill>
      <patternFill patternType="gray125"/>
    </fill>
    <fill>
      <patternFill patternType="solid">
        <fgColor rgb="FF1F4E78"/>
      </patternFill>
    </fill>
    <fill>
      <patternFill patternType="solid">
        <fgColor rgb="FFD9EAF7"/>
      </patternFill>
    </fill>
    <fill>
      <patternFill patternType="solid">
        <fgColor rgb="FF5B9BD5"/>
      </patternFill>
    </fill>
    <fill>
      <patternFill patternType="solid">
        <fgColor rgb="FF7F7F7F"/>
      </patternFill>
    </fill>
    <fill>
      <patternFill patternType="solid">
        <fgColor rgb="FFD9D9D9"/>
      </patternFill>
    </fill>
    <fill>
      <patternFill patternType="solid">
        <fgColor rgb="FFE2F0D9"/>
      </patternFill>
    </fill>
    <fill>
      <patternFill patternType="solid">
        <fgColor rgb="FFFFFFFF"/>
      </patternFill>
    </fill>
    <fill>
      <patternFill patternType="solid">
        <fgColor rgb="FF1F4E78"/>
      </patternFill>
    </fill>
    <fill>
      <patternFill patternType="solid">
        <fgColor theme="7" tint="0.79998168889431442"/>
        <bgColor indexed="64"/>
      </patternFill>
    </fill>
    <fill>
      <patternFill patternType="solid">
        <fgColor theme="1"/>
        <bgColor indexed="64"/>
      </patternFill>
    </fill>
    <fill>
      <patternFill patternType="solid">
        <fgColor theme="1" tint="0.499984740745262"/>
        <bgColor indexed="64"/>
      </patternFill>
    </fill>
  </fills>
  <borders count="39">
    <border>
      <left/>
      <right/>
      <top/>
      <bottom/>
      <diagonal/>
    </border>
    <border>
      <left/>
      <right/>
      <top/>
      <bottom/>
      <diagonal/>
    </border>
    <border>
      <left/>
      <right/>
      <top style="thin">
        <color rgb="FF7F7F7F"/>
      </top>
      <bottom/>
      <diagonal/>
    </border>
    <border>
      <left style="thin">
        <color rgb="FFC9C9C9"/>
      </left>
      <right/>
      <top style="thin">
        <color rgb="FFC9C9C9"/>
      </top>
      <bottom/>
      <diagonal/>
    </border>
    <border>
      <left/>
      <right/>
      <top style="thin">
        <color rgb="FFC9C9C9"/>
      </top>
      <bottom/>
      <diagonal/>
    </border>
    <border>
      <left/>
      <right style="thin">
        <color rgb="FFC9C9C9"/>
      </right>
      <top style="thin">
        <color rgb="FFC9C9C9"/>
      </top>
      <bottom/>
      <diagonal/>
    </border>
    <border>
      <left style="thin">
        <color rgb="FFC9C9C9"/>
      </left>
      <right/>
      <top/>
      <bottom/>
      <diagonal/>
    </border>
    <border>
      <left/>
      <right style="thin">
        <color rgb="FFC9C9C9"/>
      </right>
      <top/>
      <bottom/>
      <diagonal/>
    </border>
    <border>
      <left/>
      <right/>
      <top/>
      <bottom style="thin">
        <color rgb="FFC9C9C9"/>
      </bottom>
      <diagonal/>
    </border>
    <border>
      <left/>
      <right style="thin">
        <color rgb="FFC9C9C9"/>
      </right>
      <top/>
      <bottom style="thin">
        <color rgb="FFC9C9C9"/>
      </bottom>
      <diagonal/>
    </border>
    <border>
      <left style="thin">
        <color rgb="FFC9C9C9"/>
      </left>
      <right/>
      <top/>
      <bottom/>
      <diagonal/>
    </border>
    <border>
      <left/>
      <right style="thin">
        <color rgb="FFC9C9C9"/>
      </right>
      <top/>
      <bottom/>
      <diagonal/>
    </border>
    <border>
      <left/>
      <right/>
      <top/>
      <bottom style="thin">
        <color rgb="FFC9C9C9"/>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right style="thin">
        <color rgb="FF7F7F7F"/>
      </right>
      <top style="thin">
        <color rgb="FF7F7F7F"/>
      </top>
      <bottom style="thin">
        <color rgb="FF7F7F7F"/>
      </bottom>
      <diagonal/>
    </border>
    <border>
      <left/>
      <right/>
      <top style="double">
        <color rgb="FFFFFFFF"/>
      </top>
      <bottom style="thin">
        <color rgb="FFC9C9C9"/>
      </bottom>
      <diagonal/>
    </border>
    <border>
      <left style="thin">
        <color rgb="FFC9C9C9"/>
      </left>
      <right/>
      <top style="double">
        <color rgb="FFFFFFFF"/>
      </top>
      <bottom style="thin">
        <color rgb="FFC9C9C9"/>
      </bottom>
      <diagonal/>
    </border>
    <border>
      <left/>
      <right/>
      <top style="double">
        <color rgb="FFFFFFFF"/>
      </top>
      <bottom style="thin">
        <color rgb="FFC9C9C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7F7F7F"/>
      </bottom>
      <diagonal/>
    </border>
    <border>
      <left/>
      <right/>
      <top style="thin">
        <color indexed="64"/>
      </top>
      <bottom style="thin">
        <color rgb="FF7F7F7F"/>
      </bottom>
      <diagonal/>
    </border>
    <border>
      <left/>
      <right style="thin">
        <color indexed="64"/>
      </right>
      <top style="thin">
        <color indexed="64"/>
      </top>
      <bottom style="thin">
        <color rgb="FF7F7F7F"/>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rgb="FF7F7F7F"/>
      </top>
      <bottom/>
      <diagonal/>
    </border>
    <border>
      <left style="thin">
        <color indexed="64"/>
      </left>
      <right style="thin">
        <color indexed="64"/>
      </right>
      <top/>
      <bottom/>
      <diagonal/>
    </border>
    <border>
      <left style="thin">
        <color indexed="64"/>
      </left>
      <right/>
      <top style="thin">
        <color rgb="FF7F7F7F"/>
      </top>
      <bottom/>
      <diagonal/>
    </border>
  </borders>
  <cellStyleXfs count="1">
    <xf numFmtId="0" fontId="0" fillId="0" borderId="1"/>
  </cellStyleXfs>
  <cellXfs count="150">
    <xf numFmtId="0" fontId="0" fillId="0" borderId="0" xfId="0" applyBorder="1"/>
    <xf numFmtId="0" fontId="0" fillId="0" borderId="0" xfId="0" applyBorder="1" applyAlignment="1">
      <alignment wrapText="1"/>
    </xf>
    <xf numFmtId="0" fontId="0" fillId="0" borderId="0"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0" fillId="6" borderId="6" xfId="0" applyFill="1" applyBorder="1" applyAlignment="1">
      <alignment vertical="center" wrapText="1"/>
    </xf>
    <xf numFmtId="0" fontId="0" fillId="6" borderId="7" xfId="0" applyFill="1" applyBorder="1" applyAlignment="1">
      <alignment vertical="center" wrapText="1"/>
    </xf>
    <xf numFmtId="0" fontId="0" fillId="6" borderId="3" xfId="0" applyFill="1" applyBorder="1" applyAlignment="1">
      <alignment vertical="center" wrapText="1"/>
    </xf>
    <xf numFmtId="0" fontId="0" fillId="6" borderId="5" xfId="0" applyFill="1" applyBorder="1" applyAlignment="1">
      <alignment vertical="center" wrapText="1"/>
    </xf>
    <xf numFmtId="0" fontId="3" fillId="2" borderId="16" xfId="0" applyFont="1" applyFill="1" applyBorder="1" applyAlignment="1">
      <alignment vertical="center" wrapText="1"/>
    </xf>
    <xf numFmtId="164" fontId="0" fillId="6" borderId="4" xfId="0" applyNumberFormat="1" applyFill="1" applyBorder="1" applyAlignment="1">
      <alignment vertical="center" wrapText="1"/>
    </xf>
    <xf numFmtId="164" fontId="0" fillId="6" borderId="0" xfId="0" applyNumberFormat="1" applyFill="1" applyBorder="1" applyAlignment="1">
      <alignment vertical="center" wrapText="1"/>
    </xf>
    <xf numFmtId="0" fontId="0" fillId="0" borderId="1" xfId="0"/>
    <xf numFmtId="0" fontId="0" fillId="0" borderId="10" xfId="0" applyBorder="1" applyAlignment="1">
      <alignment horizontal="left" vertical="center" wrapText="1"/>
    </xf>
    <xf numFmtId="0" fontId="0" fillId="0" borderId="1" xfId="0" applyAlignment="1">
      <alignment horizontal="left" vertical="center" wrapText="1"/>
    </xf>
    <xf numFmtId="0" fontId="0" fillId="0" borderId="11" xfId="0" applyBorder="1" applyAlignment="1">
      <alignment horizontal="left" vertical="center" wrapText="1"/>
    </xf>
    <xf numFmtId="0" fontId="0" fillId="0" borderId="12" xfId="0" applyBorder="1"/>
    <xf numFmtId="0" fontId="0" fillId="0" borderId="19" xfId="0" applyBorder="1" applyAlignment="1">
      <alignment vertical="center"/>
    </xf>
    <xf numFmtId="0" fontId="0" fillId="0" borderId="19" xfId="0" applyBorder="1"/>
    <xf numFmtId="0" fontId="3" fillId="9" borderId="27" xfId="0" applyFont="1" applyFill="1" applyBorder="1" applyAlignment="1">
      <alignment vertical="center"/>
    </xf>
    <xf numFmtId="0" fontId="3" fillId="9" borderId="28" xfId="0" applyFont="1" applyFill="1" applyBorder="1" applyAlignment="1">
      <alignment vertical="center"/>
    </xf>
    <xf numFmtId="164" fontId="3" fillId="9" borderId="28" xfId="0" applyNumberFormat="1" applyFont="1" applyFill="1" applyBorder="1" applyAlignment="1">
      <alignment vertical="center" wrapText="1"/>
    </xf>
    <xf numFmtId="0" fontId="3" fillId="9" borderId="28" xfId="0" applyFont="1" applyFill="1" applyBorder="1" applyAlignment="1">
      <alignment horizontal="right" vertical="center"/>
    </xf>
    <xf numFmtId="164" fontId="3" fillId="9" borderId="29" xfId="0" applyNumberFormat="1" applyFont="1" applyFill="1" applyBorder="1" applyAlignment="1">
      <alignment vertical="center" wrapText="1"/>
    </xf>
    <xf numFmtId="0" fontId="3" fillId="9" borderId="32" xfId="0" applyFont="1" applyFill="1" applyBorder="1" applyAlignment="1">
      <alignment vertical="center"/>
    </xf>
    <xf numFmtId="0" fontId="3" fillId="9" borderId="26" xfId="0" applyFont="1" applyFill="1" applyBorder="1" applyAlignment="1">
      <alignment vertical="center"/>
    </xf>
    <xf numFmtId="164" fontId="4" fillId="6" borderId="23" xfId="0" applyNumberFormat="1" applyFont="1" applyFill="1" applyBorder="1" applyAlignment="1">
      <alignment vertical="center" wrapText="1"/>
    </xf>
    <xf numFmtId="0" fontId="4" fillId="6" borderId="1" xfId="0" applyFont="1" applyFill="1" applyAlignment="1">
      <alignment vertical="center" wrapText="1"/>
    </xf>
    <xf numFmtId="164" fontId="4" fillId="6" borderId="24" xfId="0" applyNumberFormat="1" applyFont="1" applyFill="1" applyBorder="1" applyAlignment="1">
      <alignment vertical="center" wrapText="1"/>
    </xf>
    <xf numFmtId="164" fontId="3" fillId="9" borderId="27" xfId="0" applyNumberFormat="1" applyFont="1" applyFill="1" applyBorder="1" applyAlignment="1">
      <alignment vertical="center" wrapText="1"/>
    </xf>
    <xf numFmtId="0" fontId="3" fillId="4" borderId="22" xfId="0" applyFont="1" applyFill="1" applyBorder="1" applyAlignment="1">
      <alignment horizontal="center" vertical="center" wrapText="1"/>
    </xf>
    <xf numFmtId="0" fontId="4" fillId="6" borderId="23" xfId="0" applyFont="1" applyFill="1" applyBorder="1" applyAlignment="1">
      <alignment vertical="center"/>
    </xf>
    <xf numFmtId="0" fontId="3" fillId="4" borderId="33" xfId="0" applyFont="1" applyFill="1" applyBorder="1" applyAlignment="1">
      <alignment horizontal="center" vertical="center" wrapText="1"/>
    </xf>
    <xf numFmtId="0" fontId="0" fillId="11" borderId="23" xfId="0" applyFill="1" applyBorder="1" applyAlignment="1">
      <alignment horizontal="right" vertical="center" wrapText="1"/>
    </xf>
    <xf numFmtId="0" fontId="0" fillId="11" borderId="1" xfId="0" applyFill="1" applyAlignment="1">
      <alignment horizontal="right" vertical="center" wrapText="1"/>
    </xf>
    <xf numFmtId="0" fontId="0" fillId="11" borderId="1" xfId="0" applyFill="1" applyAlignment="1">
      <alignment vertical="center" wrapText="1"/>
    </xf>
    <xf numFmtId="0" fontId="4" fillId="11" borderId="1" xfId="0" applyFont="1" applyFill="1" applyAlignment="1">
      <alignment vertical="center"/>
    </xf>
    <xf numFmtId="0" fontId="0" fillId="11" borderId="23" xfId="0" applyFill="1" applyBorder="1" applyAlignment="1">
      <alignment horizontal="center" wrapText="1"/>
    </xf>
    <xf numFmtId="164" fontId="5" fillId="11" borderId="24" xfId="0" applyNumberFormat="1" applyFont="1" applyFill="1" applyBorder="1"/>
    <xf numFmtId="0" fontId="0" fillId="11" borderId="1" xfId="0" applyFill="1" applyAlignment="1">
      <alignment vertical="center"/>
    </xf>
    <xf numFmtId="0" fontId="0" fillId="11" borderId="1" xfId="0" applyFill="1"/>
    <xf numFmtId="0" fontId="0" fillId="11" borderId="24" xfId="0" applyFill="1" applyBorder="1"/>
    <xf numFmtId="0" fontId="3" fillId="4" borderId="27" xfId="0" applyFont="1" applyFill="1" applyBorder="1" applyAlignment="1">
      <alignment horizontal="center" vertical="center" wrapText="1"/>
    </xf>
    <xf numFmtId="0" fontId="3" fillId="4" borderId="19" xfId="0" applyFont="1" applyFill="1" applyBorder="1" applyAlignment="1">
      <alignment horizontal="center" vertical="center" wrapText="1"/>
    </xf>
    <xf numFmtId="164" fontId="4" fillId="11" borderId="1" xfId="0" applyNumberFormat="1" applyFont="1" applyFill="1" applyAlignment="1">
      <alignment vertical="center" wrapText="1"/>
    </xf>
    <xf numFmtId="2" fontId="4" fillId="11" borderId="23" xfId="0" applyNumberFormat="1" applyFont="1" applyFill="1" applyBorder="1" applyAlignment="1">
      <alignment vertical="center" wrapText="1"/>
    </xf>
    <xf numFmtId="164" fontId="0" fillId="11" borderId="24" xfId="0" applyNumberFormat="1" applyFill="1" applyBorder="1" applyAlignment="1">
      <alignment vertical="center" wrapText="1"/>
    </xf>
    <xf numFmtId="2" fontId="4" fillId="11" borderId="1" xfId="0" applyNumberFormat="1" applyFont="1" applyFill="1" applyAlignment="1">
      <alignment vertical="center" wrapText="1"/>
    </xf>
    <xf numFmtId="2" fontId="0" fillId="11" borderId="1" xfId="0" applyNumberFormat="1" applyFill="1" applyAlignment="1">
      <alignment vertical="center" wrapText="1"/>
    </xf>
    <xf numFmtId="164" fontId="5" fillId="11" borderId="1" xfId="0" applyNumberFormat="1" applyFont="1" applyFill="1" applyAlignment="1">
      <alignment vertical="center" wrapText="1"/>
    </xf>
    <xf numFmtId="164" fontId="5" fillId="11" borderId="24" xfId="0" applyNumberFormat="1" applyFont="1" applyFill="1" applyBorder="1" applyAlignment="1">
      <alignment vertical="center" wrapText="1"/>
    </xf>
    <xf numFmtId="0" fontId="0" fillId="0" borderId="19" xfId="0" applyBorder="1" applyAlignment="1">
      <alignment vertical="center" wrapText="1"/>
    </xf>
    <xf numFmtId="0" fontId="0" fillId="0" borderId="19" xfId="0" applyBorder="1" applyAlignment="1">
      <alignment horizontal="left" vertical="center" wrapText="1"/>
    </xf>
    <xf numFmtId="0" fontId="0" fillId="0" borderId="19" xfId="0" applyBorder="1" applyAlignment="1">
      <alignment horizontal="right" vertical="center" wrapText="1"/>
    </xf>
    <xf numFmtId="0" fontId="0" fillId="11" borderId="28" xfId="0" applyFill="1" applyBorder="1"/>
    <xf numFmtId="0" fontId="0" fillId="11" borderId="29" xfId="0" applyFill="1" applyBorder="1"/>
    <xf numFmtId="164" fontId="9" fillId="7" borderId="19" xfId="0" applyNumberFormat="1" applyFont="1" applyFill="1" applyBorder="1" applyAlignment="1">
      <alignment vertical="center" wrapText="1"/>
    </xf>
    <xf numFmtId="2" fontId="9" fillId="7" borderId="26" xfId="0" applyNumberFormat="1" applyFont="1" applyFill="1" applyBorder="1" applyAlignment="1">
      <alignment vertical="center" wrapText="1"/>
    </xf>
    <xf numFmtId="0" fontId="10" fillId="0" borderId="0" xfId="0" applyFont="1" applyBorder="1"/>
    <xf numFmtId="164" fontId="4" fillId="10" borderId="28" xfId="0" applyNumberFormat="1" applyFont="1" applyFill="1" applyBorder="1" applyAlignment="1">
      <alignment vertical="center"/>
    </xf>
    <xf numFmtId="164" fontId="4" fillId="10" borderId="24" xfId="0" applyNumberFormat="1" applyFont="1" applyFill="1" applyBorder="1" applyAlignment="1">
      <alignment vertical="center" wrapText="1"/>
    </xf>
    <xf numFmtId="0" fontId="0" fillId="0" borderId="1" xfId="0" applyAlignment="1">
      <alignment vertical="center" wrapText="1"/>
    </xf>
    <xf numFmtId="164" fontId="0" fillId="0" borderId="1" xfId="0" applyNumberFormat="1" applyAlignment="1">
      <alignment vertical="center" wrapText="1"/>
    </xf>
    <xf numFmtId="2" fontId="0" fillId="0" borderId="23" xfId="0" applyNumberFormat="1" applyBorder="1" applyAlignment="1">
      <alignment vertical="center" wrapText="1"/>
    </xf>
    <xf numFmtId="164" fontId="0" fillId="10" borderId="24" xfId="0" applyNumberFormat="1" applyFill="1" applyBorder="1" applyAlignment="1">
      <alignment vertical="center" wrapText="1"/>
    </xf>
    <xf numFmtId="2" fontId="0" fillId="0" borderId="30" xfId="0" applyNumberFormat="1" applyBorder="1" applyAlignment="1">
      <alignment vertical="center" wrapText="1"/>
    </xf>
    <xf numFmtId="164" fontId="0" fillId="10" borderId="31" xfId="0" applyNumberFormat="1" applyFill="1" applyBorder="1" applyAlignment="1">
      <alignment vertical="center" wrapText="1"/>
    </xf>
    <xf numFmtId="2" fontId="0" fillId="0" borderId="1" xfId="0" applyNumberFormat="1" applyAlignment="1">
      <alignment vertical="center" wrapText="1"/>
    </xf>
    <xf numFmtId="0" fontId="0" fillId="0" borderId="23" xfId="0" applyBorder="1" applyAlignment="1">
      <alignment horizontal="right" vertical="center" wrapText="1"/>
    </xf>
    <xf numFmtId="164" fontId="0" fillId="10" borderId="24" xfId="0" applyNumberFormat="1" applyFill="1" applyBorder="1" applyAlignment="1">
      <alignment vertical="center"/>
    </xf>
    <xf numFmtId="0" fontId="3" fillId="4" borderId="29" xfId="0" applyFont="1" applyFill="1" applyBorder="1" applyAlignment="1">
      <alignment horizontal="center" vertical="center" wrapText="1"/>
    </xf>
    <xf numFmtId="0" fontId="4" fillId="6" borderId="24" xfId="0" applyFont="1" applyFill="1" applyBorder="1" applyAlignment="1">
      <alignment vertical="center" wrapText="1"/>
    </xf>
    <xf numFmtId="0" fontId="4" fillId="6" borderId="32" xfId="0" applyFont="1" applyFill="1" applyBorder="1" applyAlignment="1">
      <alignment vertical="center"/>
    </xf>
    <xf numFmtId="0" fontId="4" fillId="6" borderId="33" xfId="0" applyFont="1" applyFill="1" applyBorder="1" applyAlignment="1">
      <alignment vertical="center" wrapText="1"/>
    </xf>
    <xf numFmtId="0" fontId="3" fillId="4" borderId="28" xfId="0" applyFont="1" applyFill="1" applyBorder="1" applyAlignment="1">
      <alignment horizontal="center" vertical="center" wrapText="1"/>
    </xf>
    <xf numFmtId="164" fontId="3" fillId="4" borderId="27" xfId="0" applyNumberFormat="1" applyFont="1" applyFill="1" applyBorder="1" applyAlignment="1">
      <alignment horizontal="center" vertical="center" wrapText="1"/>
    </xf>
    <xf numFmtId="164" fontId="3" fillId="4" borderId="29" xfId="0" applyNumberFormat="1" applyFont="1" applyFill="1" applyBorder="1" applyAlignment="1">
      <alignment horizontal="center" vertical="center" wrapText="1"/>
    </xf>
    <xf numFmtId="164" fontId="3" fillId="4" borderId="19" xfId="0" applyNumberFormat="1" applyFont="1" applyFill="1" applyBorder="1" applyAlignment="1">
      <alignment horizontal="center" vertical="center" wrapText="1"/>
    </xf>
    <xf numFmtId="0" fontId="0" fillId="0" borderId="23" xfId="0" applyBorder="1" applyAlignment="1">
      <alignment horizontal="center" vertical="center"/>
    </xf>
    <xf numFmtId="0" fontId="0" fillId="0" borderId="28" xfId="0" applyBorder="1" applyAlignment="1">
      <alignment horizontal="center" vertical="center"/>
    </xf>
    <xf numFmtId="0" fontId="0" fillId="0" borderId="19" xfId="0" applyBorder="1" applyAlignment="1">
      <alignment horizontal="center" vertical="center"/>
    </xf>
    <xf numFmtId="0" fontId="0" fillId="0" borderId="1" xfId="0" applyAlignment="1">
      <alignment horizontal="center" vertical="center"/>
    </xf>
    <xf numFmtId="164" fontId="4" fillId="10" borderId="33" xfId="0" applyNumberFormat="1" applyFont="1" applyFill="1" applyBorder="1" applyAlignment="1">
      <alignment vertical="center" wrapText="1"/>
    </xf>
    <xf numFmtId="2" fontId="0" fillId="0" borderId="32" xfId="0" applyNumberFormat="1" applyBorder="1" applyAlignment="1">
      <alignment horizontal="center" vertical="center" wrapText="1"/>
    </xf>
    <xf numFmtId="2" fontId="0" fillId="0" borderId="1" xfId="0" applyNumberFormat="1" applyAlignment="1">
      <alignment horizontal="center" vertical="center" wrapText="1"/>
    </xf>
    <xf numFmtId="0" fontId="4" fillId="0" borderId="27" xfId="0" applyFont="1" applyBorder="1" applyAlignment="1">
      <alignment horizontal="right" vertical="center" wrapText="1"/>
    </xf>
    <xf numFmtId="0" fontId="4" fillId="0" borderId="27" xfId="0" applyFont="1" applyBorder="1" applyAlignment="1">
      <alignment horizontal="right" vertical="center"/>
    </xf>
    <xf numFmtId="0" fontId="4" fillId="0" borderId="29" xfId="0" applyFont="1" applyBorder="1" applyAlignment="1">
      <alignment horizontal="right" vertical="center"/>
    </xf>
    <xf numFmtId="0" fontId="4" fillId="0" borderId="29" xfId="0" applyFont="1" applyBorder="1" applyAlignment="1">
      <alignment horizontal="right" vertical="center" wrapText="1"/>
    </xf>
    <xf numFmtId="0" fontId="0" fillId="0" borderId="10" xfId="0" applyBorder="1" applyAlignment="1">
      <alignment horizontal="left" vertical="center" wrapText="1"/>
    </xf>
    <xf numFmtId="0" fontId="0" fillId="0" borderId="1" xfId="0" applyAlignment="1">
      <alignment horizontal="left" vertical="center" wrapText="1"/>
    </xf>
    <xf numFmtId="0" fontId="0" fillId="0" borderId="11" xfId="0" applyBorder="1" applyAlignment="1">
      <alignment horizontal="left" vertical="center" wrapText="1"/>
    </xf>
    <xf numFmtId="0" fontId="4" fillId="0" borderId="38" xfId="0" applyFont="1" applyBorder="1" applyAlignment="1">
      <alignment horizontal="left" vertical="center" wrapText="1"/>
    </xf>
    <xf numFmtId="0" fontId="4" fillId="0" borderId="2" xfId="0" applyFont="1" applyBorder="1" applyAlignment="1">
      <alignment horizontal="left" vertical="center" wrapText="1"/>
    </xf>
    <xf numFmtId="0" fontId="4" fillId="0" borderId="2" xfId="0" applyFont="1" applyBorder="1" applyAlignment="1">
      <alignment horizontal="left" vertical="center"/>
    </xf>
    <xf numFmtId="0" fontId="4" fillId="0" borderId="36" xfId="0" applyFont="1" applyBorder="1" applyAlignment="1">
      <alignment horizontal="left" vertical="center"/>
    </xf>
    <xf numFmtId="0" fontId="4" fillId="6" borderId="1" xfId="0" applyFont="1" applyFill="1" applyAlignment="1">
      <alignment horizontal="center" vertical="center" wrapText="1"/>
    </xf>
    <xf numFmtId="0" fontId="9" fillId="7" borderId="32" xfId="0" applyFont="1" applyFill="1" applyBorder="1" applyAlignment="1">
      <alignment horizontal="right" vertical="center" wrapText="1"/>
    </xf>
    <xf numFmtId="0" fontId="9" fillId="7" borderId="26" xfId="0" applyFont="1" applyFill="1" applyBorder="1" applyAlignment="1">
      <alignment horizontal="right" vertical="center" wrapText="1"/>
    </xf>
    <xf numFmtId="0" fontId="3" fillId="5" borderId="20" xfId="0" applyFont="1" applyFill="1" applyBorder="1" applyAlignment="1">
      <alignment horizontal="center" vertical="center"/>
    </xf>
    <xf numFmtId="0" fontId="3" fillId="5" borderId="21" xfId="0" applyFont="1" applyFill="1" applyBorder="1" applyAlignment="1">
      <alignment horizontal="center" vertical="center"/>
    </xf>
    <xf numFmtId="0" fontId="3" fillId="5" borderId="22" xfId="0" applyFont="1" applyFill="1" applyBorder="1" applyAlignment="1">
      <alignment horizontal="center" vertical="center"/>
    </xf>
    <xf numFmtId="0" fontId="6" fillId="8" borderId="27" xfId="0" applyFont="1" applyFill="1" applyBorder="1" applyAlignment="1">
      <alignment horizontal="center" vertical="center" wrapText="1"/>
    </xf>
    <xf numFmtId="0" fontId="6" fillId="8" borderId="28" xfId="0" applyFont="1" applyFill="1" applyBorder="1" applyAlignment="1">
      <alignment horizontal="center" vertical="center" wrapText="1"/>
    </xf>
    <xf numFmtId="0" fontId="6" fillId="8" borderId="29" xfId="0" applyFont="1" applyFill="1" applyBorder="1" applyAlignment="1">
      <alignment horizontal="center" vertical="center" wrapText="1"/>
    </xf>
    <xf numFmtId="0" fontId="1" fillId="2" borderId="30" xfId="0" applyFont="1" applyFill="1" applyBorder="1" applyAlignment="1">
      <alignment horizontal="center" vertical="center"/>
    </xf>
    <xf numFmtId="0" fontId="1" fillId="2" borderId="25" xfId="0" applyFont="1" applyFill="1" applyBorder="1" applyAlignment="1">
      <alignment horizontal="center" vertical="center"/>
    </xf>
    <xf numFmtId="0" fontId="0" fillId="0" borderId="25" xfId="0" applyBorder="1"/>
    <xf numFmtId="0" fontId="0" fillId="0" borderId="31" xfId="0" applyBorder="1"/>
    <xf numFmtId="0" fontId="3" fillId="4" borderId="34" xfId="0" applyFont="1" applyFill="1" applyBorder="1" applyAlignment="1">
      <alignment horizontal="center" vertical="center" wrapText="1"/>
    </xf>
    <xf numFmtId="0" fontId="0" fillId="0" borderId="35" xfId="0" applyBorder="1"/>
    <xf numFmtId="0" fontId="3" fillId="4" borderId="27" xfId="0" applyFont="1" applyFill="1" applyBorder="1" applyAlignment="1">
      <alignment horizontal="center" vertical="center" wrapText="1"/>
    </xf>
    <xf numFmtId="0" fontId="0" fillId="0" borderId="29" xfId="0" applyBorder="1"/>
    <xf numFmtId="0" fontId="3" fillId="4" borderId="30" xfId="0" applyFont="1" applyFill="1" applyBorder="1" applyAlignment="1">
      <alignment horizontal="center" vertical="center" wrapText="1"/>
    </xf>
    <xf numFmtId="0" fontId="0" fillId="0" borderId="32" xfId="0" applyBorder="1"/>
    <xf numFmtId="0" fontId="7" fillId="3" borderId="27" xfId="0" applyFont="1" applyFill="1" applyBorder="1" applyAlignment="1">
      <alignment vertical="center" wrapText="1"/>
    </xf>
    <xf numFmtId="0" fontId="7" fillId="3" borderId="28" xfId="0" applyFont="1" applyFill="1" applyBorder="1" applyAlignment="1">
      <alignment vertical="center" wrapText="1"/>
    </xf>
    <xf numFmtId="0" fontId="4" fillId="0" borderId="28" xfId="0" applyFont="1" applyBorder="1"/>
    <xf numFmtId="0" fontId="4" fillId="0" borderId="29" xfId="0" applyFont="1" applyBorder="1"/>
    <xf numFmtId="0" fontId="3" fillId="4" borderId="35" xfId="0" applyFont="1" applyFill="1" applyBorder="1" applyAlignment="1">
      <alignment horizontal="center" vertical="center" wrapText="1"/>
    </xf>
    <xf numFmtId="0" fontId="0" fillId="0" borderId="34" xfId="0" applyBorder="1" applyAlignment="1">
      <alignment horizontal="right" vertical="center" wrapText="1"/>
    </xf>
    <xf numFmtId="0" fontId="0" fillId="0" borderId="37" xfId="0" applyBorder="1" applyAlignment="1">
      <alignment horizontal="right" vertical="center" wrapText="1"/>
    </xf>
    <xf numFmtId="0" fontId="0" fillId="0" borderId="35" xfId="0" applyBorder="1" applyAlignment="1">
      <alignment horizontal="right" vertical="center" wrapText="1"/>
    </xf>
    <xf numFmtId="0" fontId="0" fillId="0" borderId="34" xfId="0" applyBorder="1" applyAlignment="1">
      <alignment horizontal="left" vertical="center" wrapText="1"/>
    </xf>
    <xf numFmtId="0" fontId="0" fillId="0" borderId="37" xfId="0" applyBorder="1" applyAlignment="1">
      <alignment horizontal="left" vertical="center" wrapText="1"/>
    </xf>
    <xf numFmtId="0" fontId="0" fillId="0" borderId="35" xfId="0" applyBorder="1" applyAlignment="1">
      <alignment horizontal="left" vertical="center" wrapText="1"/>
    </xf>
    <xf numFmtId="0" fontId="0" fillId="11" borderId="1" xfId="0" applyFill="1" applyAlignment="1">
      <alignment horizontal="center" vertical="center"/>
    </xf>
    <xf numFmtId="0" fontId="0" fillId="11" borderId="24" xfId="0" applyFill="1" applyBorder="1" applyAlignment="1">
      <alignment horizontal="center" vertical="center"/>
    </xf>
    <xf numFmtId="0" fontId="0" fillId="11" borderId="27" xfId="0" applyFill="1" applyBorder="1" applyAlignment="1">
      <alignment horizontal="center" vertical="center" wrapText="1"/>
    </xf>
    <xf numFmtId="0" fontId="0" fillId="11" borderId="28" xfId="0" applyFill="1" applyBorder="1" applyAlignment="1">
      <alignment horizontal="center" vertical="center" wrapText="1"/>
    </xf>
    <xf numFmtId="0" fontId="3" fillId="4" borderId="29" xfId="0" applyFont="1" applyFill="1" applyBorder="1" applyAlignment="1">
      <alignment horizontal="center" vertical="center" wrapText="1"/>
    </xf>
    <xf numFmtId="0" fontId="3" fillId="4" borderId="28" xfId="0" applyFont="1" applyFill="1" applyBorder="1" applyAlignment="1">
      <alignment horizontal="center" vertical="center" wrapText="1"/>
    </xf>
    <xf numFmtId="164" fontId="3" fillId="9" borderId="27" xfId="0" applyNumberFormat="1" applyFont="1" applyFill="1" applyBorder="1" applyAlignment="1">
      <alignment horizontal="right" vertical="center" wrapText="1"/>
    </xf>
    <xf numFmtId="164" fontId="3" fillId="9" borderId="29" xfId="0" applyNumberFormat="1" applyFont="1" applyFill="1" applyBorder="1" applyAlignment="1">
      <alignment horizontal="righ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164" fontId="3" fillId="9" borderId="28" xfId="0" applyNumberFormat="1" applyFont="1" applyFill="1" applyBorder="1" applyAlignment="1">
      <alignment horizontal="right" vertical="center" wrapText="1"/>
    </xf>
    <xf numFmtId="0" fontId="2" fillId="3" borderId="1" xfId="0" applyFont="1" applyFill="1" applyAlignment="1">
      <alignment vertical="center" wrapText="1"/>
    </xf>
    <xf numFmtId="0" fontId="0" fillId="0" borderId="1" xfId="0"/>
    <xf numFmtId="0" fontId="3" fillId="2" borderId="17" xfId="0" applyFont="1" applyFill="1" applyBorder="1" applyAlignment="1">
      <alignment vertical="center" wrapText="1"/>
    </xf>
    <xf numFmtId="0" fontId="0" fillId="0" borderId="18" xfId="0" applyBorder="1"/>
    <xf numFmtId="0" fontId="1" fillId="2" borderId="1" xfId="0" applyFont="1" applyFill="1" applyAlignment="1">
      <alignment horizontal="center" vertical="center" wrapText="1"/>
    </xf>
    <xf numFmtId="0" fontId="3" fillId="12" borderId="27" xfId="0" applyFont="1" applyFill="1" applyBorder="1" applyAlignment="1">
      <alignment horizontal="center" vertical="center" wrapText="1"/>
    </xf>
    <xf numFmtId="0" fontId="0" fillId="12" borderId="29" xfId="0" applyFill="1" applyBorder="1"/>
    <xf numFmtId="0" fontId="3" fillId="12" borderId="19" xfId="0" applyFont="1" applyFill="1" applyBorder="1" applyAlignment="1">
      <alignment horizontal="center" vertical="center" wrapText="1"/>
    </xf>
    <xf numFmtId="0" fontId="3" fillId="12" borderId="3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2"/>
  <sheetViews>
    <sheetView tabSelected="1" topLeftCell="A72" zoomScale="85" zoomScaleNormal="85" workbookViewId="0">
      <selection activeCell="A97" sqref="A97:E97"/>
    </sheetView>
  </sheetViews>
  <sheetFormatPr defaultRowHeight="13.5"/>
  <cols>
    <col min="1" max="1" width="19.5" customWidth="1"/>
    <col min="2" max="2" width="23.25" style="16" customWidth="1"/>
    <col min="3" max="3" width="47" customWidth="1"/>
    <col min="4" max="4" width="17" customWidth="1"/>
    <col min="5" max="5" width="14" customWidth="1"/>
    <col min="6" max="6" width="16" customWidth="1"/>
    <col min="7" max="7" width="14" customWidth="1"/>
    <col min="8" max="8" width="16" customWidth="1"/>
    <col min="9" max="9" width="18.75" bestFit="1" customWidth="1"/>
    <col min="10" max="10" width="17" customWidth="1"/>
    <col min="11" max="11" width="18.75" bestFit="1" customWidth="1"/>
    <col min="12" max="12" width="18" customWidth="1"/>
  </cols>
  <sheetData>
    <row r="1" spans="1:12" ht="27.95" customHeight="1">
      <c r="A1" s="109" t="s">
        <v>0</v>
      </c>
      <c r="B1" s="110"/>
      <c r="C1" s="111"/>
      <c r="D1" s="111"/>
      <c r="E1" s="111"/>
      <c r="F1" s="111"/>
      <c r="G1" s="111"/>
      <c r="H1" s="111"/>
      <c r="I1" s="111"/>
      <c r="J1" s="111"/>
      <c r="K1" s="111"/>
      <c r="L1" s="112"/>
    </row>
    <row r="2" spans="1:12" ht="163.5" customHeight="1">
      <c r="A2" s="119" t="s">
        <v>83</v>
      </c>
      <c r="B2" s="120"/>
      <c r="C2" s="121"/>
      <c r="D2" s="121"/>
      <c r="E2" s="121"/>
      <c r="F2" s="121"/>
      <c r="G2" s="121"/>
      <c r="H2" s="121"/>
      <c r="I2" s="121"/>
      <c r="J2" s="121"/>
      <c r="K2" s="121"/>
      <c r="L2" s="122"/>
    </row>
    <row r="4" spans="1:12" ht="33.950000000000003" customHeight="1">
      <c r="A4" s="113" t="s">
        <v>1</v>
      </c>
      <c r="B4" s="113" t="s">
        <v>58</v>
      </c>
      <c r="C4" s="113" t="s">
        <v>2</v>
      </c>
      <c r="D4" s="117" t="s">
        <v>3</v>
      </c>
      <c r="E4" s="115" t="s">
        <v>4</v>
      </c>
      <c r="F4" s="116"/>
      <c r="G4" s="115" t="s">
        <v>5</v>
      </c>
      <c r="H4" s="116"/>
      <c r="I4" s="146" t="s">
        <v>6</v>
      </c>
      <c r="J4" s="147"/>
      <c r="K4" s="146" t="s">
        <v>7</v>
      </c>
      <c r="L4" s="147"/>
    </row>
    <row r="5" spans="1:12" ht="33.950000000000003" customHeight="1">
      <c r="A5" s="114"/>
      <c r="B5" s="123"/>
      <c r="C5" s="114"/>
      <c r="D5" s="118"/>
      <c r="E5" s="47" t="s">
        <v>8</v>
      </c>
      <c r="F5" s="36" t="s">
        <v>9</v>
      </c>
      <c r="G5" s="47" t="s">
        <v>8</v>
      </c>
      <c r="H5" s="36" t="s">
        <v>9</v>
      </c>
      <c r="I5" s="148" t="s">
        <v>8</v>
      </c>
      <c r="J5" s="149" t="s">
        <v>9</v>
      </c>
      <c r="K5" s="148" t="s">
        <v>8</v>
      </c>
      <c r="L5" s="149" t="s">
        <v>9</v>
      </c>
    </row>
    <row r="6" spans="1:12" s="16" customFormat="1" ht="40.5">
      <c r="A6" s="72" t="s">
        <v>10</v>
      </c>
      <c r="B6" s="56" t="s">
        <v>71</v>
      </c>
      <c r="C6" s="55" t="s">
        <v>82</v>
      </c>
      <c r="D6" s="85" t="s">
        <v>81</v>
      </c>
      <c r="E6" s="82" t="s">
        <v>72</v>
      </c>
      <c r="F6" s="73"/>
      <c r="G6" s="130"/>
      <c r="H6" s="130"/>
      <c r="I6" s="130"/>
      <c r="J6" s="130"/>
      <c r="K6" s="130"/>
      <c r="L6" s="131"/>
    </row>
    <row r="7" spans="1:12" s="16" customFormat="1" ht="6" customHeight="1">
      <c r="A7" s="37"/>
      <c r="B7" s="38"/>
      <c r="C7" s="39"/>
      <c r="D7" s="40"/>
      <c r="E7" s="41"/>
      <c r="F7" s="42"/>
      <c r="G7" s="43"/>
      <c r="H7" s="44"/>
      <c r="I7" s="44"/>
      <c r="J7" s="44"/>
      <c r="K7" s="44"/>
      <c r="L7" s="45"/>
    </row>
    <row r="8" spans="1:12">
      <c r="A8" s="124" t="s">
        <v>11</v>
      </c>
      <c r="B8" s="127" t="s">
        <v>59</v>
      </c>
      <c r="C8" s="65" t="s">
        <v>12</v>
      </c>
      <c r="D8" s="66"/>
      <c r="E8" s="67"/>
      <c r="F8" s="68" t="str">
        <f>IF(OR($D8="",E8=""),"", $D8*E8)</f>
        <v/>
      </c>
      <c r="G8" s="69"/>
      <c r="H8" s="70" t="str">
        <f>IF(OR($D8="",G8=""),"", $D8*G8)</f>
        <v/>
      </c>
      <c r="I8" s="69"/>
      <c r="J8" s="70" t="str">
        <f>IF(OR($D8="",I8=""),"", $D8*I8)</f>
        <v/>
      </c>
      <c r="K8" s="71"/>
      <c r="L8" s="68" t="str">
        <f>IF(OR($D8="",K8=""),"", $D8*K8)</f>
        <v/>
      </c>
    </row>
    <row r="9" spans="1:12">
      <c r="A9" s="125"/>
      <c r="B9" s="128"/>
      <c r="C9" s="65" t="s">
        <v>13</v>
      </c>
      <c r="D9" s="66"/>
      <c r="E9" s="67"/>
      <c r="F9" s="68" t="str">
        <f>IF(OR($D9="",E9=""),"", $D9*E9)</f>
        <v/>
      </c>
      <c r="G9" s="67"/>
      <c r="H9" s="68" t="str">
        <f>IF(OR($D9="",G9=""),"", $D9*G9)</f>
        <v/>
      </c>
      <c r="I9" s="67"/>
      <c r="J9" s="68" t="str">
        <f>IF(OR($D9="",I9=""),"", $D9*I9)</f>
        <v/>
      </c>
      <c r="K9" s="71"/>
      <c r="L9" s="68" t="str">
        <f>IF(OR($D9="",K9=""),"", $D9*K9)</f>
        <v/>
      </c>
    </row>
    <row r="10" spans="1:12">
      <c r="A10" s="125"/>
      <c r="B10" s="128"/>
      <c r="C10" s="65" t="s">
        <v>14</v>
      </c>
      <c r="D10" s="66"/>
      <c r="E10" s="67"/>
      <c r="F10" s="68" t="str">
        <f>IF(OR($D10="",E10=""),"", $D10*E10)</f>
        <v/>
      </c>
      <c r="G10" s="67"/>
      <c r="H10" s="68" t="str">
        <f>IF(OR($D10="",G10=""),"", $D10*G10)</f>
        <v/>
      </c>
      <c r="I10" s="67"/>
      <c r="J10" s="68" t="str">
        <f>IF(OR($D10="",I10=""),"", $D10*I10)</f>
        <v/>
      </c>
      <c r="K10" s="71"/>
      <c r="L10" s="68" t="str">
        <f>IF(OR($D10="",K10=""),"", $D10*K10)</f>
        <v/>
      </c>
    </row>
    <row r="11" spans="1:12">
      <c r="A11" s="126"/>
      <c r="B11" s="129"/>
      <c r="C11" s="65" t="s">
        <v>15</v>
      </c>
      <c r="D11" s="66"/>
      <c r="E11" s="67"/>
      <c r="F11" s="68" t="str">
        <f>IF(OR($D11="",E11=""),"", $D11*E11)</f>
        <v/>
      </c>
      <c r="G11" s="67"/>
      <c r="H11" s="68" t="str">
        <f>IF(OR($D11="",G11=""),"", $D11*G11)</f>
        <v/>
      </c>
      <c r="I11" s="67"/>
      <c r="J11" s="68" t="str">
        <f>IF(OR($D11="",I11=""),"", $D11*I11)</f>
        <v/>
      </c>
      <c r="K11" s="71"/>
      <c r="L11" s="68" t="str">
        <f>IF(OR($D11="",K11=""),"", $D11*K11)</f>
        <v/>
      </c>
    </row>
    <row r="12" spans="1:12" s="16" customFormat="1" ht="6" customHeight="1">
      <c r="A12" s="37"/>
      <c r="B12" s="38"/>
      <c r="C12" s="39"/>
      <c r="D12" s="48"/>
      <c r="E12" s="49"/>
      <c r="F12" s="50"/>
      <c r="G12" s="49"/>
      <c r="H12" s="50"/>
      <c r="I12" s="49"/>
      <c r="J12" s="50"/>
      <c r="K12" s="51"/>
      <c r="L12" s="50"/>
    </row>
    <row r="13" spans="1:12" s="16" customFormat="1">
      <c r="A13" s="124" t="s">
        <v>16</v>
      </c>
      <c r="B13" s="127" t="s">
        <v>60</v>
      </c>
      <c r="C13" s="65" t="s">
        <v>12</v>
      </c>
      <c r="D13" s="66"/>
      <c r="E13" s="67"/>
      <c r="F13" s="68" t="str">
        <f>IF(OR($D13="",E13=""),"", $D13*E13)</f>
        <v/>
      </c>
      <c r="G13" s="67"/>
      <c r="H13" s="68" t="str">
        <f>IF(OR($D13="",G13=""),"", $D13*G13)</f>
        <v/>
      </c>
      <c r="I13" s="67"/>
      <c r="J13" s="68" t="str">
        <f>IF(OR($D13="",I13=""),"", $D13*I13)</f>
        <v/>
      </c>
      <c r="K13" s="71"/>
      <c r="L13" s="68" t="str">
        <f>IF(OR($D13="",K13=""),"", $D13*K13)</f>
        <v/>
      </c>
    </row>
    <row r="14" spans="1:12" s="16" customFormat="1">
      <c r="A14" s="125"/>
      <c r="B14" s="128"/>
      <c r="C14" s="65" t="s">
        <v>13</v>
      </c>
      <c r="D14" s="66"/>
      <c r="E14" s="67"/>
      <c r="F14" s="68" t="str">
        <f>IF(OR($D14="",E14=""),"", $D14*E14)</f>
        <v/>
      </c>
      <c r="G14" s="67"/>
      <c r="H14" s="68" t="str">
        <f>IF(OR($D14="",G14=""),"", $D14*G14)</f>
        <v/>
      </c>
      <c r="I14" s="67"/>
      <c r="J14" s="68" t="str">
        <f>IF(OR($D14="",I14=""),"", $D14*I14)</f>
        <v/>
      </c>
      <c r="K14" s="71"/>
      <c r="L14" s="68" t="str">
        <f>IF(OR($D14="",K14=""),"", $D14*K14)</f>
        <v/>
      </c>
    </row>
    <row r="15" spans="1:12" s="16" customFormat="1">
      <c r="A15" s="125"/>
      <c r="B15" s="128"/>
      <c r="C15" s="65" t="s">
        <v>14</v>
      </c>
      <c r="D15" s="66"/>
      <c r="E15" s="67"/>
      <c r="F15" s="68" t="str">
        <f>IF(OR($D15="",E15=""),"", $D15*E15)</f>
        <v/>
      </c>
      <c r="G15" s="67"/>
      <c r="H15" s="68" t="str">
        <f>IF(OR($D15="",G15=""),"", $D15*G15)</f>
        <v/>
      </c>
      <c r="I15" s="67"/>
      <c r="J15" s="68" t="str">
        <f>IF(OR($D15="",I15=""),"", $D15*I15)</f>
        <v/>
      </c>
      <c r="K15" s="71"/>
      <c r="L15" s="68" t="str">
        <f>IF(OR($D15="",K15=""),"", $D15*K15)</f>
        <v/>
      </c>
    </row>
    <row r="16" spans="1:12" s="16" customFormat="1">
      <c r="A16" s="126"/>
      <c r="B16" s="129"/>
      <c r="C16" s="65" t="s">
        <v>15</v>
      </c>
      <c r="D16" s="66"/>
      <c r="E16" s="67"/>
      <c r="F16" s="68" t="str">
        <f>IF(OR($D16="",E16=""),"", $D16*E16)</f>
        <v/>
      </c>
      <c r="G16" s="67"/>
      <c r="H16" s="68" t="str">
        <f>IF(OR($D16="",G16=""),"", $D16*G16)</f>
        <v/>
      </c>
      <c r="I16" s="67"/>
      <c r="J16" s="68" t="str">
        <f>IF(OR($D16="",I16=""),"", $D16*I16)</f>
        <v/>
      </c>
      <c r="K16" s="71"/>
      <c r="L16" s="68" t="str">
        <f>IF(OR($D16="",K16=""),"", $D16*K16)</f>
        <v/>
      </c>
    </row>
    <row r="17" spans="1:12" s="16" customFormat="1" ht="6" customHeight="1">
      <c r="A17" s="37"/>
      <c r="B17" s="38"/>
      <c r="C17" s="39"/>
      <c r="D17" s="48"/>
      <c r="E17" s="49"/>
      <c r="F17" s="50"/>
      <c r="G17" s="49"/>
      <c r="H17" s="50"/>
      <c r="I17" s="49"/>
      <c r="J17" s="50"/>
      <c r="K17" s="51"/>
      <c r="L17" s="50"/>
    </row>
    <row r="18" spans="1:12" s="16" customFormat="1">
      <c r="A18" s="124" t="s">
        <v>17</v>
      </c>
      <c r="B18" s="127" t="s">
        <v>61</v>
      </c>
      <c r="C18" s="65" t="s">
        <v>12</v>
      </c>
      <c r="D18" s="66"/>
      <c r="E18" s="67"/>
      <c r="F18" s="68" t="str">
        <f>IF(OR($D18="",E18=""),"", $D18*E18)</f>
        <v/>
      </c>
      <c r="G18" s="67"/>
      <c r="H18" s="68" t="str">
        <f>IF(OR($D18="",G18=""),"", $D18*G18)</f>
        <v/>
      </c>
      <c r="I18" s="67"/>
      <c r="J18" s="68" t="str">
        <f>IF(OR($D18="",I18=""),"", $D18*I18)</f>
        <v/>
      </c>
      <c r="K18" s="71"/>
      <c r="L18" s="68" t="str">
        <f>IF(OR($D18="",K18=""),"", $D18*K18)</f>
        <v/>
      </c>
    </row>
    <row r="19" spans="1:12" s="16" customFormat="1">
      <c r="A19" s="125"/>
      <c r="B19" s="128"/>
      <c r="C19" s="65" t="s">
        <v>13</v>
      </c>
      <c r="D19" s="66"/>
      <c r="E19" s="67"/>
      <c r="F19" s="68" t="str">
        <f>IF(OR($D19="",E19=""),"", $D19*E19)</f>
        <v/>
      </c>
      <c r="G19" s="67"/>
      <c r="H19" s="68" t="str">
        <f>IF(OR($D19="",G19=""),"", $D19*G19)</f>
        <v/>
      </c>
      <c r="I19" s="67"/>
      <c r="J19" s="68" t="str">
        <f>IF(OR($D19="",I19=""),"", $D19*I19)</f>
        <v/>
      </c>
      <c r="K19" s="71"/>
      <c r="L19" s="68" t="str">
        <f>IF(OR($D19="",K19=""),"", $D19*K19)</f>
        <v/>
      </c>
    </row>
    <row r="20" spans="1:12" s="16" customFormat="1">
      <c r="A20" s="125"/>
      <c r="B20" s="128"/>
      <c r="C20" s="65" t="s">
        <v>14</v>
      </c>
      <c r="D20" s="66"/>
      <c r="E20" s="67"/>
      <c r="F20" s="68" t="str">
        <f>IF(OR($D20="",E20=""),"", $D20*E20)</f>
        <v/>
      </c>
      <c r="G20" s="67"/>
      <c r="H20" s="68" t="str">
        <f>IF(OR($D20="",G20=""),"", $D20*G20)</f>
        <v/>
      </c>
      <c r="I20" s="67"/>
      <c r="J20" s="68" t="str">
        <f>IF(OR($D20="",I20=""),"", $D20*I20)</f>
        <v/>
      </c>
      <c r="K20" s="71"/>
      <c r="L20" s="68" t="str">
        <f>IF(OR($D20="",K20=""),"", $D20*K20)</f>
        <v/>
      </c>
    </row>
    <row r="21" spans="1:12" s="16" customFormat="1">
      <c r="A21" s="126"/>
      <c r="B21" s="129"/>
      <c r="C21" s="65" t="s">
        <v>15</v>
      </c>
      <c r="D21" s="66"/>
      <c r="E21" s="67"/>
      <c r="F21" s="68" t="str">
        <f>IF(OR($D21="",E21=""),"", $D21*E21)</f>
        <v/>
      </c>
      <c r="G21" s="67"/>
      <c r="H21" s="68" t="str">
        <f>IF(OR($D21="",G21=""),"", $D21*G21)</f>
        <v/>
      </c>
      <c r="I21" s="67"/>
      <c r="J21" s="68" t="str">
        <f>IF(OR($D21="",I21=""),"", $D21*I21)</f>
        <v/>
      </c>
      <c r="K21" s="71"/>
      <c r="L21" s="68" t="str">
        <f>IF(OR($D21="",K21=""),"", $D21*K21)</f>
        <v/>
      </c>
    </row>
    <row r="22" spans="1:12" s="16" customFormat="1" ht="6" customHeight="1">
      <c r="A22" s="37"/>
      <c r="B22" s="38"/>
      <c r="C22" s="39"/>
      <c r="D22" s="48"/>
      <c r="E22" s="49"/>
      <c r="F22" s="50"/>
      <c r="G22" s="49"/>
      <c r="H22" s="50"/>
      <c r="I22" s="49"/>
      <c r="J22" s="50"/>
      <c r="K22" s="51"/>
      <c r="L22" s="50"/>
    </row>
    <row r="23" spans="1:12" s="16" customFormat="1">
      <c r="A23" s="124" t="s">
        <v>18</v>
      </c>
      <c r="B23" s="127" t="s">
        <v>62</v>
      </c>
      <c r="C23" s="65" t="s">
        <v>12</v>
      </c>
      <c r="D23" s="66"/>
      <c r="E23" s="67"/>
      <c r="F23" s="68" t="str">
        <f>IF(OR($D23="",E23=""),"", $D23*E23)</f>
        <v/>
      </c>
      <c r="G23" s="67"/>
      <c r="H23" s="68" t="str">
        <f>IF(OR($D23="",G23=""),"", $D23*G23)</f>
        <v/>
      </c>
      <c r="I23" s="67"/>
      <c r="J23" s="68" t="str">
        <f>IF(OR($D23="",I23=""),"", $D23*I23)</f>
        <v/>
      </c>
      <c r="K23" s="71"/>
      <c r="L23" s="68" t="str">
        <f>IF(OR($D23="",K23=""),"", $D23*K23)</f>
        <v/>
      </c>
    </row>
    <row r="24" spans="1:12" s="16" customFormat="1">
      <c r="A24" s="125"/>
      <c r="B24" s="128"/>
      <c r="C24" s="65" t="s">
        <v>13</v>
      </c>
      <c r="D24" s="66"/>
      <c r="E24" s="67"/>
      <c r="F24" s="68" t="str">
        <f>IF(OR($D24="",E24=""),"", $D24*E24)</f>
        <v/>
      </c>
      <c r="G24" s="67"/>
      <c r="H24" s="68" t="str">
        <f>IF(OR($D24="",G24=""),"", $D24*G24)</f>
        <v/>
      </c>
      <c r="I24" s="67"/>
      <c r="J24" s="68" t="str">
        <f>IF(OR($D24="",I24=""),"", $D24*I24)</f>
        <v/>
      </c>
      <c r="K24" s="71"/>
      <c r="L24" s="68" t="str">
        <f>IF(OR($D24="",K24=""),"", $D24*K24)</f>
        <v/>
      </c>
    </row>
    <row r="25" spans="1:12" s="16" customFormat="1">
      <c r="A25" s="125"/>
      <c r="B25" s="128"/>
      <c r="C25" s="65" t="s">
        <v>14</v>
      </c>
      <c r="D25" s="66"/>
      <c r="E25" s="67"/>
      <c r="F25" s="68" t="str">
        <f>IF(OR($D25="",E25=""),"", $D25*E25)</f>
        <v/>
      </c>
      <c r="G25" s="67"/>
      <c r="H25" s="68" t="str">
        <f>IF(OR($D25="",G25=""),"", $D25*G25)</f>
        <v/>
      </c>
      <c r="I25" s="67"/>
      <c r="J25" s="68" t="str">
        <f>IF(OR($D25="",I25=""),"", $D25*I25)</f>
        <v/>
      </c>
      <c r="K25" s="71"/>
      <c r="L25" s="68" t="str">
        <f>IF(OR($D25="",K25=""),"", $D25*K25)</f>
        <v/>
      </c>
    </row>
    <row r="26" spans="1:12" s="16" customFormat="1">
      <c r="A26" s="126"/>
      <c r="B26" s="129"/>
      <c r="C26" s="65" t="s">
        <v>15</v>
      </c>
      <c r="D26" s="66"/>
      <c r="E26" s="67"/>
      <c r="F26" s="68" t="str">
        <f>IF(OR($D26="",E26=""),"", $D26*E26)</f>
        <v/>
      </c>
      <c r="G26" s="67"/>
      <c r="H26" s="68" t="str">
        <f>IF(OR($D26="",G26=""),"", $D26*G26)</f>
        <v/>
      </c>
      <c r="I26" s="67"/>
      <c r="J26" s="68" t="str">
        <f>IF(OR($D26="",I26=""),"", $D26*I26)</f>
        <v/>
      </c>
      <c r="K26" s="71"/>
      <c r="L26" s="68" t="str">
        <f>IF(OR($D26="",K26=""),"", $D26*K26)</f>
        <v/>
      </c>
    </row>
    <row r="27" spans="1:12" s="16" customFormat="1" ht="6" customHeight="1">
      <c r="A27" s="37"/>
      <c r="B27" s="38"/>
      <c r="C27" s="39"/>
      <c r="D27" s="48"/>
      <c r="E27" s="49"/>
      <c r="F27" s="50"/>
      <c r="G27" s="49"/>
      <c r="H27" s="50"/>
      <c r="I27" s="49"/>
      <c r="J27" s="50"/>
      <c r="K27" s="51"/>
      <c r="L27" s="50"/>
    </row>
    <row r="28" spans="1:12" s="16" customFormat="1">
      <c r="A28" s="124" t="s">
        <v>19</v>
      </c>
      <c r="B28" s="127" t="s">
        <v>63</v>
      </c>
      <c r="C28" s="65" t="s">
        <v>12</v>
      </c>
      <c r="D28" s="66"/>
      <c r="E28" s="67"/>
      <c r="F28" s="68" t="str">
        <f>IF(OR($D28="",E28=""),"", $D28*E28)</f>
        <v/>
      </c>
      <c r="G28" s="67"/>
      <c r="H28" s="68" t="str">
        <f>IF(OR($D28="",G28=""),"", $D28*G28)</f>
        <v/>
      </c>
      <c r="I28" s="67"/>
      <c r="J28" s="68" t="str">
        <f>IF(OR($D28="",I28=""),"", $D28*I28)</f>
        <v/>
      </c>
      <c r="K28" s="71"/>
      <c r="L28" s="68" t="str">
        <f>IF(OR($D28="",K28=""),"", $D28*K28)</f>
        <v/>
      </c>
    </row>
    <row r="29" spans="1:12" s="16" customFormat="1">
      <c r="A29" s="125"/>
      <c r="B29" s="128"/>
      <c r="C29" s="65" t="s">
        <v>13</v>
      </c>
      <c r="D29" s="66"/>
      <c r="E29" s="67"/>
      <c r="F29" s="68" t="str">
        <f>IF(OR($D29="",E29=""),"", $D29*E29)</f>
        <v/>
      </c>
      <c r="G29" s="67"/>
      <c r="H29" s="68" t="str">
        <f>IF(OR($D29="",G29=""),"", $D29*G29)</f>
        <v/>
      </c>
      <c r="I29" s="67"/>
      <c r="J29" s="68" t="str">
        <f>IF(OR($D29="",I29=""),"", $D29*I29)</f>
        <v/>
      </c>
      <c r="K29" s="71"/>
      <c r="L29" s="68" t="str">
        <f>IF(OR($D29="",K29=""),"", $D29*K29)</f>
        <v/>
      </c>
    </row>
    <row r="30" spans="1:12" s="16" customFormat="1">
      <c r="A30" s="125"/>
      <c r="B30" s="128"/>
      <c r="C30" s="65" t="s">
        <v>14</v>
      </c>
      <c r="D30" s="66"/>
      <c r="E30" s="67"/>
      <c r="F30" s="68" t="str">
        <f>IF(OR($D30="",E30=""),"", $D30*E30)</f>
        <v/>
      </c>
      <c r="G30" s="67"/>
      <c r="H30" s="68" t="str">
        <f>IF(OR($D30="",G30=""),"", $D30*G30)</f>
        <v/>
      </c>
      <c r="I30" s="67"/>
      <c r="J30" s="68" t="str">
        <f>IF(OR($D30="",I30=""),"", $D30*I30)</f>
        <v/>
      </c>
      <c r="K30" s="71"/>
      <c r="L30" s="68" t="str">
        <f>IF(OR($D30="",K30=""),"", $D30*K30)</f>
        <v/>
      </c>
    </row>
    <row r="31" spans="1:12" s="16" customFormat="1">
      <c r="A31" s="126"/>
      <c r="B31" s="129"/>
      <c r="C31" s="65" t="s">
        <v>15</v>
      </c>
      <c r="D31" s="66"/>
      <c r="E31" s="67"/>
      <c r="F31" s="68" t="str">
        <f>IF(OR($D31="",E31=""),"", $D31*E31)</f>
        <v/>
      </c>
      <c r="G31" s="67"/>
      <c r="H31" s="68" t="str">
        <f>IF(OR($D31="",G31=""),"", $D31*G31)</f>
        <v/>
      </c>
      <c r="I31" s="67"/>
      <c r="J31" s="68" t="str">
        <f>IF(OR($D31="",I31=""),"", $D31*I31)</f>
        <v/>
      </c>
      <c r="K31" s="71"/>
      <c r="L31" s="68" t="str">
        <f>IF(OR($D31="",K31=""),"", $D31*K31)</f>
        <v/>
      </c>
    </row>
    <row r="32" spans="1:12" s="16" customFormat="1" ht="6" customHeight="1">
      <c r="A32" s="37"/>
      <c r="B32" s="38"/>
      <c r="C32" s="39"/>
      <c r="D32" s="48"/>
      <c r="E32" s="49"/>
      <c r="F32" s="50"/>
      <c r="G32" s="49"/>
      <c r="H32" s="50"/>
      <c r="I32" s="49"/>
      <c r="J32" s="50"/>
      <c r="K32" s="51"/>
      <c r="L32" s="50"/>
    </row>
    <row r="33" spans="1:12" s="16" customFormat="1">
      <c r="A33" s="124" t="s">
        <v>20</v>
      </c>
      <c r="B33" s="127" t="s">
        <v>64</v>
      </c>
      <c r="C33" s="65" t="s">
        <v>12</v>
      </c>
      <c r="D33" s="66"/>
      <c r="E33" s="67"/>
      <c r="F33" s="68" t="str">
        <f>IF(OR($D33="",E33=""),"", $D33*E33)</f>
        <v/>
      </c>
      <c r="G33" s="67"/>
      <c r="H33" s="68" t="str">
        <f>IF(OR($D33="",G33=""),"", $D33*G33)</f>
        <v/>
      </c>
      <c r="I33" s="67"/>
      <c r="J33" s="68" t="str">
        <f>IF(OR($D33="",I33=""),"", $D33*I33)</f>
        <v/>
      </c>
      <c r="K33" s="71"/>
      <c r="L33" s="68" t="str">
        <f>IF(OR($D33="",K33=""),"", $D33*K33)</f>
        <v/>
      </c>
    </row>
    <row r="34" spans="1:12" s="16" customFormat="1">
      <c r="A34" s="125"/>
      <c r="B34" s="128"/>
      <c r="C34" s="65" t="s">
        <v>13</v>
      </c>
      <c r="D34" s="66"/>
      <c r="E34" s="67"/>
      <c r="F34" s="68" t="str">
        <f>IF(OR($D34="",E34=""),"", $D34*E34)</f>
        <v/>
      </c>
      <c r="G34" s="67"/>
      <c r="H34" s="68" t="str">
        <f>IF(OR($D34="",G34=""),"", $D34*G34)</f>
        <v/>
      </c>
      <c r="I34" s="67"/>
      <c r="J34" s="68" t="str">
        <f>IF(OR($D34="",I34=""),"", $D34*I34)</f>
        <v/>
      </c>
      <c r="K34" s="71"/>
      <c r="L34" s="68" t="str">
        <f>IF(OR($D34="",K34=""),"", $D34*K34)</f>
        <v/>
      </c>
    </row>
    <row r="35" spans="1:12" s="16" customFormat="1">
      <c r="A35" s="125"/>
      <c r="B35" s="128"/>
      <c r="C35" s="65" t="s">
        <v>14</v>
      </c>
      <c r="D35" s="66"/>
      <c r="E35" s="67"/>
      <c r="F35" s="68" t="str">
        <f>IF(OR($D35="",E35=""),"", $D35*E35)</f>
        <v/>
      </c>
      <c r="G35" s="67"/>
      <c r="H35" s="68" t="str">
        <f>IF(OR($D35="",G35=""),"", $D35*G35)</f>
        <v/>
      </c>
      <c r="I35" s="67"/>
      <c r="J35" s="68" t="str">
        <f>IF(OR($D35="",I35=""),"", $D35*I35)</f>
        <v/>
      </c>
      <c r="K35" s="71"/>
      <c r="L35" s="68" t="str">
        <f>IF(OR($D35="",K35=""),"", $D35*K35)</f>
        <v/>
      </c>
    </row>
    <row r="36" spans="1:12" s="16" customFormat="1">
      <c r="A36" s="126"/>
      <c r="B36" s="129"/>
      <c r="C36" s="65" t="s">
        <v>15</v>
      </c>
      <c r="D36" s="66"/>
      <c r="E36" s="67"/>
      <c r="F36" s="68" t="str">
        <f>IF(OR($D36="",E36=""),"", $D36*E36)</f>
        <v/>
      </c>
      <c r="G36" s="67"/>
      <c r="H36" s="68" t="str">
        <f>IF(OR($D36="",G36=""),"", $D36*G36)</f>
        <v/>
      </c>
      <c r="I36" s="67"/>
      <c r="J36" s="68" t="str">
        <f>IF(OR($D36="",I36=""),"", $D36*I36)</f>
        <v/>
      </c>
      <c r="K36" s="71"/>
      <c r="L36" s="68" t="str">
        <f>IF(OR($D36="",K36=""),"", $D36*K36)</f>
        <v/>
      </c>
    </row>
    <row r="37" spans="1:12" s="16" customFormat="1" ht="6" customHeight="1">
      <c r="A37" s="37"/>
      <c r="B37" s="38"/>
      <c r="C37" s="39"/>
      <c r="D37" s="48"/>
      <c r="E37" s="49"/>
      <c r="F37" s="50"/>
      <c r="G37" s="49"/>
      <c r="H37" s="50"/>
      <c r="I37" s="49"/>
      <c r="J37" s="50"/>
      <c r="K37" s="51"/>
      <c r="L37" s="50"/>
    </row>
    <row r="38" spans="1:12" s="16" customFormat="1">
      <c r="A38" s="124" t="s">
        <v>21</v>
      </c>
      <c r="B38" s="127" t="s">
        <v>65</v>
      </c>
      <c r="C38" s="65" t="s">
        <v>12</v>
      </c>
      <c r="D38" s="66"/>
      <c r="E38" s="67"/>
      <c r="F38" s="68" t="str">
        <f>IF(OR($D38="",E38=""),"", $D38*E38)</f>
        <v/>
      </c>
      <c r="G38" s="67"/>
      <c r="H38" s="68" t="str">
        <f>IF(OR($D38="",G38=""),"", $D38*G38)</f>
        <v/>
      </c>
      <c r="I38" s="67"/>
      <c r="J38" s="68" t="str">
        <f>IF(OR($D38="",I38=""),"", $D38*I38)</f>
        <v/>
      </c>
      <c r="K38" s="71"/>
      <c r="L38" s="68" t="str">
        <f>IF(OR($D38="",K38=""),"", $D38*K38)</f>
        <v/>
      </c>
    </row>
    <row r="39" spans="1:12" s="16" customFormat="1">
      <c r="A39" s="125"/>
      <c r="B39" s="128"/>
      <c r="C39" s="65" t="s">
        <v>13</v>
      </c>
      <c r="D39" s="66"/>
      <c r="E39" s="67"/>
      <c r="F39" s="68" t="str">
        <f>IF(OR($D39="",E39=""),"", $D39*E39)</f>
        <v/>
      </c>
      <c r="G39" s="67"/>
      <c r="H39" s="68" t="str">
        <f>IF(OR($D39="",G39=""),"", $D39*G39)</f>
        <v/>
      </c>
      <c r="I39" s="67"/>
      <c r="J39" s="68" t="str">
        <f>IF(OR($D39="",I39=""),"", $D39*I39)</f>
        <v/>
      </c>
      <c r="K39" s="71"/>
      <c r="L39" s="68" t="str">
        <f>IF(OR($D39="",K39=""),"", $D39*K39)</f>
        <v/>
      </c>
    </row>
    <row r="40" spans="1:12" s="16" customFormat="1">
      <c r="A40" s="125"/>
      <c r="B40" s="128"/>
      <c r="C40" s="65" t="s">
        <v>14</v>
      </c>
      <c r="D40" s="66"/>
      <c r="E40" s="67"/>
      <c r="F40" s="68" t="str">
        <f>IF(OR($D40="",E40=""),"", $D40*E40)</f>
        <v/>
      </c>
      <c r="G40" s="67"/>
      <c r="H40" s="68" t="str">
        <f>IF(OR($D40="",G40=""),"", $D40*G40)</f>
        <v/>
      </c>
      <c r="I40" s="67"/>
      <c r="J40" s="68" t="str">
        <f>IF(OR($D40="",I40=""),"", $D40*I40)</f>
        <v/>
      </c>
      <c r="K40" s="71"/>
      <c r="L40" s="68" t="str">
        <f>IF(OR($D40="",K40=""),"", $D40*K40)</f>
        <v/>
      </c>
    </row>
    <row r="41" spans="1:12" s="16" customFormat="1">
      <c r="A41" s="126"/>
      <c r="B41" s="129"/>
      <c r="C41" s="65" t="s">
        <v>15</v>
      </c>
      <c r="D41" s="66"/>
      <c r="E41" s="67"/>
      <c r="F41" s="68" t="str">
        <f>IF(OR($D41="",E41=""),"", $D41*E41)</f>
        <v/>
      </c>
      <c r="G41" s="67"/>
      <c r="H41" s="68" t="str">
        <f>IF(OR($D41="",G41=""),"", $D41*G41)</f>
        <v/>
      </c>
      <c r="I41" s="67"/>
      <c r="J41" s="68" t="str">
        <f>IF(OR($D41="",I41=""),"", $D41*I41)</f>
        <v/>
      </c>
      <c r="K41" s="71"/>
      <c r="L41" s="68" t="str">
        <f>IF(OR($D41="",K41=""),"", $D41*K41)</f>
        <v/>
      </c>
    </row>
    <row r="42" spans="1:12" s="16" customFormat="1" ht="6" customHeight="1">
      <c r="A42" s="37"/>
      <c r="B42" s="38"/>
      <c r="C42" s="39"/>
      <c r="D42" s="48"/>
      <c r="E42" s="49"/>
      <c r="F42" s="50"/>
      <c r="G42" s="49"/>
      <c r="H42" s="50"/>
      <c r="I42" s="49"/>
      <c r="J42" s="50"/>
      <c r="K42" s="51"/>
      <c r="L42" s="50"/>
    </row>
    <row r="43" spans="1:12" s="16" customFormat="1">
      <c r="A43" s="124" t="s">
        <v>22</v>
      </c>
      <c r="B43" s="127" t="s">
        <v>66</v>
      </c>
      <c r="C43" s="65" t="s">
        <v>12</v>
      </c>
      <c r="D43" s="66"/>
      <c r="E43" s="67"/>
      <c r="F43" s="68" t="str">
        <f>IF(OR($D43="",E43=""),"", $D43*E43)</f>
        <v/>
      </c>
      <c r="G43" s="67"/>
      <c r="H43" s="68" t="str">
        <f>IF(OR($D43="",G43=""),"", $D43*G43)</f>
        <v/>
      </c>
      <c r="I43" s="67"/>
      <c r="J43" s="68" t="str">
        <f>IF(OR($D43="",I43=""),"", $D43*I43)</f>
        <v/>
      </c>
      <c r="K43" s="71"/>
      <c r="L43" s="68" t="str">
        <f>IF(OR($D43="",K43=""),"", $D43*K43)</f>
        <v/>
      </c>
    </row>
    <row r="44" spans="1:12" s="16" customFormat="1">
      <c r="A44" s="125"/>
      <c r="B44" s="128"/>
      <c r="C44" s="65" t="s">
        <v>13</v>
      </c>
      <c r="D44" s="66"/>
      <c r="E44" s="67"/>
      <c r="F44" s="68" t="str">
        <f>IF(OR($D44="",E44=""),"", $D44*E44)</f>
        <v/>
      </c>
      <c r="G44" s="67"/>
      <c r="H44" s="68" t="str">
        <f>IF(OR($D44="",G44=""),"", $D44*G44)</f>
        <v/>
      </c>
      <c r="I44" s="67"/>
      <c r="J44" s="68" t="str">
        <f>IF(OR($D44="",I44=""),"", $D44*I44)</f>
        <v/>
      </c>
      <c r="K44" s="71"/>
      <c r="L44" s="68" t="str">
        <f>IF(OR($D44="",K44=""),"", $D44*K44)</f>
        <v/>
      </c>
    </row>
    <row r="45" spans="1:12" s="16" customFormat="1">
      <c r="A45" s="125"/>
      <c r="B45" s="128"/>
      <c r="C45" s="65" t="s">
        <v>14</v>
      </c>
      <c r="D45" s="66"/>
      <c r="E45" s="67"/>
      <c r="F45" s="68" t="str">
        <f>IF(OR($D45="",E45=""),"", $D45*E45)</f>
        <v/>
      </c>
      <c r="G45" s="67"/>
      <c r="H45" s="68" t="str">
        <f>IF(OR($D45="",G45=""),"", $D45*G45)</f>
        <v/>
      </c>
      <c r="I45" s="67"/>
      <c r="J45" s="68" t="str">
        <f>IF(OR($D45="",I45=""),"", $D45*I45)</f>
        <v/>
      </c>
      <c r="K45" s="71"/>
      <c r="L45" s="68" t="str">
        <f>IF(OR($D45="",K45=""),"", $D45*K45)</f>
        <v/>
      </c>
    </row>
    <row r="46" spans="1:12" s="16" customFormat="1">
      <c r="A46" s="126"/>
      <c r="B46" s="129"/>
      <c r="C46" s="65" t="s">
        <v>15</v>
      </c>
      <c r="D46" s="66"/>
      <c r="E46" s="67"/>
      <c r="F46" s="68" t="str">
        <f>IF(OR($D46="",E46=""),"", $D46*E46)</f>
        <v/>
      </c>
      <c r="G46" s="67"/>
      <c r="H46" s="68" t="str">
        <f>IF(OR($D46="",G46=""),"", $D46*G46)</f>
        <v/>
      </c>
      <c r="I46" s="67"/>
      <c r="J46" s="68" t="str">
        <f>IF(OR($D46="",I46=""),"", $D46*I46)</f>
        <v/>
      </c>
      <c r="K46" s="71"/>
      <c r="L46" s="68" t="str">
        <f>IF(OR($D46="",K46=""),"", $D46*K46)</f>
        <v/>
      </c>
    </row>
    <row r="47" spans="1:12" s="16" customFormat="1" ht="6" customHeight="1">
      <c r="A47" s="37"/>
      <c r="B47" s="38"/>
      <c r="C47" s="39"/>
      <c r="D47" s="48"/>
      <c r="E47" s="49"/>
      <c r="F47" s="50"/>
      <c r="G47" s="49"/>
      <c r="H47" s="50"/>
      <c r="I47" s="49"/>
      <c r="J47" s="50"/>
      <c r="K47" s="51"/>
      <c r="L47" s="50"/>
    </row>
    <row r="48" spans="1:12" s="16" customFormat="1">
      <c r="A48" s="124" t="s">
        <v>23</v>
      </c>
      <c r="B48" s="127" t="s">
        <v>67</v>
      </c>
      <c r="C48" s="65" t="s">
        <v>12</v>
      </c>
      <c r="D48" s="66"/>
      <c r="E48" s="67"/>
      <c r="F48" s="68" t="str">
        <f>IF(OR($D48="",E48=""),"", $D48*E48)</f>
        <v/>
      </c>
      <c r="G48" s="67"/>
      <c r="H48" s="68" t="str">
        <f>IF(OR($D48="",G48=""),"", $D48*G48)</f>
        <v/>
      </c>
      <c r="I48" s="67"/>
      <c r="J48" s="68" t="str">
        <f>IF(OR($D48="",I48=""),"", $D48*I48)</f>
        <v/>
      </c>
      <c r="K48" s="71"/>
      <c r="L48" s="68" t="str">
        <f>IF(OR($D48="",K48=""),"", $D48*K48)</f>
        <v/>
      </c>
    </row>
    <row r="49" spans="1:12" s="16" customFormat="1">
      <c r="A49" s="125"/>
      <c r="B49" s="128"/>
      <c r="C49" s="65" t="s">
        <v>13</v>
      </c>
      <c r="D49" s="66"/>
      <c r="E49" s="67"/>
      <c r="F49" s="68" t="str">
        <f>IF(OR($D49="",E49=""),"", $D49*E49)</f>
        <v/>
      </c>
      <c r="G49" s="67"/>
      <c r="H49" s="68" t="str">
        <f>IF(OR($D49="",G49=""),"", $D49*G49)</f>
        <v/>
      </c>
      <c r="I49" s="67"/>
      <c r="J49" s="68" t="str">
        <f>IF(OR($D49="",I49=""),"", $D49*I49)</f>
        <v/>
      </c>
      <c r="K49" s="71"/>
      <c r="L49" s="68" t="str">
        <f>IF(OR($D49="",K49=""),"", $D49*K49)</f>
        <v/>
      </c>
    </row>
    <row r="50" spans="1:12" s="16" customFormat="1">
      <c r="A50" s="125"/>
      <c r="B50" s="128"/>
      <c r="C50" s="65" t="s">
        <v>14</v>
      </c>
      <c r="D50" s="66"/>
      <c r="E50" s="67"/>
      <c r="F50" s="68" t="str">
        <f>IF(OR($D50="",E50=""),"", $D50*E50)</f>
        <v/>
      </c>
      <c r="G50" s="67"/>
      <c r="H50" s="68" t="str">
        <f>IF(OR($D50="",G50=""),"", $D50*G50)</f>
        <v/>
      </c>
      <c r="I50" s="67"/>
      <c r="J50" s="68" t="str">
        <f>IF(OR($D50="",I50=""),"", $D50*I50)</f>
        <v/>
      </c>
      <c r="K50" s="71"/>
      <c r="L50" s="68" t="str">
        <f>IF(OR($D50="",K50=""),"", $D50*K50)</f>
        <v/>
      </c>
    </row>
    <row r="51" spans="1:12" s="16" customFormat="1">
      <c r="A51" s="126"/>
      <c r="B51" s="129"/>
      <c r="C51" s="65" t="s">
        <v>15</v>
      </c>
      <c r="D51" s="66"/>
      <c r="E51" s="67"/>
      <c r="F51" s="68" t="str">
        <f>IF(OR($D51="",E51=""),"", $D51*E51)</f>
        <v/>
      </c>
      <c r="G51" s="67"/>
      <c r="H51" s="68" t="str">
        <f>IF(OR($D51="",G51=""),"", $D51*G51)</f>
        <v/>
      </c>
      <c r="I51" s="67"/>
      <c r="J51" s="68" t="str">
        <f>IF(OR($D51="",I51=""),"", $D51*I51)</f>
        <v/>
      </c>
      <c r="K51" s="71"/>
      <c r="L51" s="68" t="str">
        <f>IF(OR($D51="",K51=""),"", $D51*K51)</f>
        <v/>
      </c>
    </row>
    <row r="52" spans="1:12" s="16" customFormat="1" ht="6" customHeight="1">
      <c r="A52" s="37"/>
      <c r="B52" s="38"/>
      <c r="C52" s="39"/>
      <c r="D52" s="48"/>
      <c r="E52" s="49"/>
      <c r="F52" s="50"/>
      <c r="G52" s="49"/>
      <c r="H52" s="50"/>
      <c r="I52" s="49"/>
      <c r="J52" s="50"/>
      <c r="K52" s="51"/>
      <c r="L52" s="50"/>
    </row>
    <row r="53" spans="1:12" s="16" customFormat="1">
      <c r="A53" s="124" t="s">
        <v>24</v>
      </c>
      <c r="B53" s="127" t="s">
        <v>68</v>
      </c>
      <c r="C53" s="65" t="s">
        <v>12</v>
      </c>
      <c r="D53" s="66"/>
      <c r="E53" s="67"/>
      <c r="F53" s="68" t="str">
        <f>IF(OR($D53="",E53=""),"", $D53*E53)</f>
        <v/>
      </c>
      <c r="G53" s="67"/>
      <c r="H53" s="68" t="str">
        <f>IF(OR($D53="",G53=""),"", $D53*G53)</f>
        <v/>
      </c>
      <c r="I53" s="67"/>
      <c r="J53" s="68" t="str">
        <f>IF(OR($D53="",I53=""),"", $D53*I53)</f>
        <v/>
      </c>
      <c r="K53" s="71"/>
      <c r="L53" s="68" t="str">
        <f>IF(OR($D53="",K53=""),"", $D53*K53)</f>
        <v/>
      </c>
    </row>
    <row r="54" spans="1:12" s="16" customFormat="1">
      <c r="A54" s="125"/>
      <c r="B54" s="128"/>
      <c r="C54" s="65" t="s">
        <v>13</v>
      </c>
      <c r="D54" s="66"/>
      <c r="E54" s="67"/>
      <c r="F54" s="68" t="str">
        <f>IF(OR($D54="",E54=""),"", $D54*E54)</f>
        <v/>
      </c>
      <c r="G54" s="67"/>
      <c r="H54" s="68" t="str">
        <f>IF(OR($D54="",G54=""),"", $D54*G54)</f>
        <v/>
      </c>
      <c r="I54" s="67"/>
      <c r="J54" s="68" t="str">
        <f>IF(OR($D54="",I54=""),"", $D54*I54)</f>
        <v/>
      </c>
      <c r="K54" s="71"/>
      <c r="L54" s="68" t="str">
        <f>IF(OR($D54="",K54=""),"", $D54*K54)</f>
        <v/>
      </c>
    </row>
    <row r="55" spans="1:12" s="16" customFormat="1">
      <c r="A55" s="125"/>
      <c r="B55" s="128"/>
      <c r="C55" s="65" t="s">
        <v>14</v>
      </c>
      <c r="D55" s="66"/>
      <c r="E55" s="67"/>
      <c r="F55" s="68" t="str">
        <f>IF(OR($D55="",E55=""),"", $D55*E55)</f>
        <v/>
      </c>
      <c r="G55" s="67"/>
      <c r="H55" s="68" t="str">
        <f>IF(OR($D55="",G55=""),"", $D55*G55)</f>
        <v/>
      </c>
      <c r="I55" s="67"/>
      <c r="J55" s="68" t="str">
        <f>IF(OR($D55="",I55=""),"", $D55*I55)</f>
        <v/>
      </c>
      <c r="K55" s="71"/>
      <c r="L55" s="68" t="str">
        <f>IF(OR($D55="",K55=""),"", $D55*K55)</f>
        <v/>
      </c>
    </row>
    <row r="56" spans="1:12" s="16" customFormat="1">
      <c r="A56" s="126"/>
      <c r="B56" s="129"/>
      <c r="C56" s="65" t="s">
        <v>15</v>
      </c>
      <c r="D56" s="66"/>
      <c r="E56" s="67"/>
      <c r="F56" s="68" t="str">
        <f>IF(OR($D56="",E56=""),"", $D56*E56)</f>
        <v/>
      </c>
      <c r="G56" s="67"/>
      <c r="H56" s="68" t="str">
        <f>IF(OR($D56="",G56=""),"", $D56*G56)</f>
        <v/>
      </c>
      <c r="I56" s="67"/>
      <c r="J56" s="68" t="str">
        <f>IF(OR($D56="",I56=""),"", $D56*I56)</f>
        <v/>
      </c>
      <c r="K56" s="71"/>
      <c r="L56" s="68" t="str">
        <f>IF(OR($D56="",K56=""),"", $D56*K56)</f>
        <v/>
      </c>
    </row>
    <row r="57" spans="1:12" s="16" customFormat="1" ht="6" customHeight="1">
      <c r="A57" s="37"/>
      <c r="B57" s="38"/>
      <c r="C57" s="39"/>
      <c r="D57" s="48"/>
      <c r="E57" s="49"/>
      <c r="F57" s="50"/>
      <c r="G57" s="49"/>
      <c r="H57" s="50"/>
      <c r="I57" s="49"/>
      <c r="J57" s="50"/>
      <c r="K57" s="51"/>
      <c r="L57" s="50"/>
    </row>
    <row r="58" spans="1:12" s="16" customFormat="1">
      <c r="A58" s="124" t="s">
        <v>25</v>
      </c>
      <c r="B58" s="127" t="s">
        <v>69</v>
      </c>
      <c r="C58" s="65" t="s">
        <v>12</v>
      </c>
      <c r="D58" s="66"/>
      <c r="E58" s="67"/>
      <c r="F58" s="68" t="str">
        <f>IF(OR($D58="",E58=""),"", $D58*E58)</f>
        <v/>
      </c>
      <c r="G58" s="67"/>
      <c r="H58" s="68" t="str">
        <f>IF(OR($D58="",G58=""),"", $D58*G58)</f>
        <v/>
      </c>
      <c r="I58" s="67"/>
      <c r="J58" s="68" t="str">
        <f>IF(OR($D58="",I58=""),"", $D58*I58)</f>
        <v/>
      </c>
      <c r="K58" s="71"/>
      <c r="L58" s="68" t="str">
        <f>IF(OR($D58="",K58=""),"", $D58*K58)</f>
        <v/>
      </c>
    </row>
    <row r="59" spans="1:12" s="16" customFormat="1">
      <c r="A59" s="125"/>
      <c r="B59" s="128"/>
      <c r="C59" s="65" t="s">
        <v>13</v>
      </c>
      <c r="D59" s="66"/>
      <c r="E59" s="67"/>
      <c r="F59" s="68" t="str">
        <f>IF(OR($D59="",E59=""),"", $D59*E59)</f>
        <v/>
      </c>
      <c r="G59" s="67"/>
      <c r="H59" s="68" t="str">
        <f>IF(OR($D59="",G59=""),"", $D59*G59)</f>
        <v/>
      </c>
      <c r="I59" s="67"/>
      <c r="J59" s="68" t="str">
        <f>IF(OR($D59="",I59=""),"", $D59*I59)</f>
        <v/>
      </c>
      <c r="K59" s="71"/>
      <c r="L59" s="68" t="str">
        <f>IF(OR($D59="",K59=""),"", $D59*K59)</f>
        <v/>
      </c>
    </row>
    <row r="60" spans="1:12" s="16" customFormat="1">
      <c r="A60" s="125"/>
      <c r="B60" s="128"/>
      <c r="C60" s="65" t="s">
        <v>14</v>
      </c>
      <c r="D60" s="66"/>
      <c r="E60" s="67"/>
      <c r="F60" s="68" t="str">
        <f>IF(OR($D60="",E60=""),"", $D60*E60)</f>
        <v/>
      </c>
      <c r="G60" s="67"/>
      <c r="H60" s="68" t="str">
        <f>IF(OR($D60="",G60=""),"", $D60*G60)</f>
        <v/>
      </c>
      <c r="I60" s="67"/>
      <c r="J60" s="68" t="str">
        <f>IF(OR($D60="",I60=""),"", $D60*I60)</f>
        <v/>
      </c>
      <c r="K60" s="71"/>
      <c r="L60" s="68" t="str">
        <f>IF(OR($D60="",K60=""),"", $D60*K60)</f>
        <v/>
      </c>
    </row>
    <row r="61" spans="1:12" s="16" customFormat="1">
      <c r="A61" s="126"/>
      <c r="B61" s="129"/>
      <c r="C61" s="65" t="s">
        <v>15</v>
      </c>
      <c r="D61" s="66"/>
      <c r="E61" s="67"/>
      <c r="F61" s="68" t="str">
        <f>IF(OR($D61="",E61=""),"", $D61*E61)</f>
        <v/>
      </c>
      <c r="G61" s="67"/>
      <c r="H61" s="68" t="str">
        <f>IF(OR($D61="",G61=""),"", $D61*G61)</f>
        <v/>
      </c>
      <c r="I61" s="67"/>
      <c r="J61" s="68" t="str">
        <f>IF(OR($D61="",I61=""),"", $D61*I61)</f>
        <v/>
      </c>
      <c r="K61" s="71"/>
      <c r="L61" s="68" t="str">
        <f>IF(OR($D61="",K61=""),"", $D61*K61)</f>
        <v/>
      </c>
    </row>
    <row r="62" spans="1:12" s="16" customFormat="1" ht="6" customHeight="1">
      <c r="A62" s="37"/>
      <c r="B62" s="38"/>
      <c r="C62" s="39"/>
      <c r="D62" s="48"/>
      <c r="E62" s="49"/>
      <c r="F62" s="50"/>
      <c r="G62" s="49"/>
      <c r="H62" s="50"/>
      <c r="I62" s="49"/>
      <c r="J62" s="50"/>
      <c r="K62" s="51"/>
      <c r="L62" s="50"/>
    </row>
    <row r="63" spans="1:12" s="16" customFormat="1">
      <c r="A63" s="124" t="s">
        <v>26</v>
      </c>
      <c r="B63" s="127" t="s">
        <v>70</v>
      </c>
      <c r="C63" s="65" t="s">
        <v>12</v>
      </c>
      <c r="D63" s="66"/>
      <c r="E63" s="67"/>
      <c r="F63" s="68" t="str">
        <f>IF(OR($D63="",E63=""),"", $D63*E63)</f>
        <v/>
      </c>
      <c r="G63" s="67"/>
      <c r="H63" s="68" t="str">
        <f>IF(OR($D63="",G63=""),"", $D63*G63)</f>
        <v/>
      </c>
      <c r="I63" s="67"/>
      <c r="J63" s="68" t="str">
        <f>IF(OR($D63="",I63=""),"", $D63*I63)</f>
        <v/>
      </c>
      <c r="K63" s="71"/>
      <c r="L63" s="68" t="str">
        <f>IF(OR($D63="",K63=""),"", $D63*K63)</f>
        <v/>
      </c>
    </row>
    <row r="64" spans="1:12" s="16" customFormat="1">
      <c r="A64" s="125"/>
      <c r="B64" s="128"/>
      <c r="C64" s="65" t="s">
        <v>13</v>
      </c>
      <c r="D64" s="66"/>
      <c r="E64" s="67"/>
      <c r="F64" s="68" t="str">
        <f>IF(OR($D64="",E64=""),"", $D64*E64)</f>
        <v/>
      </c>
      <c r="G64" s="67"/>
      <c r="H64" s="68" t="str">
        <f>IF(OR($D64="",G64=""),"", $D64*G64)</f>
        <v/>
      </c>
      <c r="I64" s="67"/>
      <c r="J64" s="68" t="str">
        <f>IF(OR($D64="",I64=""),"", $D64*I64)</f>
        <v/>
      </c>
      <c r="K64" s="71"/>
      <c r="L64" s="68" t="str">
        <f>IF(OR($D64="",K64=""),"", $D64*K64)</f>
        <v/>
      </c>
    </row>
    <row r="65" spans="1:12" s="16" customFormat="1">
      <c r="A65" s="125"/>
      <c r="B65" s="128"/>
      <c r="C65" s="65" t="s">
        <v>14</v>
      </c>
      <c r="D65" s="66"/>
      <c r="E65" s="67"/>
      <c r="F65" s="68" t="str">
        <f>IF(OR($D65="",E65=""),"", $D65*E65)</f>
        <v/>
      </c>
      <c r="G65" s="67"/>
      <c r="H65" s="68" t="str">
        <f>IF(OR($D65="",G65=""),"", $D65*G65)</f>
        <v/>
      </c>
      <c r="I65" s="67"/>
      <c r="J65" s="68" t="str">
        <f>IF(OR($D65="",I65=""),"", $D65*I65)</f>
        <v/>
      </c>
      <c r="K65" s="71"/>
      <c r="L65" s="68" t="str">
        <f>IF(OR($D65="",K65=""),"", $D65*K65)</f>
        <v/>
      </c>
    </row>
    <row r="66" spans="1:12" s="16" customFormat="1">
      <c r="A66" s="126"/>
      <c r="B66" s="129"/>
      <c r="C66" s="65" t="s">
        <v>15</v>
      </c>
      <c r="D66" s="66"/>
      <c r="E66" s="67"/>
      <c r="F66" s="68" t="str">
        <f>IF(OR($D66="",E66=""),"", $D66*E66)</f>
        <v/>
      </c>
      <c r="G66" s="67"/>
      <c r="H66" s="68" t="str">
        <f>IF(OR($D66="",G66=""),"", $D66*G66)</f>
        <v/>
      </c>
      <c r="I66" s="67"/>
      <c r="J66" s="68" t="str">
        <f>IF(OR($D66="",I66=""),"", $D66*I66)</f>
        <v/>
      </c>
      <c r="K66" s="71"/>
      <c r="L66" s="68" t="str">
        <f>IF(OR($D66="",K66=""),"", $D66*K66)</f>
        <v/>
      </c>
    </row>
    <row r="67" spans="1:12" s="16" customFormat="1" ht="6" customHeight="1">
      <c r="A67" s="37"/>
      <c r="B67" s="38"/>
      <c r="C67" s="39"/>
      <c r="D67" s="48"/>
      <c r="E67" s="49"/>
      <c r="F67" s="50"/>
      <c r="G67" s="49"/>
      <c r="H67" s="50"/>
      <c r="I67" s="49"/>
      <c r="J67" s="50"/>
      <c r="K67" s="51"/>
      <c r="L67" s="50"/>
    </row>
    <row r="68" spans="1:12" s="16" customFormat="1">
      <c r="A68" s="124" t="s">
        <v>27</v>
      </c>
      <c r="B68" s="127" t="s">
        <v>73</v>
      </c>
      <c r="C68" s="65" t="s">
        <v>12</v>
      </c>
      <c r="D68" s="66"/>
      <c r="E68" s="67"/>
      <c r="F68" s="68" t="str">
        <f>IF(OR($D68="",E68=""),"", $D68*E68)</f>
        <v/>
      </c>
      <c r="G68" s="67"/>
      <c r="H68" s="68" t="str">
        <f>IF(OR($D68="",G68=""),"", $D68*G68)</f>
        <v/>
      </c>
      <c r="I68" s="67"/>
      <c r="J68" s="68" t="str">
        <f>IF(OR($D68="",I68=""),"", $D68*I68)</f>
        <v/>
      </c>
      <c r="K68" s="71"/>
      <c r="L68" s="68" t="str">
        <f>IF(OR($D68="",K68=""),"", $D68*K68)</f>
        <v/>
      </c>
    </row>
    <row r="69" spans="1:12" s="16" customFormat="1">
      <c r="A69" s="125"/>
      <c r="B69" s="128"/>
      <c r="C69" s="65" t="s">
        <v>13</v>
      </c>
      <c r="D69" s="66"/>
      <c r="E69" s="67"/>
      <c r="F69" s="68" t="str">
        <f>IF(OR($D69="",E69=""),"", $D69*E69)</f>
        <v/>
      </c>
      <c r="G69" s="67"/>
      <c r="H69" s="68" t="str">
        <f>IF(OR($D69="",G69=""),"", $D69*G69)</f>
        <v/>
      </c>
      <c r="I69" s="67"/>
      <c r="J69" s="68" t="str">
        <f>IF(OR($D69="",I69=""),"", $D69*I69)</f>
        <v/>
      </c>
      <c r="K69" s="71"/>
      <c r="L69" s="68" t="str">
        <f>IF(OR($D69="",K69=""),"", $D69*K69)</f>
        <v/>
      </c>
    </row>
    <row r="70" spans="1:12" s="16" customFormat="1">
      <c r="A70" s="125"/>
      <c r="B70" s="128"/>
      <c r="C70" s="65" t="s">
        <v>14</v>
      </c>
      <c r="D70" s="66"/>
      <c r="E70" s="67"/>
      <c r="F70" s="68" t="str">
        <f>IF(OR($D70="",E70=""),"", $D70*E70)</f>
        <v/>
      </c>
      <c r="G70" s="67"/>
      <c r="H70" s="68" t="str">
        <f>IF(OR($D70="",G70=""),"", $D70*G70)</f>
        <v/>
      </c>
      <c r="I70" s="67"/>
      <c r="J70" s="68" t="str">
        <f>IF(OR($D70="",I70=""),"", $D70*I70)</f>
        <v/>
      </c>
      <c r="K70" s="71"/>
      <c r="L70" s="68" t="str">
        <f>IF(OR($D70="",K70=""),"", $D70*K70)</f>
        <v/>
      </c>
    </row>
    <row r="71" spans="1:12" s="16" customFormat="1">
      <c r="A71" s="126"/>
      <c r="B71" s="129"/>
      <c r="C71" s="65" t="s">
        <v>15</v>
      </c>
      <c r="D71" s="66"/>
      <c r="E71" s="67"/>
      <c r="F71" s="68" t="str">
        <f>IF(OR($D71="",E71=""),"", $D71*E71)</f>
        <v/>
      </c>
      <c r="G71" s="67"/>
      <c r="H71" s="68" t="str">
        <f>IF(OR($D71="",G71=""),"", $D71*G71)</f>
        <v/>
      </c>
      <c r="I71" s="67"/>
      <c r="J71" s="68" t="str">
        <f>IF(OR($D71="",I71=""),"", $D71*I71)</f>
        <v/>
      </c>
      <c r="K71" s="71"/>
      <c r="L71" s="68" t="str">
        <f>IF(OR($D71="",K71=""),"", $D71*K71)</f>
        <v/>
      </c>
    </row>
    <row r="72" spans="1:12" s="16" customFormat="1" ht="6" customHeight="1">
      <c r="A72" s="37"/>
      <c r="B72" s="38"/>
      <c r="C72" s="39"/>
      <c r="D72" s="48"/>
      <c r="E72" s="49"/>
      <c r="F72" s="50"/>
      <c r="G72" s="49"/>
      <c r="H72" s="50"/>
      <c r="I72" s="49"/>
      <c r="J72" s="50"/>
      <c r="K72" s="51"/>
      <c r="L72" s="50"/>
    </row>
    <row r="73" spans="1:12" s="16" customFormat="1">
      <c r="A73" s="124" t="s">
        <v>28</v>
      </c>
      <c r="B73" s="127" t="s">
        <v>74</v>
      </c>
      <c r="C73" s="65" t="s">
        <v>12</v>
      </c>
      <c r="D73" s="66"/>
      <c r="E73" s="67"/>
      <c r="F73" s="68" t="str">
        <f>IF(OR($D73="",E73=""),"", $D73*E73)</f>
        <v/>
      </c>
      <c r="G73" s="67"/>
      <c r="H73" s="68" t="str">
        <f>IF(OR($D73="",G73=""),"", $D73*G73)</f>
        <v/>
      </c>
      <c r="I73" s="67"/>
      <c r="J73" s="68" t="str">
        <f>IF(OR($D73="",I73=""),"", $D73*I73)</f>
        <v/>
      </c>
      <c r="K73" s="71"/>
      <c r="L73" s="68" t="str">
        <f>IF(OR($D73="",K73=""),"", $D73*K73)</f>
        <v/>
      </c>
    </row>
    <row r="74" spans="1:12" s="16" customFormat="1">
      <c r="A74" s="125"/>
      <c r="B74" s="128"/>
      <c r="C74" s="65" t="s">
        <v>13</v>
      </c>
      <c r="D74" s="66"/>
      <c r="E74" s="67"/>
      <c r="F74" s="68" t="str">
        <f>IF(OR($D74="",E74=""),"", $D74*E74)</f>
        <v/>
      </c>
      <c r="G74" s="67"/>
      <c r="H74" s="68" t="str">
        <f>IF(OR($D74="",G74=""),"", $D74*G74)</f>
        <v/>
      </c>
      <c r="I74" s="67"/>
      <c r="J74" s="68" t="str">
        <f>IF(OR($D74="",I74=""),"", $D74*I74)</f>
        <v/>
      </c>
      <c r="K74" s="71"/>
      <c r="L74" s="68" t="str">
        <f>IF(OR($D74="",K74=""),"", $D74*K74)</f>
        <v/>
      </c>
    </row>
    <row r="75" spans="1:12" s="16" customFormat="1">
      <c r="A75" s="125"/>
      <c r="B75" s="128"/>
      <c r="C75" s="65" t="s">
        <v>14</v>
      </c>
      <c r="D75" s="66"/>
      <c r="E75" s="67"/>
      <c r="F75" s="68" t="str">
        <f>IF(OR($D75="",E75=""),"", $D75*E75)</f>
        <v/>
      </c>
      <c r="G75" s="67"/>
      <c r="H75" s="68" t="str">
        <f>IF(OR($D75="",G75=""),"", $D75*G75)</f>
        <v/>
      </c>
      <c r="I75" s="67"/>
      <c r="J75" s="68" t="str">
        <f>IF(OR($D75="",I75=""),"", $D75*I75)</f>
        <v/>
      </c>
      <c r="K75" s="71"/>
      <c r="L75" s="68" t="str">
        <f>IF(OR($D75="",K75=""),"", $D75*K75)</f>
        <v/>
      </c>
    </row>
    <row r="76" spans="1:12" s="16" customFormat="1">
      <c r="A76" s="126"/>
      <c r="B76" s="129"/>
      <c r="C76" s="65" t="s">
        <v>15</v>
      </c>
      <c r="D76" s="66"/>
      <c r="E76" s="67"/>
      <c r="F76" s="68" t="str">
        <f>IF(OR($D76="",E76=""),"", $D76*E76)</f>
        <v/>
      </c>
      <c r="G76" s="67"/>
      <c r="H76" s="68" t="str">
        <f>IF(OR($D76="",G76=""),"", $D76*G76)</f>
        <v/>
      </c>
      <c r="I76" s="67"/>
      <c r="J76" s="68" t="str">
        <f>IF(OR($D76="",I76=""),"", $D76*I76)</f>
        <v/>
      </c>
      <c r="K76" s="71"/>
      <c r="L76" s="68" t="str">
        <f>IF(OR($D76="",K76=""),"", $D76*K76)</f>
        <v/>
      </c>
    </row>
    <row r="77" spans="1:12" s="16" customFormat="1" ht="6" customHeight="1">
      <c r="A77" s="37"/>
      <c r="B77" s="38"/>
      <c r="C77" s="39"/>
      <c r="D77" s="48"/>
      <c r="E77" s="49"/>
      <c r="F77" s="50"/>
      <c r="G77" s="49"/>
      <c r="H77" s="50"/>
      <c r="I77" s="49"/>
      <c r="J77" s="50"/>
      <c r="K77" s="51"/>
      <c r="L77" s="50"/>
    </row>
    <row r="78" spans="1:12" s="16" customFormat="1">
      <c r="A78" s="124" t="s">
        <v>29</v>
      </c>
      <c r="B78" s="127" t="s">
        <v>75</v>
      </c>
      <c r="C78" s="65" t="s">
        <v>12</v>
      </c>
      <c r="D78" s="66"/>
      <c r="E78" s="67"/>
      <c r="F78" s="68" t="str">
        <f>IF(OR($D78="",E78=""),"", $D78*E78)</f>
        <v/>
      </c>
      <c r="G78" s="67"/>
      <c r="H78" s="68" t="str">
        <f>IF(OR($D78="",G78=""),"", $D78*G78)</f>
        <v/>
      </c>
      <c r="I78" s="67"/>
      <c r="J78" s="68" t="str">
        <f>IF(OR($D78="",I78=""),"", $D78*I78)</f>
        <v/>
      </c>
      <c r="K78" s="71"/>
      <c r="L78" s="68" t="str">
        <f>IF(OR($D78="",K78=""),"", $D78*K78)</f>
        <v/>
      </c>
    </row>
    <row r="79" spans="1:12" s="16" customFormat="1">
      <c r="A79" s="125"/>
      <c r="B79" s="128"/>
      <c r="C79" s="65" t="s">
        <v>13</v>
      </c>
      <c r="D79" s="66"/>
      <c r="E79" s="67"/>
      <c r="F79" s="68" t="str">
        <f>IF(OR($D79="",E79=""),"", $D79*E79)</f>
        <v/>
      </c>
      <c r="G79" s="67"/>
      <c r="H79" s="68" t="str">
        <f>IF(OR($D79="",G79=""),"", $D79*G79)</f>
        <v/>
      </c>
      <c r="I79" s="67"/>
      <c r="J79" s="68" t="str">
        <f>IF(OR($D79="",I79=""),"", $D79*I79)</f>
        <v/>
      </c>
      <c r="K79" s="71"/>
      <c r="L79" s="68" t="str">
        <f>IF(OR($D79="",K79=""),"", $D79*K79)</f>
        <v/>
      </c>
    </row>
    <row r="80" spans="1:12" s="16" customFormat="1">
      <c r="A80" s="125"/>
      <c r="B80" s="128"/>
      <c r="C80" s="65" t="s">
        <v>14</v>
      </c>
      <c r="D80" s="66"/>
      <c r="E80" s="67"/>
      <c r="F80" s="68" t="str">
        <f>IF(OR($D80="",E80=""),"", $D80*E80)</f>
        <v/>
      </c>
      <c r="G80" s="67"/>
      <c r="H80" s="68" t="str">
        <f>IF(OR($D80="",G80=""),"", $D80*G80)</f>
        <v/>
      </c>
      <c r="I80" s="67"/>
      <c r="J80" s="68" t="str">
        <f>IF(OR($D80="",I80=""),"", $D80*I80)</f>
        <v/>
      </c>
      <c r="K80" s="71"/>
      <c r="L80" s="68" t="str">
        <f>IF(OR($D80="",K80=""),"", $D80*K80)</f>
        <v/>
      </c>
    </row>
    <row r="81" spans="1:12" s="16" customFormat="1">
      <c r="A81" s="126"/>
      <c r="B81" s="129"/>
      <c r="C81" s="65" t="s">
        <v>15</v>
      </c>
      <c r="D81" s="66"/>
      <c r="E81" s="67"/>
      <c r="F81" s="68" t="str">
        <f>IF(OR($D81="",E81=""),"", $D81*E81)</f>
        <v/>
      </c>
      <c r="G81" s="67"/>
      <c r="H81" s="68" t="str">
        <f>IF(OR($D81="",G81=""),"", $D81*G81)</f>
        <v/>
      </c>
      <c r="I81" s="67"/>
      <c r="J81" s="68" t="str">
        <f>IF(OR($D81="",I81=""),"", $D81*I81)</f>
        <v/>
      </c>
      <c r="K81" s="71"/>
      <c r="L81" s="68" t="str">
        <f>IF(OR($D81="",K81=""),"", $D81*K81)</f>
        <v/>
      </c>
    </row>
    <row r="82" spans="1:12" s="16" customFormat="1" ht="6" customHeight="1">
      <c r="A82" s="37"/>
      <c r="B82" s="38"/>
      <c r="C82" s="39"/>
      <c r="D82" s="48"/>
      <c r="E82" s="49"/>
      <c r="F82" s="50"/>
      <c r="G82" s="49"/>
      <c r="H82" s="50"/>
      <c r="I82" s="49"/>
      <c r="J82" s="50"/>
      <c r="K82" s="51"/>
      <c r="L82" s="50"/>
    </row>
    <row r="83" spans="1:12" s="16" customFormat="1">
      <c r="A83" s="124" t="s">
        <v>30</v>
      </c>
      <c r="B83" s="127" t="s">
        <v>76</v>
      </c>
      <c r="C83" s="65" t="s">
        <v>12</v>
      </c>
      <c r="D83" s="66"/>
      <c r="E83" s="67"/>
      <c r="F83" s="68" t="str">
        <f>IF(OR($D83="",E83=""),"", $D83*E83)</f>
        <v/>
      </c>
      <c r="G83" s="67"/>
      <c r="H83" s="68" t="str">
        <f>IF(OR($D83="",G83=""),"", $D83*G83)</f>
        <v/>
      </c>
      <c r="I83" s="67"/>
      <c r="J83" s="68" t="str">
        <f>IF(OR($D83="",I83=""),"", $D83*I83)</f>
        <v/>
      </c>
      <c r="K83" s="71"/>
      <c r="L83" s="68" t="str">
        <f>IF(OR($D83="",K83=""),"", $D83*K83)</f>
        <v/>
      </c>
    </row>
    <row r="84" spans="1:12" s="16" customFormat="1">
      <c r="A84" s="125"/>
      <c r="B84" s="128"/>
      <c r="C84" s="65" t="s">
        <v>13</v>
      </c>
      <c r="D84" s="66"/>
      <c r="E84" s="67"/>
      <c r="F84" s="68" t="str">
        <f>IF(OR($D84="",E84=""),"", $D84*E84)</f>
        <v/>
      </c>
      <c r="G84" s="67"/>
      <c r="H84" s="68" t="str">
        <f>IF(OR($D84="",G84=""),"", $D84*G84)</f>
        <v/>
      </c>
      <c r="I84" s="67"/>
      <c r="J84" s="68" t="str">
        <f>IF(OR($D84="",I84=""),"", $D84*I84)</f>
        <v/>
      </c>
      <c r="K84" s="71"/>
      <c r="L84" s="68" t="str">
        <f>IF(OR($D84="",K84=""),"", $D84*K84)</f>
        <v/>
      </c>
    </row>
    <row r="85" spans="1:12" s="16" customFormat="1">
      <c r="A85" s="125"/>
      <c r="B85" s="128"/>
      <c r="C85" s="65" t="s">
        <v>14</v>
      </c>
      <c r="D85" s="66"/>
      <c r="E85" s="67"/>
      <c r="F85" s="68" t="str">
        <f>IF(OR($D85="",E85=""),"", $D85*E85)</f>
        <v/>
      </c>
      <c r="G85" s="67"/>
      <c r="H85" s="68" t="str">
        <f>IF(OR($D85="",G85=""),"", $D85*G85)</f>
        <v/>
      </c>
      <c r="I85" s="67"/>
      <c r="J85" s="68" t="str">
        <f>IF(OR($D85="",I85=""),"", $D85*I85)</f>
        <v/>
      </c>
      <c r="K85" s="71"/>
      <c r="L85" s="68" t="str">
        <f>IF(OR($D85="",K85=""),"", $D85*K85)</f>
        <v/>
      </c>
    </row>
    <row r="86" spans="1:12" s="16" customFormat="1">
      <c r="A86" s="126"/>
      <c r="B86" s="129"/>
      <c r="C86" s="65" t="s">
        <v>15</v>
      </c>
      <c r="D86" s="66"/>
      <c r="E86" s="67"/>
      <c r="F86" s="68" t="str">
        <f>IF(OR($D86="",E86=""),"", $D86*E86)</f>
        <v/>
      </c>
      <c r="G86" s="67"/>
      <c r="H86" s="68" t="str">
        <f>IF(OR($D86="",G86=""),"", $D86*G86)</f>
        <v/>
      </c>
      <c r="I86" s="67"/>
      <c r="J86" s="68" t="str">
        <f>IF(OR($D86="",I86=""),"", $D86*I86)</f>
        <v/>
      </c>
      <c r="K86" s="71"/>
      <c r="L86" s="68" t="str">
        <f>IF(OR($D86="",K86=""),"", $D86*K86)</f>
        <v/>
      </c>
    </row>
    <row r="87" spans="1:12" s="16" customFormat="1" ht="6" customHeight="1">
      <c r="A87" s="37"/>
      <c r="B87" s="38"/>
      <c r="C87" s="39"/>
      <c r="D87" s="48"/>
      <c r="E87" s="49"/>
      <c r="F87" s="50"/>
      <c r="G87" s="49"/>
      <c r="H87" s="50"/>
      <c r="I87" s="49"/>
      <c r="J87" s="50"/>
      <c r="K87" s="51"/>
      <c r="L87" s="50"/>
    </row>
    <row r="88" spans="1:12" s="16" customFormat="1">
      <c r="A88" s="124" t="s">
        <v>31</v>
      </c>
      <c r="B88" s="127" t="s">
        <v>77</v>
      </c>
      <c r="C88" s="65" t="s">
        <v>12</v>
      </c>
      <c r="D88" s="66"/>
      <c r="E88" s="67"/>
      <c r="F88" s="68" t="str">
        <f>IF(OR($D88="",E88=""),"", $D88*E88)</f>
        <v/>
      </c>
      <c r="G88" s="67"/>
      <c r="H88" s="68" t="str">
        <f>IF(OR($D88="",G88=""),"", $D88*G88)</f>
        <v/>
      </c>
      <c r="I88" s="67"/>
      <c r="J88" s="68" t="str">
        <f>IF(OR($D88="",I88=""),"", $D88*I88)</f>
        <v/>
      </c>
      <c r="K88" s="71"/>
      <c r="L88" s="68" t="str">
        <f>IF(OR($D88="",K88=""),"", $D88*K88)</f>
        <v/>
      </c>
    </row>
    <row r="89" spans="1:12" s="16" customFormat="1">
      <c r="A89" s="125"/>
      <c r="B89" s="128"/>
      <c r="C89" s="65" t="s">
        <v>13</v>
      </c>
      <c r="D89" s="66"/>
      <c r="E89" s="67"/>
      <c r="F89" s="68" t="str">
        <f>IF(OR($D89="",E89=""),"", $D89*E89)</f>
        <v/>
      </c>
      <c r="G89" s="67"/>
      <c r="H89" s="68" t="str">
        <f>IF(OR($D89="",G89=""),"", $D89*G89)</f>
        <v/>
      </c>
      <c r="I89" s="67"/>
      <c r="J89" s="68" t="str">
        <f>IF(OR($D89="",I89=""),"", $D89*I89)</f>
        <v/>
      </c>
      <c r="K89" s="71"/>
      <c r="L89" s="68" t="str">
        <f>IF(OR($D89="",K89=""),"", $D89*K89)</f>
        <v/>
      </c>
    </row>
    <row r="90" spans="1:12" s="16" customFormat="1">
      <c r="A90" s="125"/>
      <c r="B90" s="128"/>
      <c r="C90" s="65" t="s">
        <v>14</v>
      </c>
      <c r="D90" s="66"/>
      <c r="E90" s="67"/>
      <c r="F90" s="68" t="str">
        <f>IF(OR($D90="",E90=""),"", $D90*E90)</f>
        <v/>
      </c>
      <c r="G90" s="67"/>
      <c r="H90" s="68" t="str">
        <f>IF(OR($D90="",G90=""),"", $D90*G90)</f>
        <v/>
      </c>
      <c r="I90" s="67"/>
      <c r="J90" s="68" t="str">
        <f>IF(OR($D90="",I90=""),"", $D90*I90)</f>
        <v/>
      </c>
      <c r="K90" s="71"/>
      <c r="L90" s="68" t="str">
        <f>IF(OR($D90="",K90=""),"", $D90*K90)</f>
        <v/>
      </c>
    </row>
    <row r="91" spans="1:12" s="16" customFormat="1">
      <c r="A91" s="126"/>
      <c r="B91" s="129"/>
      <c r="C91" s="65" t="s">
        <v>15</v>
      </c>
      <c r="D91" s="66"/>
      <c r="E91" s="67"/>
      <c r="F91" s="68" t="str">
        <f>IF(OR($D91="",E91=""),"", $D91*E91)</f>
        <v/>
      </c>
      <c r="G91" s="67"/>
      <c r="H91" s="68" t="str">
        <f>IF(OR($D91="",G91=""),"", $D91*G91)</f>
        <v/>
      </c>
      <c r="I91" s="67"/>
      <c r="J91" s="68" t="str">
        <f>IF(OR($D91="",I91=""),"", $D91*I91)</f>
        <v/>
      </c>
      <c r="K91" s="71"/>
      <c r="L91" s="68" t="str">
        <f>IF(OR($D91="",K91=""),"", $D91*K91)</f>
        <v/>
      </c>
    </row>
    <row r="92" spans="1:12" s="16" customFormat="1" ht="6" customHeight="1">
      <c r="A92" s="37"/>
      <c r="B92" s="38"/>
      <c r="C92" s="39"/>
      <c r="D92" s="48"/>
      <c r="E92" s="49"/>
      <c r="F92" s="50"/>
      <c r="G92" s="49"/>
      <c r="H92" s="50"/>
      <c r="I92" s="49"/>
      <c r="J92" s="50"/>
      <c r="K92" s="51"/>
      <c r="L92" s="50"/>
    </row>
    <row r="93" spans="1:12" ht="54">
      <c r="A93" s="57" t="s">
        <v>32</v>
      </c>
      <c r="B93" s="56" t="s">
        <v>78</v>
      </c>
      <c r="C93" s="138" t="s">
        <v>72</v>
      </c>
      <c r="D93" s="139"/>
      <c r="E93" s="87" t="s">
        <v>72</v>
      </c>
      <c r="F93" s="86">
        <v>62500</v>
      </c>
      <c r="G93" s="87" t="s">
        <v>72</v>
      </c>
      <c r="H93" s="86">
        <v>62500</v>
      </c>
      <c r="I93" s="87" t="s">
        <v>72</v>
      </c>
      <c r="J93" s="86">
        <v>62500</v>
      </c>
      <c r="K93" s="88" t="s">
        <v>72</v>
      </c>
      <c r="L93" s="64">
        <v>62500</v>
      </c>
    </row>
    <row r="94" spans="1:12" s="16" customFormat="1" ht="6" customHeight="1">
      <c r="A94" s="37"/>
      <c r="B94" s="38"/>
      <c r="C94" s="39"/>
      <c r="D94" s="48"/>
      <c r="E94" s="52"/>
      <c r="F94" s="53"/>
      <c r="G94" s="52"/>
      <c r="H94" s="53"/>
      <c r="I94" s="52"/>
      <c r="J94" s="53"/>
      <c r="K94" s="52"/>
      <c r="L94" s="54"/>
    </row>
    <row r="95" spans="1:12" ht="67.5">
      <c r="A95" s="57" t="s">
        <v>33</v>
      </c>
      <c r="B95" s="56" t="s">
        <v>79</v>
      </c>
      <c r="C95" s="55" t="s">
        <v>80</v>
      </c>
      <c r="D95" s="84" t="s">
        <v>81</v>
      </c>
      <c r="E95" s="132" t="s">
        <v>72</v>
      </c>
      <c r="F95" s="133"/>
      <c r="G95" s="83" t="s">
        <v>72</v>
      </c>
      <c r="H95" s="63"/>
      <c r="I95" s="58"/>
      <c r="J95" s="58"/>
      <c r="K95" s="58"/>
      <c r="L95" s="59"/>
    </row>
    <row r="96" spans="1:12" s="16" customFormat="1" ht="6" customHeight="1">
      <c r="A96" s="37"/>
      <c r="B96" s="38"/>
      <c r="C96" s="39"/>
      <c r="D96" s="48"/>
      <c r="E96" s="52"/>
      <c r="F96" s="53"/>
      <c r="G96" s="52"/>
      <c r="H96" s="53"/>
      <c r="I96" s="52"/>
      <c r="J96" s="53"/>
      <c r="K96" s="52"/>
      <c r="L96" s="54"/>
    </row>
    <row r="97" spans="1:12" s="62" customFormat="1" ht="21.75" customHeight="1">
      <c r="A97" s="101" t="s">
        <v>84</v>
      </c>
      <c r="B97" s="102"/>
      <c r="C97" s="102"/>
      <c r="D97" s="102"/>
      <c r="E97" s="102"/>
      <c r="F97" s="60"/>
      <c r="G97" s="61"/>
      <c r="H97" s="60"/>
      <c r="I97" s="61"/>
      <c r="J97" s="60"/>
      <c r="K97" s="61"/>
      <c r="L97" s="60"/>
    </row>
    <row r="98" spans="1:12" ht="13.9">
      <c r="A98" s="106"/>
      <c r="B98" s="107"/>
      <c r="C98" s="107"/>
      <c r="D98" s="107"/>
      <c r="E98" s="107"/>
      <c r="F98" s="107"/>
      <c r="G98" s="107"/>
      <c r="H98" s="107"/>
      <c r="I98" s="107"/>
      <c r="J98" s="107"/>
      <c r="K98" s="107"/>
      <c r="L98" s="108"/>
    </row>
    <row r="99" spans="1:12" ht="13.9">
      <c r="A99" s="103" t="s">
        <v>34</v>
      </c>
      <c r="B99" s="104"/>
      <c r="C99" s="104"/>
      <c r="D99" s="104"/>
      <c r="E99" s="104"/>
      <c r="F99" s="104"/>
      <c r="G99" s="104"/>
      <c r="H99" s="104"/>
      <c r="I99" s="104"/>
      <c r="J99" s="104"/>
      <c r="K99" s="104"/>
      <c r="L99" s="105"/>
    </row>
    <row r="100" spans="1:12" s="16" customFormat="1" ht="98.1" customHeight="1">
      <c r="A100" s="96" t="s">
        <v>49</v>
      </c>
      <c r="B100" s="97"/>
      <c r="C100" s="98"/>
      <c r="D100" s="98"/>
      <c r="E100" s="98"/>
      <c r="F100" s="98"/>
      <c r="G100" s="98"/>
      <c r="H100" s="98"/>
      <c r="I100" s="98"/>
      <c r="J100" s="98"/>
      <c r="K100" s="98"/>
      <c r="L100" s="99"/>
    </row>
    <row r="101" spans="1:12" ht="13.9">
      <c r="A101" s="115" t="s">
        <v>56</v>
      </c>
      <c r="B101" s="134"/>
      <c r="C101" s="115" t="s">
        <v>57</v>
      </c>
      <c r="D101" s="135"/>
      <c r="E101" s="134"/>
      <c r="F101" s="79" t="s">
        <v>4</v>
      </c>
      <c r="G101" s="78"/>
      <c r="H101" s="80" t="s">
        <v>5</v>
      </c>
      <c r="I101" s="46"/>
      <c r="J101" s="74" t="s">
        <v>6</v>
      </c>
      <c r="K101" s="81"/>
      <c r="L101" s="34" t="s">
        <v>7</v>
      </c>
    </row>
    <row r="102" spans="1:12" ht="13.9">
      <c r="A102" s="35" t="s">
        <v>50</v>
      </c>
      <c r="B102" s="75"/>
      <c r="C102" s="100" t="s">
        <v>55</v>
      </c>
      <c r="D102" s="100"/>
      <c r="E102" s="100"/>
      <c r="F102" s="30">
        <f>'CPUC Amounts'!B5</f>
        <v>750000</v>
      </c>
      <c r="G102" s="31"/>
      <c r="H102" s="32">
        <f>'CPUC Amounts'!C5</f>
        <v>750000</v>
      </c>
      <c r="I102" s="30"/>
      <c r="J102" s="32">
        <f>'CPUC Amounts'!E5</f>
        <v>750000</v>
      </c>
      <c r="K102" s="30"/>
      <c r="L102" s="32">
        <f>'CPUC Amounts'!E5</f>
        <v>750000</v>
      </c>
    </row>
    <row r="103" spans="1:12" ht="16.5" customHeight="1">
      <c r="A103" s="76" t="s">
        <v>51</v>
      </c>
      <c r="B103" s="77"/>
      <c r="C103" s="100"/>
      <c r="D103" s="100"/>
      <c r="E103" s="100"/>
      <c r="F103" s="30">
        <f>'CPUC Amounts'!B6</f>
        <v>100000</v>
      </c>
      <c r="G103" s="31"/>
      <c r="H103" s="32">
        <f>'CPUC Amounts'!C6</f>
        <v>100000</v>
      </c>
      <c r="I103" s="30"/>
      <c r="J103" s="32">
        <f>'CPUC Amounts'!D6</f>
        <v>100000</v>
      </c>
      <c r="K103" s="30"/>
      <c r="L103" s="32">
        <f>'CPUC Amounts'!E6</f>
        <v>100000</v>
      </c>
    </row>
    <row r="104" spans="1:12" ht="13.9">
      <c r="A104" s="23"/>
      <c r="B104" s="24"/>
      <c r="C104" s="24"/>
      <c r="D104" s="24"/>
      <c r="E104" s="26" t="s">
        <v>54</v>
      </c>
      <c r="F104" s="33">
        <f>SUM(F97)</f>
        <v>0</v>
      </c>
      <c r="G104" s="25"/>
      <c r="H104" s="27">
        <f>SUM(H97)</f>
        <v>0</v>
      </c>
      <c r="I104" s="136">
        <f>SUM(J97)</f>
        <v>0</v>
      </c>
      <c r="J104" s="137"/>
      <c r="K104" s="136">
        <f>SUM(L97)</f>
        <v>0</v>
      </c>
      <c r="L104" s="137"/>
    </row>
    <row r="105" spans="1:12" s="16" customFormat="1" ht="13.9">
      <c r="A105" s="28"/>
      <c r="B105" s="29"/>
      <c r="C105" s="29"/>
      <c r="D105" s="29"/>
      <c r="E105" s="26" t="s">
        <v>52</v>
      </c>
      <c r="F105" s="33">
        <f>SUM(F102:F103)</f>
        <v>850000</v>
      </c>
      <c r="G105" s="25"/>
      <c r="H105" s="27">
        <f>SUM(H102:H103)</f>
        <v>850000</v>
      </c>
      <c r="I105" s="136">
        <f>SUM(J102:J103)</f>
        <v>850000</v>
      </c>
      <c r="J105" s="137"/>
      <c r="K105" s="136">
        <f>SUM(L102:L103)</f>
        <v>850000</v>
      </c>
      <c r="L105" s="137"/>
    </row>
    <row r="106" spans="1:12" s="16" customFormat="1" ht="13.9">
      <c r="A106" s="28"/>
      <c r="B106" s="29"/>
      <c r="C106" s="29"/>
      <c r="D106" s="29"/>
      <c r="E106" s="26" t="s">
        <v>53</v>
      </c>
      <c r="F106" s="136">
        <f>SUM(F104+F105+H104+H105)</f>
        <v>1700000</v>
      </c>
      <c r="G106" s="140"/>
      <c r="H106" s="137"/>
      <c r="I106" s="136">
        <f>SUM(I104+I105)</f>
        <v>850000</v>
      </c>
      <c r="J106" s="137"/>
      <c r="K106" s="136">
        <f>SUM(K104+K105)</f>
        <v>850000</v>
      </c>
      <c r="L106" s="137"/>
    </row>
    <row r="107" spans="1:12" ht="14.25" customHeight="1">
      <c r="A107" s="93" t="s">
        <v>39</v>
      </c>
      <c r="B107" s="94"/>
      <c r="C107" s="94"/>
      <c r="D107" s="94"/>
      <c r="E107" s="94"/>
      <c r="F107" s="94"/>
      <c r="G107" s="94"/>
      <c r="H107" s="94"/>
      <c r="I107" s="94"/>
      <c r="J107" s="94"/>
      <c r="K107" s="94"/>
      <c r="L107" s="95"/>
    </row>
    <row r="108" spans="1:12" s="16" customFormat="1" ht="14.25" customHeight="1">
      <c r="A108" s="17"/>
      <c r="B108" s="18"/>
      <c r="C108" s="18"/>
      <c r="D108" s="18"/>
      <c r="E108" s="18"/>
      <c r="F108" s="18"/>
      <c r="G108" s="18"/>
      <c r="H108" s="18"/>
      <c r="I108" s="18"/>
      <c r="J108" s="18"/>
      <c r="K108" s="18"/>
      <c r="L108" s="19"/>
    </row>
    <row r="109" spans="1:12" ht="28.5" customHeight="1">
      <c r="A109" s="90" t="s">
        <v>45</v>
      </c>
      <c r="B109" s="91"/>
      <c r="C109" s="21"/>
      <c r="D109" s="2"/>
      <c r="E109" s="2"/>
      <c r="F109" s="2"/>
      <c r="G109" s="2"/>
      <c r="H109" s="2"/>
      <c r="I109" s="2"/>
      <c r="J109" s="2"/>
      <c r="K109" s="2"/>
      <c r="L109" s="3"/>
    </row>
    <row r="110" spans="1:12" ht="28.5" customHeight="1">
      <c r="A110" s="90" t="s">
        <v>46</v>
      </c>
      <c r="B110" s="91"/>
      <c r="C110" s="22"/>
      <c r="D110" s="20"/>
      <c r="E110" s="20"/>
      <c r="F110" s="4"/>
      <c r="G110" s="4"/>
      <c r="I110" s="4"/>
      <c r="J110" s="4"/>
      <c r="K110" s="4"/>
      <c r="L110" s="5"/>
    </row>
    <row r="111" spans="1:12" ht="28.5" customHeight="1">
      <c r="A111" s="89" t="s">
        <v>47</v>
      </c>
      <c r="B111" s="92"/>
      <c r="C111" s="22"/>
    </row>
    <row r="112" spans="1:12" ht="28.5" customHeight="1">
      <c r="A112" s="90" t="s">
        <v>48</v>
      </c>
      <c r="B112" s="91"/>
      <c r="C112" s="22"/>
      <c r="D112" s="16"/>
      <c r="E112" s="16"/>
      <c r="F112" s="16"/>
      <c r="G112" s="16"/>
      <c r="H112" s="16"/>
      <c r="I112" s="16"/>
      <c r="J112" s="16"/>
      <c r="K112" s="16"/>
      <c r="L112" s="16"/>
    </row>
  </sheetData>
  <mergeCells count="66">
    <mergeCell ref="K104:L104"/>
    <mergeCell ref="K105:L105"/>
    <mergeCell ref="K106:L106"/>
    <mergeCell ref="C93:D93"/>
    <mergeCell ref="F106:H106"/>
    <mergeCell ref="I104:J104"/>
    <mergeCell ref="I105:J105"/>
    <mergeCell ref="I106:J106"/>
    <mergeCell ref="E95:F95"/>
    <mergeCell ref="A101:B101"/>
    <mergeCell ref="C101:E101"/>
    <mergeCell ref="A68:A71"/>
    <mergeCell ref="B68:B71"/>
    <mergeCell ref="A73:A76"/>
    <mergeCell ref="B73:B76"/>
    <mergeCell ref="A78:A81"/>
    <mergeCell ref="B78:B81"/>
    <mergeCell ref="G6:L6"/>
    <mergeCell ref="B63:B66"/>
    <mergeCell ref="A63:A66"/>
    <mergeCell ref="B28:B31"/>
    <mergeCell ref="A28:A31"/>
    <mergeCell ref="A33:A36"/>
    <mergeCell ref="B33:B36"/>
    <mergeCell ref="A38:A41"/>
    <mergeCell ref="B38:B41"/>
    <mergeCell ref="A53:A56"/>
    <mergeCell ref="B53:B56"/>
    <mergeCell ref="A58:A61"/>
    <mergeCell ref="B58:B61"/>
    <mergeCell ref="A23:A26"/>
    <mergeCell ref="B23:B26"/>
    <mergeCell ref="A43:A46"/>
    <mergeCell ref="B43:B46"/>
    <mergeCell ref="A48:A51"/>
    <mergeCell ref="B48:B51"/>
    <mergeCell ref="B8:B11"/>
    <mergeCell ref="A8:A11"/>
    <mergeCell ref="A13:A16"/>
    <mergeCell ref="B13:B16"/>
    <mergeCell ref="A18:A21"/>
    <mergeCell ref="B18:B21"/>
    <mergeCell ref="A1:L1"/>
    <mergeCell ref="C4:C5"/>
    <mergeCell ref="E4:F4"/>
    <mergeCell ref="D4:D5"/>
    <mergeCell ref="A2:L2"/>
    <mergeCell ref="I4:J4"/>
    <mergeCell ref="G4:H4"/>
    <mergeCell ref="K4:L4"/>
    <mergeCell ref="A4:A5"/>
    <mergeCell ref="B4:B5"/>
    <mergeCell ref="A112:B112"/>
    <mergeCell ref="A109:B109"/>
    <mergeCell ref="A110:B110"/>
    <mergeCell ref="A111:B111"/>
    <mergeCell ref="A107:L107"/>
    <mergeCell ref="A100:L100"/>
    <mergeCell ref="C102:E103"/>
    <mergeCell ref="A97:E97"/>
    <mergeCell ref="A99:L99"/>
    <mergeCell ref="A98:L98"/>
    <mergeCell ref="A83:A86"/>
    <mergeCell ref="B83:B86"/>
    <mergeCell ref="A88:A91"/>
    <mergeCell ref="B88:B91"/>
  </mergeCells>
  <phoneticPr fontId="8" type="noConversion"/>
  <pageMargins left="0.7" right="0.7" top="0.75" bottom="0.75" header="0.3" footer="0.3"/>
  <pageSetup scale="3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
  <sheetViews>
    <sheetView zoomScaleNormal="100" workbookViewId="0">
      <selection activeCell="F10" sqref="F10"/>
    </sheetView>
  </sheetViews>
  <sheetFormatPr defaultRowHeight="13.5"/>
  <cols>
    <col min="1" max="1" width="36" customWidth="1"/>
    <col min="2" max="5" width="16" customWidth="1"/>
    <col min="6" max="6" width="54" customWidth="1"/>
  </cols>
  <sheetData>
    <row r="1" spans="1:6">
      <c r="A1" s="145" t="s">
        <v>40</v>
      </c>
      <c r="B1" s="142"/>
      <c r="C1" s="142"/>
      <c r="D1" s="142"/>
      <c r="E1" s="142"/>
      <c r="F1" s="142"/>
    </row>
    <row r="2" spans="1:6">
      <c r="A2" s="141" t="s">
        <v>41</v>
      </c>
      <c r="B2" s="142"/>
      <c r="C2" s="142"/>
      <c r="D2" s="142"/>
      <c r="E2" s="142"/>
      <c r="F2" s="142"/>
    </row>
    <row r="3" spans="1:6">
      <c r="A3" s="1"/>
      <c r="B3" s="1"/>
      <c r="C3" s="1"/>
      <c r="D3" s="1"/>
      <c r="E3" s="1"/>
      <c r="F3" s="1"/>
    </row>
    <row r="4" spans="1:6" ht="13.9">
      <c r="A4" s="6" t="s">
        <v>35</v>
      </c>
      <c r="B4" s="7" t="s">
        <v>4</v>
      </c>
      <c r="C4" s="7" t="s">
        <v>5</v>
      </c>
      <c r="D4" s="7" t="s">
        <v>6</v>
      </c>
      <c r="E4" s="7" t="s">
        <v>7</v>
      </c>
      <c r="F4" s="8" t="s">
        <v>36</v>
      </c>
    </row>
    <row r="5" spans="1:6">
      <c r="A5" s="11" t="s">
        <v>37</v>
      </c>
      <c r="B5" s="14">
        <v>750000</v>
      </c>
      <c r="C5" s="14">
        <v>750000</v>
      </c>
      <c r="D5" s="14">
        <v>750000</v>
      </c>
      <c r="E5" s="14">
        <v>750000</v>
      </c>
      <c r="F5" s="12" t="s">
        <v>38</v>
      </c>
    </row>
    <row r="6" spans="1:6" ht="43.35" customHeight="1" thickBot="1">
      <c r="A6" s="9" t="s">
        <v>51</v>
      </c>
      <c r="B6" s="15">
        <v>100000</v>
      </c>
      <c r="C6" s="15">
        <v>100000</v>
      </c>
      <c r="D6" s="15">
        <v>100000</v>
      </c>
      <c r="E6" s="15">
        <v>100000</v>
      </c>
      <c r="F6" s="10" t="s">
        <v>42</v>
      </c>
    </row>
    <row r="7" spans="1:6" ht="28.15" thickTop="1">
      <c r="A7" s="143" t="s">
        <v>43</v>
      </c>
      <c r="B7" s="144"/>
      <c r="C7" s="144"/>
      <c r="D7" s="144"/>
      <c r="E7" s="144"/>
      <c r="F7" s="13" t="s">
        <v>44</v>
      </c>
    </row>
  </sheetData>
  <mergeCells count="3">
    <mergeCell ref="A2:F2"/>
    <mergeCell ref="A7:E7"/>
    <mergeCell ref="A1:F1"/>
  </mergeCells>
  <pageMargins left="0.7" right="0.7" top="0.75" bottom="0.75" header="0.3" footer="0.3"/>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Bidder Cost Proposal</vt:lpstr>
      <vt:lpstr>CPUC Amounts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 Kellie</dc:creator>
  <cp:lastModifiedBy>Harris, Kellie</cp:lastModifiedBy>
  <dcterms:created xsi:type="dcterms:W3CDTF">2026-07-13T23:35:02Z</dcterms:created>
  <dcterms:modified xsi:type="dcterms:W3CDTF">2026-08-25T17:27:07Z</dcterms:modified>
</cp:coreProperties>
</file>