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Z:\IT Acquisitions Unit\Staff Folders\R Ramirez\10856523_CELLEBRITE UFED PREMIUM [SAAS]\INTAKE\SOLICITATION\"/>
    </mc:Choice>
  </mc:AlternateContent>
  <xr:revisionPtr revIDLastSave="0" documentId="13_ncr:1_{3068E09F-6DEF-4E2D-B7BD-17D534373893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</sheets>
  <definedNames>
    <definedName name="_xlnm._FilterDatabase" localSheetId="0" hidden="1">Sheet1!$A$2:$G$24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3" i="1" l="1"/>
  <c r="F22" i="1"/>
  <c r="F21" i="1"/>
  <c r="F20" i="1"/>
  <c r="F6" i="1" l="1"/>
  <c r="F13" i="1"/>
  <c r="F12" i="1"/>
  <c r="F11" i="1"/>
  <c r="F3" i="1" l="1"/>
  <c r="F27" i="1" l="1"/>
  <c r="F29" i="1" s="1"/>
  <c r="F19" i="1"/>
  <c r="F18" i="1"/>
  <c r="F17" i="1"/>
  <c r="F16" i="1"/>
  <c r="F15" i="1"/>
  <c r="F14" i="1"/>
  <c r="F10" i="1"/>
  <c r="F9" i="1"/>
  <c r="F8" i="1"/>
  <c r="F7" i="1"/>
  <c r="F5" i="1"/>
  <c r="F4" i="1"/>
  <c r="F26" i="1" s="1"/>
  <c r="F28" i="1" l="1"/>
  <c r="F31" i="1" s="1"/>
</calcChain>
</file>

<file path=xl/sharedStrings.xml><?xml version="1.0" encoding="utf-8"?>
<sst xmlns="http://schemas.openxmlformats.org/spreadsheetml/2006/main" count="59" uniqueCount="33">
  <si>
    <t>MFG PART #</t>
  </si>
  <si>
    <t>PRODUCT DESCRIPTION</t>
  </si>
  <si>
    <t>QTY</t>
  </si>
  <si>
    <t>UNIT PRICE</t>
  </si>
  <si>
    <t xml:space="preserve"> EXT. COST</t>
  </si>
  <si>
    <t>Non-Taxable Subtotal</t>
  </si>
  <si>
    <t>Taxable Subtotal</t>
  </si>
  <si>
    <t>Frieght</t>
  </si>
  <si>
    <t>Grand Total</t>
  </si>
  <si>
    <t>Subtotal</t>
  </si>
  <si>
    <t>LINE #</t>
  </si>
  <si>
    <t>Vendor: ____________________________</t>
  </si>
  <si>
    <t>Date: _____________</t>
  </si>
  <si>
    <t>Comments</t>
  </si>
  <si>
    <t>Tax</t>
  </si>
  <si>
    <t>TAXABLE
Yes/No</t>
  </si>
  <si>
    <t>No</t>
  </si>
  <si>
    <t>Yes</t>
  </si>
  <si>
    <t>S-AIS-20-002</t>
  </si>
  <si>
    <t>B-CNR-05-001</t>
  </si>
  <si>
    <t>Inseyets Online Unlimited Unlocks - 1 Year Term           OCS Cellebrite Inc. - S-AIS-20-002                             Start Date: 11/01/2026                                             End Date: 10/31/2027</t>
  </si>
  <si>
    <t>Cellebrite Inseyets Online Pro - Good for 1 Year Term                                                                               OCS Cellebrite Inc. - B-CNR-05-001                       Start Date: 11/01/2026                                             End Date: 10/31/2027</t>
  </si>
  <si>
    <t>Cellebrite Inseyets Online Pro - Good for 1 Year Term                                                                               OCS Cellebrite Inc. - B-CNR-05-001                       Start Date: 11/01/2026                                             End Date: 10/31/2027                                                 SN - 14819921, 1792781677, 1330239998</t>
  </si>
  <si>
    <t>Cellebrite Inseyets Online Pro - Good for 1 Year Term                                                                               OCS Cellebrite Inc. - B-CNR-05-001                        Start Date: 11/01/2026                                             End Date: 10/31/2027                                                 SN - 916552084, 1198527828, 1761048927, 2015392519, 549528351, 1719327313, 2068546764, 1242099034, 1434131975, 1452253043, 1576097710, 1682788127, 331821049, 655247105</t>
  </si>
  <si>
    <t>Cellebrite Inseyets Online Pro - Good for 1 Year Term                                                                               OIA Cellebrite Inc. - B-CNR-05-001                        Start Date: 11/01/2026                                             End Date: 10/31/2027                                                  SN - 237856967, 1892953484, 1212102288, 445836294, 969699620, 931283266</t>
  </si>
  <si>
    <t>Cellebrite Inseyets Online Pro - Good for 1 Year Term                                                                               OIA Cellebrite Inc. - B-CNR-05-001                        Start Date: 11/01/2026                                             End Date: 10/31/2027                                                  SN - 1150780133, 466348371, 1616806143, 262322423</t>
  </si>
  <si>
    <t>Inseyets Online Unlimited Unlocks - 1 Year Term  OIA Cellebrite Inc. - S-AIS-20-002                           Start Date: 11/01/2026                                               End Date: 10/31/2027</t>
  </si>
  <si>
    <t>Cellebrite Inseyets Online Pro - Good for 1 Year Term                                                                               OCS Cellebrite Inc. - B-CNR-05-001                       Start Date: 11/01/2026                                             End Date: 10/31/2027                                                  SN - 1122203755, 174767110, 169100853</t>
  </si>
  <si>
    <t>Cellebrite Inseyets Online Pro - Good for 1 Year Term                                                                               OCS Cellebrite Inc. - B-CNR-05-001                          Start Date: 11/01/2026                                             End Date: 10/31/2027                                                 SN - 979375395, 1460398587, 2074242941, 204068665, 372250441, 225638948</t>
  </si>
  <si>
    <t>The Covert Forensics Imaging Device CDCRCellebrite Inc. - B-CFD-00-001                     Start Date: 11/01/2026                                             End Date: 10/31/2027                                                 SN - 662f2f45</t>
  </si>
  <si>
    <t>B-CFD-00-001</t>
  </si>
  <si>
    <t>B-ANY-05-002</t>
  </si>
  <si>
    <t>Pathfinder AIO Subscription Package                     OCS                                                                      Extraction -1,000                                               Cellebrite Inc. - B-ANY-05-002                                Start Date: 11/01/2026                                             End Date: 10/31/2027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</si>
</sst>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(&quot;$&quot;* #,##0.00_);_(&quot;$&quot;* \(#,##0.00\);_(&quot;$&quot;* &quot;-&quot;??_);_(@_)"/>
    <numFmt numFmtId="164" formatCode="&quot;$&quot;#,##0.00"/>
    <numFmt numFmtId="165" formatCode="&quot;$&quot;#,##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8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165" fontId="3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right"/>
    </xf>
    <xf numFmtId="44" fontId="7" fillId="0" borderId="11" xfId="1" applyFont="1" applyFill="1" applyBorder="1" applyAlignment="1">
      <alignment horizontal="center" vertical="center"/>
    </xf>
    <xf numFmtId="0" fontId="0" fillId="0" borderId="5" xfId="0" applyBorder="1" applyAlignment="1">
      <alignment horizontal="right"/>
    </xf>
    <xf numFmtId="44" fontId="0" fillId="0" borderId="6" xfId="1" applyFont="1" applyBorder="1"/>
    <xf numFmtId="0" fontId="2" fillId="0" borderId="5" xfId="0" applyFont="1" applyBorder="1" applyAlignment="1">
      <alignment horizontal="right"/>
    </xf>
    <xf numFmtId="44" fontId="2" fillId="0" borderId="6" xfId="0" applyNumberFormat="1" applyFont="1" applyBorder="1"/>
    <xf numFmtId="44" fontId="0" fillId="0" borderId="6" xfId="0" applyNumberFormat="1" applyBorder="1"/>
    <xf numFmtId="0" fontId="2" fillId="0" borderId="7" xfId="0" applyFont="1" applyBorder="1" applyAlignment="1">
      <alignment horizontal="right"/>
    </xf>
    <xf numFmtId="44" fontId="2" fillId="0" borderId="9" xfId="0" applyNumberFormat="1" applyFont="1" applyBorder="1"/>
    <xf numFmtId="0" fontId="2" fillId="0" borderId="0" xfId="0" applyFont="1"/>
    <xf numFmtId="0" fontId="5" fillId="0" borderId="5" xfId="0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44" fontId="5" fillId="0" borderId="1" xfId="1" applyFont="1" applyFill="1" applyBorder="1" applyAlignment="1" applyProtection="1">
      <alignment horizontal="right" vertical="center"/>
      <protection locked="0"/>
    </xf>
    <xf numFmtId="44" fontId="5" fillId="0" borderId="1" xfId="1" applyFont="1" applyFill="1" applyBorder="1" applyAlignment="1" applyProtection="1">
      <alignment horizontal="center" vertical="center"/>
      <protection locked="0"/>
    </xf>
    <xf numFmtId="164" fontId="5" fillId="0" borderId="6" xfId="1" applyNumberFormat="1" applyFont="1" applyFill="1" applyBorder="1" applyAlignment="1" applyProtection="1">
      <alignment horizontal="center" vertical="center"/>
      <protection locked="0"/>
    </xf>
    <xf numFmtId="0" fontId="6" fillId="0" borderId="5" xfId="0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44" fontId="5" fillId="0" borderId="8" xfId="1" applyFont="1" applyFill="1" applyBorder="1" applyAlignment="1" applyProtection="1">
      <alignment horizontal="right" vertical="center"/>
      <protection locked="0"/>
    </xf>
    <xf numFmtId="44" fontId="5" fillId="0" borderId="8" xfId="1" applyFont="1" applyFill="1" applyBorder="1" applyAlignment="1" applyProtection="1">
      <alignment horizontal="center" vertical="center"/>
      <protection locked="0"/>
    </xf>
    <xf numFmtId="164" fontId="5" fillId="0" borderId="9" xfId="1" applyNumberFormat="1" applyFont="1" applyFill="1" applyBorder="1" applyAlignment="1" applyProtection="1">
      <alignment horizontal="center" vertical="center"/>
      <protection locked="0"/>
    </xf>
    <xf numFmtId="10" fontId="0" fillId="0" borderId="0" xfId="2" applyNumberFormat="1" applyFont="1" applyProtection="1">
      <protection locked="0"/>
    </xf>
    <xf numFmtId="0" fontId="0" fillId="0" borderId="0" xfId="0" applyProtection="1">
      <protection locked="0"/>
    </xf>
    <xf numFmtId="0" fontId="8" fillId="0" borderId="3" xfId="0" applyFont="1" applyBorder="1" applyAlignment="1" applyProtection="1">
      <alignment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left" vertical="top" wrapText="1"/>
      <protection locked="0"/>
    </xf>
    <xf numFmtId="0" fontId="5" fillId="0" borderId="1" xfId="0" applyFont="1" applyBorder="1" applyAlignment="1" applyProtection="1">
      <alignment horizontal="left" vertical="top" wrapText="1"/>
      <protection locked="0"/>
    </xf>
    <xf numFmtId="0" fontId="6" fillId="0" borderId="8" xfId="0" applyFont="1" applyBorder="1" applyAlignment="1" applyProtection="1">
      <alignment horizontal="left" vertical="top" wrapText="1"/>
      <protection locked="0"/>
    </xf>
    <xf numFmtId="3" fontId="6" fillId="0" borderId="1" xfId="0" applyNumberFormat="1" applyFont="1" applyBorder="1" applyAlignment="1" applyProtection="1">
      <alignment horizontal="center" vertical="center"/>
      <protection locked="0"/>
    </xf>
    <xf numFmtId="3" fontId="6" fillId="0" borderId="8" xfId="0" applyNumberFormat="1" applyFont="1" applyBorder="1" applyAlignment="1" applyProtection="1">
      <alignment horizontal="center" vertical="center"/>
      <protection locked="0"/>
    </xf>
    <xf numFmtId="0" fontId="8" fillId="0" borderId="3" xfId="0" applyFont="1" applyBorder="1" applyAlignment="1" applyProtection="1">
      <alignment horizontal="left" vertical="center"/>
      <protection locked="0"/>
    </xf>
    <xf numFmtId="0" fontId="8" fillId="0" borderId="4" xfId="0" applyFont="1" applyBorder="1" applyAlignment="1" applyProtection="1">
      <alignment horizontal="left" vertical="center"/>
      <protection locked="0"/>
    </xf>
    <xf numFmtId="0" fontId="0" fillId="0" borderId="12" xfId="0" applyBorder="1" applyAlignment="1" applyProtection="1">
      <alignment horizontal="left" vertical="top"/>
      <protection locked="0"/>
    </xf>
    <xf numFmtId="0" fontId="0" fillId="0" borderId="13" xfId="0" applyBorder="1" applyAlignment="1" applyProtection="1">
      <alignment horizontal="left" vertical="top"/>
      <protection locked="0"/>
    </xf>
    <xf numFmtId="0" fontId="0" fillId="0" borderId="14" xfId="0" applyBorder="1" applyAlignment="1" applyProtection="1">
      <alignment horizontal="left" vertical="top"/>
      <protection locked="0"/>
    </xf>
    <xf numFmtId="0" fontId="0" fillId="0" borderId="15" xfId="0" applyBorder="1" applyAlignment="1" applyProtection="1">
      <alignment horizontal="left" vertical="top"/>
      <protection locked="0"/>
    </xf>
    <xf numFmtId="0" fontId="0" fillId="0" borderId="16" xfId="0" applyBorder="1" applyAlignment="1" applyProtection="1">
      <alignment horizontal="left" vertical="top"/>
      <protection locked="0"/>
    </xf>
    <xf numFmtId="0" fontId="0" fillId="0" borderId="17" xfId="0" applyBorder="1" applyAlignment="1" applyProtection="1">
      <alignment horizontal="left" vertical="top"/>
      <protection locked="0"/>
    </xf>
    <xf numFmtId="0" fontId="8" fillId="0" borderId="2" xfId="0" applyFont="1" applyBorder="1" applyAlignment="1" applyProtection="1">
      <alignment horizontal="left" vertical="center"/>
      <protection locked="0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31"/>
  <sheetViews>
    <sheetView showGridLines="0" tabSelected="1" topLeftCell="A18" zoomScale="85" zoomScaleNormal="85" zoomScalePageLayoutView="80" workbookViewId="0">
      <selection activeCell="E23" sqref="E23"/>
    </sheetView>
  </sheetViews>
  <sheetFormatPr defaultRowHeight="15" x14ac:dyDescent="0.25"/>
  <cols>
    <col min="1" max="1" width="9.28515625" bestFit="1" customWidth="1"/>
    <col min="2" max="2" width="14.5703125" bestFit="1" customWidth="1"/>
    <col min="3" max="3" width="48.5703125" customWidth="1"/>
    <col min="4" max="4" width="10.5703125" style="4" bestFit="1" customWidth="1"/>
    <col min="5" max="5" width="21.28515625" bestFit="1" customWidth="1"/>
    <col min="6" max="6" width="16.42578125" bestFit="1" customWidth="1"/>
    <col min="7" max="7" width="12.5703125" customWidth="1"/>
  </cols>
  <sheetData>
    <row r="1" spans="1:7" ht="42" customHeight="1" x14ac:dyDescent="0.25">
      <c r="A1" s="47" t="s">
        <v>11</v>
      </c>
      <c r="B1" s="39"/>
      <c r="C1" s="39"/>
      <c r="D1" s="39"/>
      <c r="E1" s="32"/>
      <c r="F1" s="39" t="s">
        <v>12</v>
      </c>
      <c r="G1" s="40"/>
    </row>
    <row r="2" spans="1:7" ht="51" customHeight="1" x14ac:dyDescent="0.25">
      <c r="A2" s="5" t="s">
        <v>10</v>
      </c>
      <c r="B2" s="1" t="s">
        <v>0</v>
      </c>
      <c r="C2" s="2" t="s">
        <v>1</v>
      </c>
      <c r="D2" s="2" t="s">
        <v>2</v>
      </c>
      <c r="E2" s="3" t="s">
        <v>3</v>
      </c>
      <c r="F2" s="1" t="s">
        <v>4</v>
      </c>
      <c r="G2" s="6" t="s">
        <v>15</v>
      </c>
    </row>
    <row r="3" spans="1:7" s="31" customFormat="1" ht="63" x14ac:dyDescent="0.25">
      <c r="A3" s="17">
        <v>1</v>
      </c>
      <c r="B3" s="18" t="s">
        <v>18</v>
      </c>
      <c r="C3" s="34" t="s">
        <v>26</v>
      </c>
      <c r="D3" s="19">
        <v>1</v>
      </c>
      <c r="E3" s="20"/>
      <c r="F3" s="21">
        <f t="shared" ref="F3:F23" si="0">E3*D3</f>
        <v>0</v>
      </c>
      <c r="G3" s="22" t="s">
        <v>17</v>
      </c>
    </row>
    <row r="4" spans="1:7" s="31" customFormat="1" ht="15.75" x14ac:dyDescent="0.25">
      <c r="A4" s="23"/>
      <c r="B4" s="25"/>
      <c r="C4" s="34"/>
      <c r="D4" s="37"/>
      <c r="E4" s="20"/>
      <c r="F4" s="21">
        <f t="shared" si="0"/>
        <v>0</v>
      </c>
      <c r="G4" s="22" t="s">
        <v>17</v>
      </c>
    </row>
    <row r="5" spans="1:7" s="31" customFormat="1" ht="110.25" x14ac:dyDescent="0.25">
      <c r="A5" s="23">
        <v>2</v>
      </c>
      <c r="B5" s="18" t="s">
        <v>19</v>
      </c>
      <c r="C5" s="35" t="s">
        <v>24</v>
      </c>
      <c r="D5" s="19">
        <v>3</v>
      </c>
      <c r="E5" s="20"/>
      <c r="F5" s="21">
        <f t="shared" si="0"/>
        <v>0</v>
      </c>
      <c r="G5" s="22" t="s">
        <v>17</v>
      </c>
    </row>
    <row r="6" spans="1:7" s="31" customFormat="1" ht="15.75" x14ac:dyDescent="0.25">
      <c r="A6" s="23"/>
      <c r="B6" s="18"/>
      <c r="C6" s="35"/>
      <c r="D6" s="19"/>
      <c r="E6" s="20"/>
      <c r="F6" s="21">
        <f t="shared" si="0"/>
        <v>0</v>
      </c>
      <c r="G6" s="22" t="s">
        <v>17</v>
      </c>
    </row>
    <row r="7" spans="1:7" s="31" customFormat="1" ht="110.25" x14ac:dyDescent="0.25">
      <c r="A7" s="17">
        <v>3</v>
      </c>
      <c r="B7" s="24" t="s">
        <v>19</v>
      </c>
      <c r="C7" s="34" t="s">
        <v>25</v>
      </c>
      <c r="D7" s="19">
        <v>4</v>
      </c>
      <c r="E7" s="20"/>
      <c r="F7" s="21">
        <f t="shared" si="0"/>
        <v>0</v>
      </c>
      <c r="G7" s="22" t="s">
        <v>16</v>
      </c>
    </row>
    <row r="8" spans="1:7" s="31" customFormat="1" ht="15.75" x14ac:dyDescent="0.25">
      <c r="A8" s="17"/>
      <c r="B8" s="25"/>
      <c r="C8" s="34"/>
      <c r="D8" s="19"/>
      <c r="E8" s="20"/>
      <c r="F8" s="21">
        <f t="shared" si="0"/>
        <v>0</v>
      </c>
      <c r="G8" s="22" t="s">
        <v>16</v>
      </c>
    </row>
    <row r="9" spans="1:7" s="31" customFormat="1" ht="63" x14ac:dyDescent="0.25">
      <c r="A9" s="17">
        <v>4</v>
      </c>
      <c r="B9" s="18" t="s">
        <v>18</v>
      </c>
      <c r="C9" s="34" t="s">
        <v>20</v>
      </c>
      <c r="D9" s="19">
        <v>1</v>
      </c>
      <c r="E9" s="20"/>
      <c r="F9" s="21">
        <f t="shared" si="0"/>
        <v>0</v>
      </c>
      <c r="G9" s="22" t="s">
        <v>16</v>
      </c>
    </row>
    <row r="10" spans="1:7" s="31" customFormat="1" ht="15.75" x14ac:dyDescent="0.25">
      <c r="A10" s="17"/>
      <c r="B10" s="18"/>
      <c r="C10" s="34"/>
      <c r="D10" s="19"/>
      <c r="E10" s="20"/>
      <c r="F10" s="21">
        <f t="shared" si="0"/>
        <v>0</v>
      </c>
      <c r="G10" s="22" t="s">
        <v>16</v>
      </c>
    </row>
    <row r="11" spans="1:7" s="31" customFormat="1" ht="157.5" x14ac:dyDescent="0.25">
      <c r="A11" s="17">
        <v>5</v>
      </c>
      <c r="B11" s="18" t="s">
        <v>19</v>
      </c>
      <c r="C11" s="34" t="s">
        <v>23</v>
      </c>
      <c r="D11" s="19">
        <v>7</v>
      </c>
      <c r="E11" s="20"/>
      <c r="F11" s="21">
        <f t="shared" si="0"/>
        <v>0</v>
      </c>
      <c r="G11" s="22" t="s">
        <v>16</v>
      </c>
    </row>
    <row r="12" spans="1:7" s="31" customFormat="1" ht="15.75" x14ac:dyDescent="0.25">
      <c r="A12" s="17"/>
      <c r="B12" s="18"/>
      <c r="C12" s="34"/>
      <c r="D12" s="19"/>
      <c r="E12" s="20"/>
      <c r="F12" s="21">
        <f t="shared" si="0"/>
        <v>0</v>
      </c>
      <c r="G12" s="22" t="s">
        <v>16</v>
      </c>
    </row>
    <row r="13" spans="1:7" s="31" customFormat="1" ht="78.75" x14ac:dyDescent="0.25">
      <c r="A13" s="17">
        <v>6</v>
      </c>
      <c r="B13" s="18" t="s">
        <v>19</v>
      </c>
      <c r="C13" s="34" t="s">
        <v>21</v>
      </c>
      <c r="D13" s="19">
        <v>4</v>
      </c>
      <c r="E13" s="20"/>
      <c r="F13" s="21">
        <f t="shared" si="0"/>
        <v>0</v>
      </c>
      <c r="G13" s="22" t="s">
        <v>16</v>
      </c>
    </row>
    <row r="14" spans="1:7" s="31" customFormat="1" ht="15.75" x14ac:dyDescent="0.25">
      <c r="A14" s="23"/>
      <c r="B14" s="25"/>
      <c r="C14" s="34"/>
      <c r="D14" s="19"/>
      <c r="E14" s="20"/>
      <c r="F14" s="21">
        <f t="shared" si="0"/>
        <v>0</v>
      </c>
      <c r="G14" s="22" t="s">
        <v>17</v>
      </c>
    </row>
    <row r="15" spans="1:7" s="31" customFormat="1" ht="94.5" x14ac:dyDescent="0.25">
      <c r="A15" s="23">
        <v>7</v>
      </c>
      <c r="B15" s="18" t="s">
        <v>19</v>
      </c>
      <c r="C15" s="34" t="s">
        <v>22</v>
      </c>
      <c r="D15" s="19">
        <v>3</v>
      </c>
      <c r="E15" s="20"/>
      <c r="F15" s="21">
        <f t="shared" si="0"/>
        <v>0</v>
      </c>
      <c r="G15" s="22" t="s">
        <v>17</v>
      </c>
    </row>
    <row r="16" spans="1:7" s="31" customFormat="1" ht="15.75" x14ac:dyDescent="0.25">
      <c r="A16" s="23"/>
      <c r="B16" s="25"/>
      <c r="C16" s="34"/>
      <c r="D16" s="19"/>
      <c r="E16" s="20"/>
      <c r="F16" s="21">
        <f t="shared" si="0"/>
        <v>0</v>
      </c>
      <c r="G16" s="22" t="s">
        <v>16</v>
      </c>
    </row>
    <row r="17" spans="1:7" s="31" customFormat="1" ht="94.5" x14ac:dyDescent="0.25">
      <c r="A17" s="17">
        <v>8</v>
      </c>
      <c r="B17" s="25" t="s">
        <v>19</v>
      </c>
      <c r="C17" s="34" t="s">
        <v>27</v>
      </c>
      <c r="D17" s="19">
        <v>3</v>
      </c>
      <c r="E17" s="20"/>
      <c r="F17" s="21">
        <f t="shared" si="0"/>
        <v>0</v>
      </c>
      <c r="G17" s="22" t="s">
        <v>16</v>
      </c>
    </row>
    <row r="18" spans="1:7" s="31" customFormat="1" ht="15.75" x14ac:dyDescent="0.25">
      <c r="A18" s="17"/>
      <c r="B18" s="25"/>
      <c r="C18" s="34"/>
      <c r="D18" s="19"/>
      <c r="E18" s="20"/>
      <c r="F18" s="21">
        <f t="shared" si="0"/>
        <v>0</v>
      </c>
      <c r="G18" s="22" t="s">
        <v>16</v>
      </c>
    </row>
    <row r="19" spans="1:7" s="31" customFormat="1" ht="110.25" x14ac:dyDescent="0.25">
      <c r="A19" s="17">
        <v>9</v>
      </c>
      <c r="B19" s="25" t="s">
        <v>19</v>
      </c>
      <c r="C19" s="34" t="s">
        <v>28</v>
      </c>
      <c r="D19" s="19">
        <v>6</v>
      </c>
      <c r="E19" s="20"/>
      <c r="F19" s="21">
        <f t="shared" si="0"/>
        <v>0</v>
      </c>
      <c r="G19" s="22" t="s">
        <v>16</v>
      </c>
    </row>
    <row r="20" spans="1:7" s="31" customFormat="1" ht="15.75" x14ac:dyDescent="0.25">
      <c r="A20" s="17"/>
      <c r="B20" s="25"/>
      <c r="C20" s="34"/>
      <c r="D20" s="19"/>
      <c r="E20" s="20"/>
      <c r="F20" s="21">
        <f t="shared" si="0"/>
        <v>0</v>
      </c>
      <c r="G20" s="22" t="s">
        <v>16</v>
      </c>
    </row>
    <row r="21" spans="1:7" s="31" customFormat="1" ht="78.75" x14ac:dyDescent="0.25">
      <c r="A21" s="17">
        <v>10</v>
      </c>
      <c r="B21" s="25" t="s">
        <v>30</v>
      </c>
      <c r="C21" s="34" t="s">
        <v>29</v>
      </c>
      <c r="D21" s="19">
        <v>1</v>
      </c>
      <c r="E21" s="20"/>
      <c r="F21" s="21">
        <f t="shared" si="0"/>
        <v>0</v>
      </c>
      <c r="G21" s="22" t="s">
        <v>16</v>
      </c>
    </row>
    <row r="22" spans="1:7" s="31" customFormat="1" ht="15.75" x14ac:dyDescent="0.25">
      <c r="A22" s="17"/>
      <c r="B22" s="25"/>
      <c r="C22" s="34"/>
      <c r="D22" s="19"/>
      <c r="E22" s="20"/>
      <c r="F22" s="21">
        <f t="shared" si="0"/>
        <v>0</v>
      </c>
      <c r="G22" s="22" t="s">
        <v>16</v>
      </c>
    </row>
    <row r="23" spans="1:7" s="31" customFormat="1" ht="94.5" x14ac:dyDescent="0.25">
      <c r="A23" s="17">
        <v>11</v>
      </c>
      <c r="B23" s="25" t="s">
        <v>31</v>
      </c>
      <c r="C23" s="34" t="s">
        <v>32</v>
      </c>
      <c r="D23" s="19">
        <v>1</v>
      </c>
      <c r="E23" s="20"/>
      <c r="F23" s="21">
        <f t="shared" si="0"/>
        <v>0</v>
      </c>
      <c r="G23" s="22" t="s">
        <v>16</v>
      </c>
    </row>
    <row r="24" spans="1:7" s="31" customFormat="1" ht="16.5" thickBot="1" x14ac:dyDescent="0.3">
      <c r="A24" s="26"/>
      <c r="B24" s="33"/>
      <c r="C24" s="36"/>
      <c r="D24" s="38"/>
      <c r="E24" s="27"/>
      <c r="F24" s="28"/>
      <c r="G24" s="29"/>
    </row>
    <row r="25" spans="1:7" ht="15.75" thickBot="1" x14ac:dyDescent="0.3"/>
    <row r="26" spans="1:7" ht="24" customHeight="1" thickBot="1" x14ac:dyDescent="0.3">
      <c r="C26" s="16" t="s">
        <v>13</v>
      </c>
      <c r="E26" s="7" t="s">
        <v>5</v>
      </c>
      <c r="F26" s="8">
        <f>SUMIF(G3:G24,"No",F3:F24)</f>
        <v>0</v>
      </c>
    </row>
    <row r="27" spans="1:7" ht="24" customHeight="1" x14ac:dyDescent="0.25">
      <c r="C27" s="41"/>
      <c r="D27" s="42"/>
      <c r="E27" s="9" t="s">
        <v>6</v>
      </c>
      <c r="F27" s="10">
        <f>SUMIF(G3:G24,"Yes",F3:F24)</f>
        <v>0</v>
      </c>
    </row>
    <row r="28" spans="1:7" ht="24" customHeight="1" x14ac:dyDescent="0.25">
      <c r="C28" s="43"/>
      <c r="D28" s="44"/>
      <c r="E28" s="11" t="s">
        <v>9</v>
      </c>
      <c r="F28" s="12">
        <f>SUM(F26:F27)</f>
        <v>0</v>
      </c>
    </row>
    <row r="29" spans="1:7" ht="24" customHeight="1" x14ac:dyDescent="0.25">
      <c r="C29" s="43"/>
      <c r="D29" s="44"/>
      <c r="E29" s="9" t="s">
        <v>14</v>
      </c>
      <c r="F29" s="13">
        <f>F27*G29</f>
        <v>0</v>
      </c>
      <c r="G29" s="30">
        <v>0</v>
      </c>
    </row>
    <row r="30" spans="1:7" ht="24" customHeight="1" x14ac:dyDescent="0.25">
      <c r="C30" s="43"/>
      <c r="D30" s="44"/>
      <c r="E30" s="9" t="s">
        <v>7</v>
      </c>
      <c r="F30" s="10">
        <v>0</v>
      </c>
    </row>
    <row r="31" spans="1:7" ht="24" customHeight="1" thickBot="1" x14ac:dyDescent="0.3">
      <c r="C31" s="45"/>
      <c r="D31" s="46"/>
      <c r="E31" s="14" t="s">
        <v>8</v>
      </c>
      <c r="F31" s="15">
        <f>F28+F29+F30</f>
        <v>0</v>
      </c>
    </row>
  </sheetData>
  <sheetProtection algorithmName="SHA-512" hashValue="tnFleHf5bUnumCQlt2HamGCakHk+pLkoe+nACtwxWLFRNqfPqT15hXbrfmOoQNvmklfTvSXbApqsVoSc8f/8/A==" saltValue="pHese4O72TUWmeRyNv16KA==" spinCount="100000" sheet="1" objects="1" scenarios="1" formatCells="0" formatColumns="0" formatRows="0" insertRows="0" deleteColumns="0" deleteRows="0" selectLockedCells="1"/>
  <autoFilter ref="A2:G24" xr:uid="{00000000-0009-0000-0000-000000000000}"/>
  <mergeCells count="3">
    <mergeCell ref="F1:G1"/>
    <mergeCell ref="C27:D31"/>
    <mergeCell ref="A1:D1"/>
  </mergeCells>
  <pageMargins left="0.7" right="0.7" top="0.75" bottom="0.75" header="0.3" footer="0.3"/>
  <pageSetup scale="67" fitToHeight="0" orientation="portrait" horizontalDpi="1200" verticalDpi="1200" r:id="rId1"/>
  <headerFooter>
    <oddHeader>&amp;C&amp;"-,Bold"&amp;18Cost Worksheet&amp;R&amp;16Solicitation: 10691891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ED7D5C1AB07A44AAAF913E07E624BE1" ma:contentTypeVersion="10" ma:contentTypeDescription="Create a new document." ma:contentTypeScope="" ma:versionID="21e585640c104cd534c320a376e5a907">
  <xsd:schema xmlns:xsd="http://www.w3.org/2001/XMLSchema" xmlns:xs="http://www.w3.org/2001/XMLSchema" xmlns:p="http://schemas.microsoft.com/office/2006/metadata/properties" xmlns:ns1="http://schemas.microsoft.com/sharepoint/v3" xmlns:ns2="068a9af8-7f5a-4790-b442-57a02e04d9d0" targetNamespace="http://schemas.microsoft.com/office/2006/metadata/properties" ma:root="true" ma:fieldsID="02ac41baeb10552d3da27855fd2ad706" ns1:_="" ns2:_="">
    <xsd:import namespace="http://schemas.microsoft.com/sharepoint/v3"/>
    <xsd:import namespace="068a9af8-7f5a-4790-b442-57a02e04d9d0"/>
    <xsd:element name="properties">
      <xsd:complexType>
        <xsd:sequence>
          <xsd:element name="documentManagement">
            <xsd:complexType>
              <xsd:all>
                <xsd:element ref="ns1:WorkAddress" minOccurs="0"/>
                <xsd:element ref="ns2:Categor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WorkAddress" ma:index="8" nillable="true" ma:displayName="Address" ma:internalName="WorkAddress" ma:readOnly="fals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68a9af8-7f5a-4790-b442-57a02e04d9d0" elementFormDefault="qualified">
    <xsd:import namespace="http://schemas.microsoft.com/office/2006/documentManagement/types"/>
    <xsd:import namespace="http://schemas.microsoft.com/office/infopath/2007/PartnerControls"/>
    <xsd:element name="Category" ma:index="9" nillable="true" ma:displayName="Category" ma:default="Contractor On-Boarding" ma:format="Dropdown" ma:internalName="Category">
      <xsd:simpleType>
        <xsd:restriction base="dms:Choice">
          <xsd:enumeration value="Archive"/>
          <xsd:enumeration value="Contractor On-Boarding"/>
          <xsd:enumeration value="ITPU Checklists"/>
          <xsd:enumeration value="ITPU Documents"/>
          <xsd:enumeration value="ITPU Downloads - Not in Hub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Category xmlns="068a9af8-7f5a-4790-b442-57a02e04d9d0">ITPU Documents</Category>
    <WorkAddres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13A40624-D3EE-4334-BB6B-513CF0FBF7D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068a9af8-7f5a-4790-b442-57a02e04d9d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AC1D6C9-B59C-4CAA-9295-21708239513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E353869-7C51-4D9D-B35B-626DF105B9EF}">
  <ds:schemaRefs>
    <ds:schemaRef ds:uri="http://schemas.microsoft.com/sharepoint/v3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068a9af8-7f5a-4790-b442-57a02e04d9d0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CDCR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Bosenko, Lonnie@CDCR</dc:creator>
  <cp:lastModifiedBy>Ramirez, Robin@CDCR</cp:lastModifiedBy>
  <cp:lastPrinted>2022-05-09T19:25:31Z</cp:lastPrinted>
  <dcterms:created xsi:type="dcterms:W3CDTF">2021-05-24T23:38:34Z</dcterms:created>
  <dcterms:modified xsi:type="dcterms:W3CDTF">2026-08-24T16:32:41Z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0x0101009ED7D5C1AB07A44AAAF913E07E624BE1</vt:lpwstr>
  </property>
</Properties>
</file>